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peterpuppy/code/tool/tool/resource/trials/excels/"/>
    </mc:Choice>
  </mc:AlternateContent>
  <bookViews>
    <workbookView xWindow="0" yWindow="460" windowWidth="29140" windowHeight="15520"/>
  </bookViews>
  <sheets>
    <sheet name="cfg_daysreward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9" i="2" l="1"/>
  <c r="E419" i="2"/>
  <c r="D419" i="2"/>
  <c r="F419" i="2"/>
  <c r="L419" i="2"/>
  <c r="L418" i="2"/>
  <c r="G418" i="2"/>
  <c r="I418" i="2"/>
  <c r="F418" i="2"/>
  <c r="E418" i="2"/>
  <c r="D418" i="2"/>
  <c r="I417" i="2"/>
  <c r="G417" i="2"/>
  <c r="H417" i="2"/>
  <c r="E417" i="2"/>
  <c r="F417" i="2"/>
  <c r="L417" i="2"/>
  <c r="D417" i="2"/>
  <c r="I416" i="2"/>
  <c r="H416" i="2"/>
  <c r="G416" i="2"/>
  <c r="E416" i="2"/>
  <c r="D416" i="2"/>
  <c r="F416" i="2"/>
  <c r="L416" i="2"/>
  <c r="G415" i="2"/>
  <c r="E415" i="2"/>
  <c r="D415" i="2"/>
  <c r="F415" i="2"/>
  <c r="L415" i="2"/>
  <c r="G414" i="2"/>
  <c r="I414" i="2"/>
  <c r="F414" i="2"/>
  <c r="L414" i="2"/>
  <c r="E414" i="2"/>
  <c r="D414" i="2"/>
  <c r="I413" i="2"/>
  <c r="G413" i="2"/>
  <c r="H413" i="2"/>
  <c r="E413" i="2"/>
  <c r="F413" i="2"/>
  <c r="L413" i="2"/>
  <c r="D413" i="2"/>
  <c r="I412" i="2"/>
  <c r="H412" i="2"/>
  <c r="G412" i="2"/>
  <c r="E412" i="2"/>
  <c r="D412" i="2"/>
  <c r="F412" i="2"/>
  <c r="L412" i="2"/>
  <c r="G411" i="2"/>
  <c r="E411" i="2"/>
  <c r="D411" i="2"/>
  <c r="F411" i="2"/>
  <c r="L411" i="2"/>
  <c r="G410" i="2"/>
  <c r="I410" i="2"/>
  <c r="F410" i="2"/>
  <c r="L410" i="2"/>
  <c r="E410" i="2"/>
  <c r="D410" i="2"/>
  <c r="I409" i="2"/>
  <c r="G409" i="2"/>
  <c r="H409" i="2"/>
  <c r="E409" i="2"/>
  <c r="F409" i="2"/>
  <c r="L409" i="2"/>
  <c r="D409" i="2"/>
  <c r="I408" i="2"/>
  <c r="H408" i="2"/>
  <c r="G408" i="2"/>
  <c r="E408" i="2"/>
  <c r="D408" i="2"/>
  <c r="F408" i="2"/>
  <c r="L408" i="2"/>
  <c r="G407" i="2"/>
  <c r="E407" i="2"/>
  <c r="D407" i="2"/>
  <c r="F407" i="2"/>
  <c r="L407" i="2"/>
  <c r="L406" i="2"/>
  <c r="G406" i="2"/>
  <c r="I406" i="2"/>
  <c r="F406" i="2"/>
  <c r="E406" i="2"/>
  <c r="D406" i="2"/>
  <c r="I405" i="2"/>
  <c r="G405" i="2"/>
  <c r="H405" i="2"/>
  <c r="E405" i="2"/>
  <c r="F405" i="2"/>
  <c r="L405" i="2"/>
  <c r="D405" i="2"/>
  <c r="I404" i="2"/>
  <c r="H404" i="2"/>
  <c r="G404" i="2"/>
  <c r="E404" i="2"/>
  <c r="D404" i="2"/>
  <c r="F404" i="2"/>
  <c r="L404" i="2"/>
  <c r="G403" i="2"/>
  <c r="E403" i="2"/>
  <c r="D403" i="2"/>
  <c r="F403" i="2"/>
  <c r="L403" i="2"/>
  <c r="L402" i="2"/>
  <c r="G402" i="2"/>
  <c r="I402" i="2"/>
  <c r="F402" i="2"/>
  <c r="E402" i="2"/>
  <c r="D402" i="2"/>
  <c r="I401" i="2"/>
  <c r="G401" i="2"/>
  <c r="H401" i="2"/>
  <c r="E401" i="2"/>
  <c r="F401" i="2"/>
  <c r="L401" i="2"/>
  <c r="D401" i="2"/>
  <c r="I400" i="2"/>
  <c r="H400" i="2"/>
  <c r="G400" i="2"/>
  <c r="E400" i="2"/>
  <c r="D400" i="2"/>
  <c r="F400" i="2"/>
  <c r="L400" i="2"/>
  <c r="G399" i="2"/>
  <c r="E399" i="2"/>
  <c r="D399" i="2"/>
  <c r="F399" i="2"/>
  <c r="L399" i="2"/>
  <c r="L398" i="2"/>
  <c r="G398" i="2"/>
  <c r="I398" i="2"/>
  <c r="F398" i="2"/>
  <c r="E398" i="2"/>
  <c r="D398" i="2"/>
  <c r="I397" i="2"/>
  <c r="G397" i="2"/>
  <c r="H397" i="2"/>
  <c r="E397" i="2"/>
  <c r="F397" i="2"/>
  <c r="L397" i="2"/>
  <c r="D397" i="2"/>
  <c r="I396" i="2"/>
  <c r="H396" i="2"/>
  <c r="G396" i="2"/>
  <c r="E396" i="2"/>
  <c r="D396" i="2"/>
  <c r="F396" i="2"/>
  <c r="L396" i="2"/>
  <c r="G395" i="2"/>
  <c r="E395" i="2"/>
  <c r="D395" i="2"/>
  <c r="F395" i="2"/>
  <c r="L395" i="2"/>
  <c r="G394" i="2"/>
  <c r="I394" i="2"/>
  <c r="F394" i="2"/>
  <c r="L394" i="2"/>
  <c r="E394" i="2"/>
  <c r="D394" i="2"/>
  <c r="I393" i="2"/>
  <c r="G393" i="2"/>
  <c r="H393" i="2"/>
  <c r="E393" i="2"/>
  <c r="F393" i="2"/>
  <c r="L393" i="2"/>
  <c r="D393" i="2"/>
  <c r="I392" i="2"/>
  <c r="H392" i="2"/>
  <c r="G392" i="2"/>
  <c r="E392" i="2"/>
  <c r="D392" i="2"/>
  <c r="F392" i="2"/>
  <c r="L392" i="2"/>
  <c r="G391" i="2"/>
  <c r="E391" i="2"/>
  <c r="D391" i="2"/>
  <c r="F391" i="2"/>
  <c r="L391" i="2"/>
  <c r="L390" i="2"/>
  <c r="G390" i="2"/>
  <c r="I390" i="2"/>
  <c r="F390" i="2"/>
  <c r="E390" i="2"/>
  <c r="D390" i="2"/>
  <c r="I389" i="2"/>
  <c r="G389" i="2"/>
  <c r="H389" i="2"/>
  <c r="E389" i="2"/>
  <c r="F389" i="2"/>
  <c r="L389" i="2"/>
  <c r="D389" i="2"/>
  <c r="I388" i="2"/>
  <c r="H388" i="2"/>
  <c r="G388" i="2"/>
  <c r="E388" i="2"/>
  <c r="D388" i="2"/>
  <c r="F388" i="2"/>
  <c r="L388" i="2"/>
  <c r="G387" i="2"/>
  <c r="E387" i="2"/>
  <c r="D387" i="2"/>
  <c r="F387" i="2"/>
  <c r="L387" i="2"/>
  <c r="L386" i="2"/>
  <c r="G386" i="2"/>
  <c r="I386" i="2"/>
  <c r="F386" i="2"/>
  <c r="E386" i="2"/>
  <c r="D386" i="2"/>
  <c r="I385" i="2"/>
  <c r="G385" i="2"/>
  <c r="H385" i="2"/>
  <c r="E385" i="2"/>
  <c r="F385" i="2"/>
  <c r="L385" i="2"/>
  <c r="D385" i="2"/>
  <c r="I384" i="2"/>
  <c r="H384" i="2"/>
  <c r="G384" i="2"/>
  <c r="E384" i="2"/>
  <c r="D384" i="2"/>
  <c r="F384" i="2"/>
  <c r="L384" i="2"/>
  <c r="G383" i="2"/>
  <c r="E383" i="2"/>
  <c r="D383" i="2"/>
  <c r="F383" i="2"/>
  <c r="L383" i="2"/>
  <c r="L382" i="2"/>
  <c r="G382" i="2"/>
  <c r="I382" i="2"/>
  <c r="F382" i="2"/>
  <c r="E382" i="2"/>
  <c r="D382" i="2"/>
  <c r="I381" i="2"/>
  <c r="G381" i="2"/>
  <c r="H381" i="2"/>
  <c r="E381" i="2"/>
  <c r="F381" i="2"/>
  <c r="L381" i="2"/>
  <c r="D381" i="2"/>
  <c r="I380" i="2"/>
  <c r="H380" i="2"/>
  <c r="G380" i="2"/>
  <c r="E380" i="2"/>
  <c r="D380" i="2"/>
  <c r="F380" i="2"/>
  <c r="L380" i="2"/>
  <c r="G379" i="2"/>
  <c r="E379" i="2"/>
  <c r="D379" i="2"/>
  <c r="F379" i="2"/>
  <c r="L379" i="2"/>
  <c r="G378" i="2"/>
  <c r="I378" i="2"/>
  <c r="F378" i="2"/>
  <c r="L378" i="2"/>
  <c r="E378" i="2"/>
  <c r="D378" i="2"/>
  <c r="I377" i="2"/>
  <c r="G377" i="2"/>
  <c r="H377" i="2"/>
  <c r="E377" i="2"/>
  <c r="F377" i="2"/>
  <c r="L377" i="2"/>
  <c r="D377" i="2"/>
  <c r="I376" i="2"/>
  <c r="H376" i="2"/>
  <c r="G376" i="2"/>
  <c r="E376" i="2"/>
  <c r="D376" i="2"/>
  <c r="F376" i="2"/>
  <c r="L376" i="2"/>
  <c r="G375" i="2"/>
  <c r="E375" i="2"/>
  <c r="D375" i="2"/>
  <c r="F375" i="2"/>
  <c r="L375" i="2"/>
  <c r="G374" i="2"/>
  <c r="I374" i="2"/>
  <c r="F374" i="2"/>
  <c r="L374" i="2"/>
  <c r="E374" i="2"/>
  <c r="D374" i="2"/>
  <c r="I373" i="2"/>
  <c r="G373" i="2"/>
  <c r="H373" i="2"/>
  <c r="E373" i="2"/>
  <c r="F373" i="2"/>
  <c r="L373" i="2"/>
  <c r="D373" i="2"/>
  <c r="I372" i="2"/>
  <c r="H372" i="2"/>
  <c r="G372" i="2"/>
  <c r="E372" i="2"/>
  <c r="D372" i="2"/>
  <c r="F372" i="2"/>
  <c r="L372" i="2"/>
  <c r="G371" i="2"/>
  <c r="E371" i="2"/>
  <c r="D371" i="2"/>
  <c r="F371" i="2"/>
  <c r="L371" i="2"/>
  <c r="L370" i="2"/>
  <c r="G370" i="2"/>
  <c r="I370" i="2"/>
  <c r="F370" i="2"/>
  <c r="E370" i="2"/>
  <c r="D370" i="2"/>
  <c r="I369" i="2"/>
  <c r="G369" i="2"/>
  <c r="H369" i="2"/>
  <c r="E369" i="2"/>
  <c r="F369" i="2"/>
  <c r="L369" i="2"/>
  <c r="D369" i="2"/>
  <c r="I368" i="2"/>
  <c r="H368" i="2"/>
  <c r="G368" i="2"/>
  <c r="E368" i="2"/>
  <c r="D368" i="2"/>
  <c r="F368" i="2"/>
  <c r="L368" i="2"/>
  <c r="G367" i="2"/>
  <c r="E367" i="2"/>
  <c r="D367" i="2"/>
  <c r="F367" i="2"/>
  <c r="L367" i="2"/>
  <c r="L366" i="2"/>
  <c r="G366" i="2"/>
  <c r="I366" i="2"/>
  <c r="F366" i="2"/>
  <c r="E366" i="2"/>
  <c r="D366" i="2"/>
  <c r="I365" i="2"/>
  <c r="G365" i="2"/>
  <c r="H365" i="2"/>
  <c r="E365" i="2"/>
  <c r="F365" i="2"/>
  <c r="L365" i="2"/>
  <c r="D365" i="2"/>
  <c r="I364" i="2"/>
  <c r="H364" i="2"/>
  <c r="G364" i="2"/>
  <c r="E364" i="2"/>
  <c r="D364" i="2"/>
  <c r="F364" i="2"/>
  <c r="L364" i="2"/>
  <c r="G363" i="2"/>
  <c r="E363" i="2"/>
  <c r="D363" i="2"/>
  <c r="F363" i="2"/>
  <c r="L363" i="2"/>
  <c r="G362" i="2"/>
  <c r="I362" i="2"/>
  <c r="F362" i="2"/>
  <c r="L362" i="2"/>
  <c r="E362" i="2"/>
  <c r="D362" i="2"/>
  <c r="I361" i="2"/>
  <c r="G361" i="2"/>
  <c r="H361" i="2"/>
  <c r="E361" i="2"/>
  <c r="F361" i="2"/>
  <c r="L361" i="2"/>
  <c r="D361" i="2"/>
  <c r="I360" i="2"/>
  <c r="H360" i="2"/>
  <c r="G360" i="2"/>
  <c r="E360" i="2"/>
  <c r="D360" i="2"/>
  <c r="F360" i="2"/>
  <c r="L360" i="2"/>
  <c r="G359" i="2"/>
  <c r="E359" i="2"/>
  <c r="D359" i="2"/>
  <c r="F359" i="2"/>
  <c r="L359" i="2"/>
  <c r="L358" i="2"/>
  <c r="G358" i="2"/>
  <c r="I358" i="2"/>
  <c r="F358" i="2"/>
  <c r="E358" i="2"/>
  <c r="D358" i="2"/>
  <c r="I357" i="2"/>
  <c r="G357" i="2"/>
  <c r="H357" i="2"/>
  <c r="E357" i="2"/>
  <c r="F357" i="2"/>
  <c r="L357" i="2"/>
  <c r="D357" i="2"/>
  <c r="I356" i="2"/>
  <c r="H356" i="2"/>
  <c r="G356" i="2"/>
  <c r="E356" i="2"/>
  <c r="D356" i="2"/>
  <c r="F356" i="2"/>
  <c r="L356" i="2"/>
  <c r="G355" i="2"/>
  <c r="E355" i="2"/>
  <c r="D355" i="2"/>
  <c r="F355" i="2"/>
  <c r="L355" i="2"/>
  <c r="L354" i="2"/>
  <c r="G354" i="2"/>
  <c r="I354" i="2"/>
  <c r="F354" i="2"/>
  <c r="E354" i="2"/>
  <c r="D354" i="2"/>
  <c r="I353" i="2"/>
  <c r="G353" i="2"/>
  <c r="H353" i="2"/>
  <c r="E353" i="2"/>
  <c r="F353" i="2"/>
  <c r="L353" i="2"/>
  <c r="D353" i="2"/>
  <c r="I352" i="2"/>
  <c r="H352" i="2"/>
  <c r="G352" i="2"/>
  <c r="E352" i="2"/>
  <c r="D352" i="2"/>
  <c r="F352" i="2"/>
  <c r="L352" i="2"/>
  <c r="G351" i="2"/>
  <c r="E351" i="2"/>
  <c r="D351" i="2"/>
  <c r="F351" i="2"/>
  <c r="L351" i="2"/>
  <c r="G350" i="2"/>
  <c r="I350" i="2"/>
  <c r="F350" i="2"/>
  <c r="L350" i="2"/>
  <c r="E350" i="2"/>
  <c r="D350" i="2"/>
  <c r="I349" i="2"/>
  <c r="G349" i="2"/>
  <c r="H349" i="2"/>
  <c r="E349" i="2"/>
  <c r="F349" i="2"/>
  <c r="L349" i="2"/>
  <c r="D349" i="2"/>
  <c r="I348" i="2"/>
  <c r="H348" i="2"/>
  <c r="G348" i="2"/>
  <c r="E348" i="2"/>
  <c r="D348" i="2"/>
  <c r="F348" i="2"/>
  <c r="L348" i="2"/>
  <c r="G347" i="2"/>
  <c r="E347" i="2"/>
  <c r="D347" i="2"/>
  <c r="F347" i="2"/>
  <c r="L347" i="2"/>
  <c r="G346" i="2"/>
  <c r="I346" i="2"/>
  <c r="F346" i="2"/>
  <c r="L346" i="2"/>
  <c r="E346" i="2"/>
  <c r="D346" i="2"/>
  <c r="I345" i="2"/>
  <c r="G345" i="2"/>
  <c r="H345" i="2"/>
  <c r="E345" i="2"/>
  <c r="F345" i="2"/>
  <c r="L345" i="2"/>
  <c r="D345" i="2"/>
  <c r="I344" i="2"/>
  <c r="H344" i="2"/>
  <c r="G344" i="2"/>
  <c r="E344" i="2"/>
  <c r="D344" i="2"/>
  <c r="F344" i="2"/>
  <c r="L344" i="2"/>
  <c r="G343" i="2"/>
  <c r="E343" i="2"/>
  <c r="D343" i="2"/>
  <c r="F343" i="2"/>
  <c r="L343" i="2"/>
  <c r="L342" i="2"/>
  <c r="G342" i="2"/>
  <c r="I342" i="2"/>
  <c r="F342" i="2"/>
  <c r="E342" i="2"/>
  <c r="D342" i="2"/>
  <c r="I341" i="2"/>
  <c r="G341" i="2"/>
  <c r="H341" i="2"/>
  <c r="E341" i="2"/>
  <c r="F341" i="2"/>
  <c r="L341" i="2"/>
  <c r="D341" i="2"/>
  <c r="I340" i="2"/>
  <c r="H340" i="2"/>
  <c r="G340" i="2"/>
  <c r="E340" i="2"/>
  <c r="D340" i="2"/>
  <c r="F340" i="2"/>
  <c r="L340" i="2"/>
  <c r="G339" i="2"/>
  <c r="I339" i="2"/>
  <c r="E339" i="2"/>
  <c r="D339" i="2"/>
  <c r="F339" i="2"/>
  <c r="L339" i="2"/>
  <c r="G338" i="2"/>
  <c r="F338" i="2"/>
  <c r="L338" i="2"/>
  <c r="E338" i="2"/>
  <c r="D338" i="2"/>
  <c r="I337" i="2"/>
  <c r="G337" i="2"/>
  <c r="H337" i="2"/>
  <c r="E337" i="2"/>
  <c r="F337" i="2"/>
  <c r="L337" i="2"/>
  <c r="D337" i="2"/>
  <c r="I336" i="2"/>
  <c r="H336" i="2"/>
  <c r="G336" i="2"/>
  <c r="E336" i="2"/>
  <c r="D336" i="2"/>
  <c r="F336" i="2"/>
  <c r="L336" i="2"/>
  <c r="G335" i="2"/>
  <c r="I335" i="2"/>
  <c r="E335" i="2"/>
  <c r="F335" i="2"/>
  <c r="L335" i="2"/>
  <c r="D335" i="2"/>
  <c r="I334" i="2"/>
  <c r="H334" i="2"/>
  <c r="G334" i="2"/>
  <c r="E334" i="2"/>
  <c r="D334" i="2"/>
  <c r="F334" i="2"/>
  <c r="L334" i="2"/>
  <c r="G333" i="2"/>
  <c r="E333" i="2"/>
  <c r="D333" i="2"/>
  <c r="F333" i="2"/>
  <c r="L333" i="2"/>
  <c r="L332" i="2"/>
  <c r="G332" i="2"/>
  <c r="I332" i="2"/>
  <c r="F332" i="2"/>
  <c r="E332" i="2"/>
  <c r="D332" i="2"/>
  <c r="I331" i="2"/>
  <c r="G331" i="2"/>
  <c r="H331" i="2"/>
  <c r="E331" i="2"/>
  <c r="F331" i="2"/>
  <c r="L331" i="2"/>
  <c r="D331" i="2"/>
  <c r="I330" i="2"/>
  <c r="H330" i="2"/>
  <c r="G330" i="2"/>
  <c r="E330" i="2"/>
  <c r="D330" i="2"/>
  <c r="F330" i="2"/>
  <c r="L330" i="2"/>
  <c r="G329" i="2"/>
  <c r="E329" i="2"/>
  <c r="D329" i="2"/>
  <c r="F329" i="2"/>
  <c r="L329" i="2"/>
  <c r="G328" i="2"/>
  <c r="I328" i="2"/>
  <c r="F328" i="2"/>
  <c r="L328" i="2"/>
  <c r="E328" i="2"/>
  <c r="D328" i="2"/>
  <c r="I327" i="2"/>
  <c r="G327" i="2"/>
  <c r="H327" i="2"/>
  <c r="E327" i="2"/>
  <c r="F327" i="2"/>
  <c r="L327" i="2"/>
  <c r="D327" i="2"/>
  <c r="I326" i="2"/>
  <c r="H326" i="2"/>
  <c r="G326" i="2"/>
  <c r="E326" i="2"/>
  <c r="D326" i="2"/>
  <c r="F326" i="2"/>
  <c r="L326" i="2"/>
  <c r="G325" i="2"/>
  <c r="E325" i="2"/>
  <c r="D325" i="2"/>
  <c r="F325" i="2"/>
  <c r="L325" i="2"/>
  <c r="G324" i="2"/>
  <c r="I324" i="2"/>
  <c r="F324" i="2"/>
  <c r="L324" i="2"/>
  <c r="E324" i="2"/>
  <c r="D324" i="2"/>
  <c r="I323" i="2"/>
  <c r="G323" i="2"/>
  <c r="H323" i="2"/>
  <c r="E323" i="2"/>
  <c r="F323" i="2"/>
  <c r="L323" i="2"/>
  <c r="D323" i="2"/>
  <c r="I322" i="2"/>
  <c r="H322" i="2"/>
  <c r="G322" i="2"/>
  <c r="E322" i="2"/>
  <c r="D322" i="2"/>
  <c r="F322" i="2"/>
  <c r="L322" i="2"/>
  <c r="G321" i="2"/>
  <c r="E321" i="2"/>
  <c r="D321" i="2"/>
  <c r="F321" i="2"/>
  <c r="L321" i="2"/>
  <c r="L320" i="2"/>
  <c r="G320" i="2"/>
  <c r="I320" i="2"/>
  <c r="F320" i="2"/>
  <c r="E320" i="2"/>
  <c r="D320" i="2"/>
  <c r="I319" i="2"/>
  <c r="G319" i="2"/>
  <c r="H319" i="2"/>
  <c r="E319" i="2"/>
  <c r="F319" i="2"/>
  <c r="L319" i="2"/>
  <c r="D319" i="2"/>
  <c r="I318" i="2"/>
  <c r="H318" i="2"/>
  <c r="G318" i="2"/>
  <c r="E318" i="2"/>
  <c r="D318" i="2"/>
  <c r="F318" i="2"/>
  <c r="L318" i="2"/>
  <c r="G317" i="2"/>
  <c r="E317" i="2"/>
  <c r="D317" i="2"/>
  <c r="F317" i="2"/>
  <c r="L317" i="2"/>
  <c r="L316" i="2"/>
  <c r="G316" i="2"/>
  <c r="I316" i="2"/>
  <c r="F316" i="2"/>
  <c r="E316" i="2"/>
  <c r="D316" i="2"/>
  <c r="I315" i="2"/>
  <c r="G315" i="2"/>
  <c r="H315" i="2"/>
  <c r="E315" i="2"/>
  <c r="F315" i="2"/>
  <c r="L315" i="2"/>
  <c r="D315" i="2"/>
  <c r="I314" i="2"/>
  <c r="H314" i="2"/>
  <c r="G314" i="2"/>
  <c r="E314" i="2"/>
  <c r="D314" i="2"/>
  <c r="F314" i="2"/>
  <c r="L314" i="2"/>
  <c r="G313" i="2"/>
  <c r="E313" i="2"/>
  <c r="D313" i="2"/>
  <c r="F313" i="2"/>
  <c r="L313" i="2"/>
  <c r="G312" i="2"/>
  <c r="I312" i="2"/>
  <c r="F312" i="2"/>
  <c r="L312" i="2"/>
  <c r="E312" i="2"/>
  <c r="D312" i="2"/>
  <c r="I311" i="2"/>
  <c r="G311" i="2"/>
  <c r="H311" i="2"/>
  <c r="E311" i="2"/>
  <c r="F311" i="2"/>
  <c r="L311" i="2"/>
  <c r="D311" i="2"/>
  <c r="I310" i="2"/>
  <c r="H310" i="2"/>
  <c r="G310" i="2"/>
  <c r="E310" i="2"/>
  <c r="D310" i="2"/>
  <c r="F310" i="2"/>
  <c r="L310" i="2"/>
  <c r="G309" i="2"/>
  <c r="E309" i="2"/>
  <c r="D309" i="2"/>
  <c r="F309" i="2"/>
  <c r="L309" i="2"/>
  <c r="G308" i="2"/>
  <c r="I308" i="2"/>
  <c r="F308" i="2"/>
  <c r="L308" i="2"/>
  <c r="E308" i="2"/>
  <c r="D308" i="2"/>
  <c r="I307" i="2"/>
  <c r="H307" i="2"/>
  <c r="G307" i="2"/>
  <c r="E307" i="2"/>
  <c r="F307" i="2"/>
  <c r="L307" i="2"/>
  <c r="D307" i="2"/>
  <c r="I306" i="2"/>
  <c r="H306" i="2"/>
  <c r="G306" i="2"/>
  <c r="E306" i="2"/>
  <c r="D306" i="2"/>
  <c r="F306" i="2"/>
  <c r="L306" i="2"/>
  <c r="G305" i="2"/>
  <c r="E305" i="2"/>
  <c r="D305" i="2"/>
  <c r="F305" i="2"/>
  <c r="L305" i="2"/>
  <c r="L304" i="2"/>
  <c r="G304" i="2"/>
  <c r="I304" i="2"/>
  <c r="F304" i="2"/>
  <c r="E304" i="2"/>
  <c r="D304" i="2"/>
  <c r="I303" i="2"/>
  <c r="H303" i="2"/>
  <c r="G303" i="2"/>
  <c r="E303" i="2"/>
  <c r="F303" i="2"/>
  <c r="L303" i="2"/>
  <c r="D303" i="2"/>
  <c r="I302" i="2"/>
  <c r="H302" i="2"/>
  <c r="G302" i="2"/>
  <c r="E302" i="2"/>
  <c r="D302" i="2"/>
  <c r="F302" i="2"/>
  <c r="L302" i="2"/>
  <c r="G301" i="2"/>
  <c r="E301" i="2"/>
  <c r="D301" i="2"/>
  <c r="F301" i="2"/>
  <c r="L301" i="2"/>
  <c r="L300" i="2"/>
  <c r="G300" i="2"/>
  <c r="F300" i="2"/>
  <c r="E300" i="2"/>
  <c r="D300" i="2"/>
  <c r="I299" i="2"/>
  <c r="H299" i="2"/>
  <c r="G299" i="2"/>
  <c r="F299" i="2"/>
  <c r="L299" i="2"/>
  <c r="E299" i="2"/>
  <c r="D299" i="2"/>
  <c r="I298" i="2"/>
  <c r="H298" i="2"/>
  <c r="G298" i="2"/>
  <c r="E298" i="2"/>
  <c r="D298" i="2"/>
  <c r="F298" i="2"/>
  <c r="L298" i="2"/>
  <c r="H297" i="2"/>
  <c r="G297" i="2"/>
  <c r="I297" i="2"/>
  <c r="E297" i="2"/>
  <c r="D297" i="2"/>
  <c r="F297" i="2"/>
  <c r="L297" i="2"/>
  <c r="L296" i="2"/>
  <c r="G296" i="2"/>
  <c r="F296" i="2"/>
  <c r="E296" i="2"/>
  <c r="D296" i="2"/>
  <c r="I295" i="2"/>
  <c r="H295" i="2"/>
  <c r="G295" i="2"/>
  <c r="E295" i="2"/>
  <c r="F295" i="2"/>
  <c r="L295" i="2"/>
  <c r="D295" i="2"/>
  <c r="I294" i="2"/>
  <c r="H294" i="2"/>
  <c r="G294" i="2"/>
  <c r="E294" i="2"/>
  <c r="D294" i="2"/>
  <c r="F294" i="2"/>
  <c r="L294" i="2"/>
  <c r="G293" i="2"/>
  <c r="I293" i="2"/>
  <c r="E293" i="2"/>
  <c r="D293" i="2"/>
  <c r="F293" i="2"/>
  <c r="L293" i="2"/>
  <c r="G292" i="2"/>
  <c r="F292" i="2"/>
  <c r="L292" i="2"/>
  <c r="E292" i="2"/>
  <c r="D292" i="2"/>
  <c r="I291" i="2"/>
  <c r="H291" i="2"/>
  <c r="G291" i="2"/>
  <c r="E291" i="2"/>
  <c r="F291" i="2"/>
  <c r="L291" i="2"/>
  <c r="D291" i="2"/>
  <c r="I290" i="2"/>
  <c r="H290" i="2"/>
  <c r="G290" i="2"/>
  <c r="E290" i="2"/>
  <c r="D290" i="2"/>
  <c r="G289" i="2"/>
  <c r="I289" i="2"/>
  <c r="E289" i="2"/>
  <c r="D289" i="2"/>
  <c r="F289" i="2"/>
  <c r="L289" i="2"/>
  <c r="G288" i="2"/>
  <c r="F288" i="2"/>
  <c r="L288" i="2"/>
  <c r="E288" i="2"/>
  <c r="D288" i="2"/>
  <c r="I287" i="2"/>
  <c r="H287" i="2"/>
  <c r="G287" i="2"/>
  <c r="E287" i="2"/>
  <c r="F287" i="2"/>
  <c r="L287" i="2"/>
  <c r="D287" i="2"/>
  <c r="I286" i="2"/>
  <c r="H286" i="2"/>
  <c r="G286" i="2"/>
  <c r="E286" i="2"/>
  <c r="D286" i="2"/>
  <c r="F286" i="2"/>
  <c r="L286" i="2"/>
  <c r="G285" i="2"/>
  <c r="E285" i="2"/>
  <c r="D285" i="2"/>
  <c r="F285" i="2"/>
  <c r="L285" i="2"/>
  <c r="L284" i="2"/>
  <c r="G284" i="2"/>
  <c r="F284" i="2"/>
  <c r="E284" i="2"/>
  <c r="D284" i="2"/>
  <c r="I283" i="2"/>
  <c r="H283" i="2"/>
  <c r="G283" i="2"/>
  <c r="F283" i="2"/>
  <c r="L283" i="2"/>
  <c r="E283" i="2"/>
  <c r="D283" i="2"/>
  <c r="I282" i="2"/>
  <c r="H282" i="2"/>
  <c r="G282" i="2"/>
  <c r="E282" i="2"/>
  <c r="D282" i="2"/>
  <c r="F282" i="2"/>
  <c r="L282" i="2"/>
  <c r="H281" i="2"/>
  <c r="G281" i="2"/>
  <c r="I281" i="2"/>
  <c r="E281" i="2"/>
  <c r="D281" i="2"/>
  <c r="F281" i="2"/>
  <c r="L281" i="2"/>
  <c r="L280" i="2"/>
  <c r="G280" i="2"/>
  <c r="F280" i="2"/>
  <c r="E280" i="2"/>
  <c r="D280" i="2"/>
  <c r="I279" i="2"/>
  <c r="H279" i="2"/>
  <c r="G279" i="2"/>
  <c r="E279" i="2"/>
  <c r="F279" i="2"/>
  <c r="L279" i="2"/>
  <c r="D279" i="2"/>
  <c r="I278" i="2"/>
  <c r="H278" i="2"/>
  <c r="G278" i="2"/>
  <c r="E278" i="2"/>
  <c r="D278" i="2"/>
  <c r="F278" i="2"/>
  <c r="L278" i="2"/>
  <c r="G277" i="2"/>
  <c r="I277" i="2"/>
  <c r="E277" i="2"/>
  <c r="D277" i="2"/>
  <c r="F277" i="2"/>
  <c r="L277" i="2"/>
  <c r="G276" i="2"/>
  <c r="F276" i="2"/>
  <c r="L276" i="2"/>
  <c r="E276" i="2"/>
  <c r="D276" i="2"/>
  <c r="I275" i="2"/>
  <c r="H275" i="2"/>
  <c r="G275" i="2"/>
  <c r="E275" i="2"/>
  <c r="F275" i="2"/>
  <c r="L275" i="2"/>
  <c r="D275" i="2"/>
  <c r="I274" i="2"/>
  <c r="H274" i="2"/>
  <c r="G274" i="2"/>
  <c r="E274" i="2"/>
  <c r="D274" i="2"/>
  <c r="G273" i="2"/>
  <c r="I273" i="2"/>
  <c r="E273" i="2"/>
  <c r="D273" i="2"/>
  <c r="F273" i="2"/>
  <c r="L273" i="2"/>
  <c r="G272" i="2"/>
  <c r="F272" i="2"/>
  <c r="L272" i="2"/>
  <c r="E272" i="2"/>
  <c r="D272" i="2"/>
  <c r="I271" i="2"/>
  <c r="H271" i="2"/>
  <c r="G271" i="2"/>
  <c r="E271" i="2"/>
  <c r="F271" i="2"/>
  <c r="L271" i="2"/>
  <c r="D271" i="2"/>
  <c r="I270" i="2"/>
  <c r="H270" i="2"/>
  <c r="G270" i="2"/>
  <c r="E270" i="2"/>
  <c r="D270" i="2"/>
  <c r="F270" i="2"/>
  <c r="L270" i="2"/>
  <c r="G269" i="2"/>
  <c r="E269" i="2"/>
  <c r="D269" i="2"/>
  <c r="F269" i="2"/>
  <c r="L269" i="2"/>
  <c r="L268" i="2"/>
  <c r="G268" i="2"/>
  <c r="F268" i="2"/>
  <c r="E268" i="2"/>
  <c r="D268" i="2"/>
  <c r="I267" i="2"/>
  <c r="H267" i="2"/>
  <c r="G267" i="2"/>
  <c r="F267" i="2"/>
  <c r="L267" i="2"/>
  <c r="E267" i="2"/>
  <c r="D267" i="2"/>
  <c r="I266" i="2"/>
  <c r="H266" i="2"/>
  <c r="G266" i="2"/>
  <c r="E266" i="2"/>
  <c r="D266" i="2"/>
  <c r="F266" i="2"/>
  <c r="L266" i="2"/>
  <c r="H265" i="2"/>
  <c r="G265" i="2"/>
  <c r="I265" i="2"/>
  <c r="E265" i="2"/>
  <c r="D265" i="2"/>
  <c r="F265" i="2"/>
  <c r="L265" i="2"/>
  <c r="L264" i="2"/>
  <c r="G264" i="2"/>
  <c r="F264" i="2"/>
  <c r="E264" i="2"/>
  <c r="D264" i="2"/>
  <c r="I263" i="2"/>
  <c r="G263" i="2"/>
  <c r="H263" i="2"/>
  <c r="F263" i="2"/>
  <c r="L263" i="2"/>
  <c r="E263" i="2"/>
  <c r="D263" i="2"/>
  <c r="I262" i="2"/>
  <c r="H262" i="2"/>
  <c r="G262" i="2"/>
  <c r="E262" i="2"/>
  <c r="D262" i="2"/>
  <c r="F262" i="2"/>
  <c r="L262" i="2"/>
  <c r="H261" i="2"/>
  <c r="G261" i="2"/>
  <c r="I261" i="2"/>
  <c r="E261" i="2"/>
  <c r="D261" i="2"/>
  <c r="F261" i="2"/>
  <c r="L261" i="2"/>
  <c r="L260" i="2"/>
  <c r="G260" i="2"/>
  <c r="F260" i="2"/>
  <c r="E260" i="2"/>
  <c r="D260" i="2"/>
  <c r="I259" i="2"/>
  <c r="G259" i="2"/>
  <c r="H259" i="2"/>
  <c r="F259" i="2"/>
  <c r="L259" i="2"/>
  <c r="E259" i="2"/>
  <c r="D259" i="2"/>
  <c r="I258" i="2"/>
  <c r="H258" i="2"/>
  <c r="G258" i="2"/>
  <c r="E258" i="2"/>
  <c r="D258" i="2"/>
  <c r="F258" i="2"/>
  <c r="L258" i="2"/>
  <c r="G257" i="2"/>
  <c r="E257" i="2"/>
  <c r="D257" i="2"/>
  <c r="F257" i="2"/>
  <c r="L257" i="2"/>
  <c r="G256" i="2"/>
  <c r="I256" i="2"/>
  <c r="F256" i="2"/>
  <c r="L256" i="2"/>
  <c r="E256" i="2"/>
  <c r="D256" i="2"/>
  <c r="I255" i="2"/>
  <c r="G255" i="2"/>
  <c r="H255" i="2"/>
  <c r="E255" i="2"/>
  <c r="F255" i="2"/>
  <c r="L255" i="2"/>
  <c r="D255" i="2"/>
  <c r="I254" i="2"/>
  <c r="H254" i="2"/>
  <c r="G254" i="2"/>
  <c r="E254" i="2"/>
  <c r="D254" i="2"/>
  <c r="F254" i="2"/>
  <c r="L254" i="2"/>
  <c r="G253" i="2"/>
  <c r="E253" i="2"/>
  <c r="D253" i="2"/>
  <c r="F253" i="2"/>
  <c r="L253" i="2"/>
  <c r="L252" i="2"/>
  <c r="G252" i="2"/>
  <c r="I252" i="2"/>
  <c r="F252" i="2"/>
  <c r="E252" i="2"/>
  <c r="D252" i="2"/>
  <c r="I251" i="2"/>
  <c r="G251" i="2"/>
  <c r="H251" i="2"/>
  <c r="E251" i="2"/>
  <c r="F251" i="2"/>
  <c r="L251" i="2"/>
  <c r="D251" i="2"/>
  <c r="I250" i="2"/>
  <c r="H250" i="2"/>
  <c r="G250" i="2"/>
  <c r="E250" i="2"/>
  <c r="D250" i="2"/>
  <c r="F250" i="2"/>
  <c r="L250" i="2"/>
  <c r="G249" i="2"/>
  <c r="E249" i="2"/>
  <c r="D249" i="2"/>
  <c r="F249" i="2"/>
  <c r="L249" i="2"/>
  <c r="L248" i="2"/>
  <c r="G248" i="2"/>
  <c r="I248" i="2"/>
  <c r="F248" i="2"/>
  <c r="E248" i="2"/>
  <c r="D248" i="2"/>
  <c r="I247" i="2"/>
  <c r="G247" i="2"/>
  <c r="H247" i="2"/>
  <c r="E247" i="2"/>
  <c r="F247" i="2"/>
  <c r="L247" i="2"/>
  <c r="D247" i="2"/>
  <c r="I246" i="2"/>
  <c r="H246" i="2"/>
  <c r="G246" i="2"/>
  <c r="E246" i="2"/>
  <c r="D246" i="2"/>
  <c r="F246" i="2"/>
  <c r="L246" i="2"/>
  <c r="G245" i="2"/>
  <c r="E245" i="2"/>
  <c r="D245" i="2"/>
  <c r="F245" i="2"/>
  <c r="L245" i="2"/>
  <c r="G244" i="2"/>
  <c r="I244" i="2"/>
  <c r="F244" i="2"/>
  <c r="L244" i="2"/>
  <c r="E244" i="2"/>
  <c r="D244" i="2"/>
  <c r="I243" i="2"/>
  <c r="G243" i="2"/>
  <c r="H243" i="2"/>
  <c r="E243" i="2"/>
  <c r="F243" i="2"/>
  <c r="L243" i="2"/>
  <c r="D243" i="2"/>
  <c r="I242" i="2"/>
  <c r="H242" i="2"/>
  <c r="G242" i="2"/>
  <c r="E242" i="2"/>
  <c r="D242" i="2"/>
  <c r="F242" i="2"/>
  <c r="L242" i="2"/>
  <c r="G241" i="2"/>
  <c r="E241" i="2"/>
  <c r="D241" i="2"/>
  <c r="F241" i="2"/>
  <c r="L241" i="2"/>
  <c r="G240" i="2"/>
  <c r="I240" i="2"/>
  <c r="F240" i="2"/>
  <c r="L240" i="2"/>
  <c r="E240" i="2"/>
  <c r="D240" i="2"/>
  <c r="I239" i="2"/>
  <c r="G239" i="2"/>
  <c r="H239" i="2"/>
  <c r="E239" i="2"/>
  <c r="F239" i="2"/>
  <c r="L239" i="2"/>
  <c r="D239" i="2"/>
  <c r="I238" i="2"/>
  <c r="H238" i="2"/>
  <c r="G238" i="2"/>
  <c r="E238" i="2"/>
  <c r="D238" i="2"/>
  <c r="F238" i="2"/>
  <c r="L238" i="2"/>
  <c r="G237" i="2"/>
  <c r="E237" i="2"/>
  <c r="D237" i="2"/>
  <c r="F237" i="2"/>
  <c r="L237" i="2"/>
  <c r="L236" i="2"/>
  <c r="G236" i="2"/>
  <c r="I236" i="2"/>
  <c r="F236" i="2"/>
  <c r="E236" i="2"/>
  <c r="D236" i="2"/>
  <c r="I235" i="2"/>
  <c r="G235" i="2"/>
  <c r="H235" i="2"/>
  <c r="E235" i="2"/>
  <c r="F235" i="2"/>
  <c r="L235" i="2"/>
  <c r="D235" i="2"/>
  <c r="I234" i="2"/>
  <c r="H234" i="2"/>
  <c r="G234" i="2"/>
  <c r="E234" i="2"/>
  <c r="D234" i="2"/>
  <c r="F234" i="2"/>
  <c r="L234" i="2"/>
  <c r="G233" i="2"/>
  <c r="E233" i="2"/>
  <c r="D233" i="2"/>
  <c r="F233" i="2"/>
  <c r="L233" i="2"/>
  <c r="L232" i="2"/>
  <c r="G232" i="2"/>
  <c r="I232" i="2"/>
  <c r="F232" i="2"/>
  <c r="E232" i="2"/>
  <c r="D232" i="2"/>
  <c r="I231" i="2"/>
  <c r="G231" i="2"/>
  <c r="H231" i="2"/>
  <c r="E231" i="2"/>
  <c r="F231" i="2"/>
  <c r="L231" i="2"/>
  <c r="D231" i="2"/>
  <c r="I230" i="2"/>
  <c r="H230" i="2"/>
  <c r="G230" i="2"/>
  <c r="E230" i="2"/>
  <c r="D230" i="2"/>
  <c r="F230" i="2"/>
  <c r="L230" i="2"/>
  <c r="G229" i="2"/>
  <c r="E229" i="2"/>
  <c r="D229" i="2"/>
  <c r="F229" i="2"/>
  <c r="L229" i="2"/>
  <c r="G228" i="2"/>
  <c r="I228" i="2"/>
  <c r="F228" i="2"/>
  <c r="L228" i="2"/>
  <c r="E228" i="2"/>
  <c r="D228" i="2"/>
  <c r="I227" i="2"/>
  <c r="G227" i="2"/>
  <c r="H227" i="2"/>
  <c r="E227" i="2"/>
  <c r="F227" i="2"/>
  <c r="L227" i="2"/>
  <c r="D227" i="2"/>
  <c r="I226" i="2"/>
  <c r="H226" i="2"/>
  <c r="G226" i="2"/>
  <c r="E226" i="2"/>
  <c r="D226" i="2"/>
  <c r="F226" i="2"/>
  <c r="L226" i="2"/>
  <c r="G225" i="2"/>
  <c r="E225" i="2"/>
  <c r="D225" i="2"/>
  <c r="F225" i="2"/>
  <c r="L225" i="2"/>
  <c r="G224" i="2"/>
  <c r="I224" i="2"/>
  <c r="F224" i="2"/>
  <c r="L224" i="2"/>
  <c r="E224" i="2"/>
  <c r="D224" i="2"/>
  <c r="I223" i="2"/>
  <c r="G223" i="2"/>
  <c r="H223" i="2"/>
  <c r="E223" i="2"/>
  <c r="F223" i="2"/>
  <c r="L223" i="2"/>
  <c r="D223" i="2"/>
  <c r="I222" i="2"/>
  <c r="H222" i="2"/>
  <c r="G222" i="2"/>
  <c r="E222" i="2"/>
  <c r="D222" i="2"/>
  <c r="F222" i="2"/>
  <c r="L222" i="2"/>
  <c r="G221" i="2"/>
  <c r="E221" i="2"/>
  <c r="D221" i="2"/>
  <c r="F221" i="2"/>
  <c r="L221" i="2"/>
  <c r="L220" i="2"/>
  <c r="G220" i="2"/>
  <c r="I220" i="2"/>
  <c r="F220" i="2"/>
  <c r="E220" i="2"/>
  <c r="D220" i="2"/>
  <c r="I219" i="2"/>
  <c r="G219" i="2"/>
  <c r="H219" i="2"/>
  <c r="E219" i="2"/>
  <c r="F219" i="2"/>
  <c r="L219" i="2"/>
  <c r="D219" i="2"/>
  <c r="I218" i="2"/>
  <c r="H218" i="2"/>
  <c r="G218" i="2"/>
  <c r="E218" i="2"/>
  <c r="D218" i="2"/>
  <c r="F218" i="2"/>
  <c r="L218" i="2"/>
  <c r="G217" i="2"/>
  <c r="E217" i="2"/>
  <c r="D217" i="2"/>
  <c r="F217" i="2"/>
  <c r="L217" i="2"/>
  <c r="L216" i="2"/>
  <c r="G216" i="2"/>
  <c r="I216" i="2"/>
  <c r="F216" i="2"/>
  <c r="E216" i="2"/>
  <c r="D216" i="2"/>
  <c r="I215" i="2"/>
  <c r="G215" i="2"/>
  <c r="H215" i="2"/>
  <c r="E215" i="2"/>
  <c r="F215" i="2"/>
  <c r="L215" i="2"/>
  <c r="D215" i="2"/>
  <c r="I214" i="2"/>
  <c r="H214" i="2"/>
  <c r="G214" i="2"/>
  <c r="E214" i="2"/>
  <c r="D214" i="2"/>
  <c r="F214" i="2"/>
  <c r="L214" i="2"/>
  <c r="G213" i="2"/>
  <c r="E213" i="2"/>
  <c r="D213" i="2"/>
  <c r="F213" i="2"/>
  <c r="L213" i="2"/>
  <c r="G212" i="2"/>
  <c r="I212" i="2"/>
  <c r="F212" i="2"/>
  <c r="L212" i="2"/>
  <c r="E212" i="2"/>
  <c r="D212" i="2"/>
  <c r="I211" i="2"/>
  <c r="G211" i="2"/>
  <c r="H211" i="2"/>
  <c r="E211" i="2"/>
  <c r="F211" i="2"/>
  <c r="L211" i="2"/>
  <c r="D211" i="2"/>
  <c r="I210" i="2"/>
  <c r="H210" i="2"/>
  <c r="G210" i="2"/>
  <c r="E210" i="2"/>
  <c r="D210" i="2"/>
  <c r="F210" i="2"/>
  <c r="L210" i="2"/>
  <c r="G209" i="2"/>
  <c r="E209" i="2"/>
  <c r="D209" i="2"/>
  <c r="F209" i="2"/>
  <c r="L209" i="2"/>
  <c r="G208" i="2"/>
  <c r="I208" i="2"/>
  <c r="F208" i="2"/>
  <c r="L208" i="2"/>
  <c r="E208" i="2"/>
  <c r="D208" i="2"/>
  <c r="I207" i="2"/>
  <c r="G207" i="2"/>
  <c r="H207" i="2"/>
  <c r="E207" i="2"/>
  <c r="F207" i="2"/>
  <c r="L207" i="2"/>
  <c r="D207" i="2"/>
  <c r="I206" i="2"/>
  <c r="H206" i="2"/>
  <c r="G206" i="2"/>
  <c r="E206" i="2"/>
  <c r="D206" i="2"/>
  <c r="F206" i="2"/>
  <c r="L206" i="2"/>
  <c r="G205" i="2"/>
  <c r="E205" i="2"/>
  <c r="D205" i="2"/>
  <c r="F205" i="2"/>
  <c r="L205" i="2"/>
  <c r="L204" i="2"/>
  <c r="G204" i="2"/>
  <c r="I204" i="2"/>
  <c r="F204" i="2"/>
  <c r="E204" i="2"/>
  <c r="D204" i="2"/>
  <c r="I203" i="2"/>
  <c r="G203" i="2"/>
  <c r="H203" i="2"/>
  <c r="E203" i="2"/>
  <c r="F203" i="2"/>
  <c r="L203" i="2"/>
  <c r="D203" i="2"/>
  <c r="I202" i="2"/>
  <c r="H202" i="2"/>
  <c r="G202" i="2"/>
  <c r="E202" i="2"/>
  <c r="D202" i="2"/>
  <c r="F202" i="2"/>
  <c r="L202" i="2"/>
  <c r="G201" i="2"/>
  <c r="E201" i="2"/>
  <c r="D201" i="2"/>
  <c r="F201" i="2"/>
  <c r="L201" i="2"/>
  <c r="L200" i="2"/>
  <c r="G200" i="2"/>
  <c r="I200" i="2"/>
  <c r="F200" i="2"/>
  <c r="E200" i="2"/>
  <c r="D200" i="2"/>
  <c r="I199" i="2"/>
  <c r="G199" i="2"/>
  <c r="H199" i="2"/>
  <c r="E199" i="2"/>
  <c r="F199" i="2"/>
  <c r="L199" i="2"/>
  <c r="D199" i="2"/>
  <c r="I198" i="2"/>
  <c r="H198" i="2"/>
  <c r="G198" i="2"/>
  <c r="E198" i="2"/>
  <c r="D198" i="2"/>
  <c r="F198" i="2"/>
  <c r="L198" i="2"/>
  <c r="G197" i="2"/>
  <c r="E197" i="2"/>
  <c r="D197" i="2"/>
  <c r="F197" i="2"/>
  <c r="L197" i="2"/>
  <c r="G196" i="2"/>
  <c r="I196" i="2"/>
  <c r="F196" i="2"/>
  <c r="L196" i="2"/>
  <c r="E196" i="2"/>
  <c r="D196" i="2"/>
  <c r="I195" i="2"/>
  <c r="G195" i="2"/>
  <c r="H195" i="2"/>
  <c r="E195" i="2"/>
  <c r="F195" i="2"/>
  <c r="L195" i="2"/>
  <c r="D195" i="2"/>
  <c r="I194" i="2"/>
  <c r="H194" i="2"/>
  <c r="G194" i="2"/>
  <c r="E194" i="2"/>
  <c r="D194" i="2"/>
  <c r="F194" i="2"/>
  <c r="L194" i="2"/>
  <c r="G193" i="2"/>
  <c r="E193" i="2"/>
  <c r="D193" i="2"/>
  <c r="F193" i="2"/>
  <c r="L193" i="2"/>
  <c r="G192" i="2"/>
  <c r="I192" i="2"/>
  <c r="F192" i="2"/>
  <c r="L192" i="2"/>
  <c r="E192" i="2"/>
  <c r="D192" i="2"/>
  <c r="I191" i="2"/>
  <c r="G191" i="2"/>
  <c r="H191" i="2"/>
  <c r="E191" i="2"/>
  <c r="F191" i="2"/>
  <c r="L191" i="2"/>
  <c r="D191" i="2"/>
  <c r="I190" i="2"/>
  <c r="H190" i="2"/>
  <c r="G190" i="2"/>
  <c r="E190" i="2"/>
  <c r="D190" i="2"/>
  <c r="F190" i="2"/>
  <c r="L190" i="2"/>
  <c r="G189" i="2"/>
  <c r="E189" i="2"/>
  <c r="D189" i="2"/>
  <c r="F189" i="2"/>
  <c r="L189" i="2"/>
  <c r="L188" i="2"/>
  <c r="G188" i="2"/>
  <c r="I188" i="2"/>
  <c r="F188" i="2"/>
  <c r="E188" i="2"/>
  <c r="D188" i="2"/>
  <c r="I187" i="2"/>
  <c r="G187" i="2"/>
  <c r="H187" i="2"/>
  <c r="E187" i="2"/>
  <c r="F187" i="2"/>
  <c r="L187" i="2"/>
  <c r="D187" i="2"/>
  <c r="I186" i="2"/>
  <c r="H186" i="2"/>
  <c r="G186" i="2"/>
  <c r="E186" i="2"/>
  <c r="D186" i="2"/>
  <c r="F186" i="2"/>
  <c r="L186" i="2"/>
  <c r="G185" i="2"/>
  <c r="E185" i="2"/>
  <c r="D185" i="2"/>
  <c r="F185" i="2"/>
  <c r="L185" i="2"/>
  <c r="L184" i="2"/>
  <c r="G184" i="2"/>
  <c r="I184" i="2"/>
  <c r="F184" i="2"/>
  <c r="E184" i="2"/>
  <c r="D184" i="2"/>
  <c r="I183" i="2"/>
  <c r="G183" i="2"/>
  <c r="H183" i="2"/>
  <c r="E183" i="2"/>
  <c r="F183" i="2"/>
  <c r="L183" i="2"/>
  <c r="D183" i="2"/>
  <c r="I182" i="2"/>
  <c r="H182" i="2"/>
  <c r="G182" i="2"/>
  <c r="E182" i="2"/>
  <c r="D182" i="2"/>
  <c r="F182" i="2"/>
  <c r="L182" i="2"/>
  <c r="G181" i="2"/>
  <c r="E181" i="2"/>
  <c r="D181" i="2"/>
  <c r="F181" i="2"/>
  <c r="L181" i="2"/>
  <c r="G180" i="2"/>
  <c r="I180" i="2"/>
  <c r="F180" i="2"/>
  <c r="L180" i="2"/>
  <c r="E180" i="2"/>
  <c r="D180" i="2"/>
  <c r="I179" i="2"/>
  <c r="G179" i="2"/>
  <c r="H179" i="2"/>
  <c r="E179" i="2"/>
  <c r="F179" i="2"/>
  <c r="L179" i="2"/>
  <c r="D179" i="2"/>
  <c r="I178" i="2"/>
  <c r="H178" i="2"/>
  <c r="G178" i="2"/>
  <c r="E178" i="2"/>
  <c r="D178" i="2"/>
  <c r="F178" i="2"/>
  <c r="L178" i="2"/>
  <c r="G177" i="2"/>
  <c r="E177" i="2"/>
  <c r="D177" i="2"/>
  <c r="F177" i="2"/>
  <c r="L177" i="2"/>
  <c r="G176" i="2"/>
  <c r="I176" i="2"/>
  <c r="F176" i="2"/>
  <c r="L176" i="2"/>
  <c r="E176" i="2"/>
  <c r="D176" i="2"/>
  <c r="I175" i="2"/>
  <c r="G175" i="2"/>
  <c r="H175" i="2"/>
  <c r="E175" i="2"/>
  <c r="F175" i="2"/>
  <c r="L175" i="2"/>
  <c r="D175" i="2"/>
  <c r="I174" i="2"/>
  <c r="H174" i="2"/>
  <c r="G174" i="2"/>
  <c r="E174" i="2"/>
  <c r="D174" i="2"/>
  <c r="F174" i="2"/>
  <c r="L174" i="2"/>
  <c r="G173" i="2"/>
  <c r="E173" i="2"/>
  <c r="D173" i="2"/>
  <c r="F173" i="2"/>
  <c r="L173" i="2"/>
  <c r="L172" i="2"/>
  <c r="G172" i="2"/>
  <c r="I172" i="2"/>
  <c r="F172" i="2"/>
  <c r="E172" i="2"/>
  <c r="D172" i="2"/>
  <c r="I171" i="2"/>
  <c r="G171" i="2"/>
  <c r="H171" i="2"/>
  <c r="E171" i="2"/>
  <c r="F171" i="2"/>
  <c r="L171" i="2"/>
  <c r="D171" i="2"/>
  <c r="I170" i="2"/>
  <c r="H170" i="2"/>
  <c r="G170" i="2"/>
  <c r="E170" i="2"/>
  <c r="D170" i="2"/>
  <c r="F170" i="2"/>
  <c r="L170" i="2"/>
  <c r="G169" i="2"/>
  <c r="E169" i="2"/>
  <c r="D169" i="2"/>
  <c r="F169" i="2"/>
  <c r="L169" i="2"/>
  <c r="L168" i="2"/>
  <c r="G168" i="2"/>
  <c r="I168" i="2"/>
  <c r="F168" i="2"/>
  <c r="E168" i="2"/>
  <c r="D168" i="2"/>
  <c r="I167" i="2"/>
  <c r="G167" i="2"/>
  <c r="H167" i="2"/>
  <c r="E167" i="2"/>
  <c r="F167" i="2"/>
  <c r="L167" i="2"/>
  <c r="D167" i="2"/>
  <c r="I166" i="2"/>
  <c r="H166" i="2"/>
  <c r="G166" i="2"/>
  <c r="E166" i="2"/>
  <c r="D166" i="2"/>
  <c r="F166" i="2"/>
  <c r="L166" i="2"/>
  <c r="G165" i="2"/>
  <c r="E165" i="2"/>
  <c r="D165" i="2"/>
  <c r="F165" i="2"/>
  <c r="L165" i="2"/>
  <c r="G164" i="2"/>
  <c r="I164" i="2"/>
  <c r="F164" i="2"/>
  <c r="L164" i="2"/>
  <c r="E164" i="2"/>
  <c r="D164" i="2"/>
  <c r="I163" i="2"/>
  <c r="G163" i="2"/>
  <c r="H163" i="2"/>
  <c r="E163" i="2"/>
  <c r="F163" i="2"/>
  <c r="L163" i="2"/>
  <c r="D163" i="2"/>
  <c r="I162" i="2"/>
  <c r="H162" i="2"/>
  <c r="G162" i="2"/>
  <c r="E162" i="2"/>
  <c r="D162" i="2"/>
  <c r="F162" i="2"/>
  <c r="L162" i="2"/>
  <c r="G161" i="2"/>
  <c r="E161" i="2"/>
  <c r="D161" i="2"/>
  <c r="F161" i="2"/>
  <c r="L161" i="2"/>
  <c r="G160" i="2"/>
  <c r="I160" i="2"/>
  <c r="F160" i="2"/>
  <c r="L160" i="2"/>
  <c r="E160" i="2"/>
  <c r="D160" i="2"/>
  <c r="I159" i="2"/>
  <c r="G159" i="2"/>
  <c r="H159" i="2"/>
  <c r="E159" i="2"/>
  <c r="F159" i="2"/>
  <c r="L159" i="2"/>
  <c r="D159" i="2"/>
  <c r="I158" i="2"/>
  <c r="H158" i="2"/>
  <c r="G158" i="2"/>
  <c r="E158" i="2"/>
  <c r="D158" i="2"/>
  <c r="F158" i="2"/>
  <c r="L158" i="2"/>
  <c r="G157" i="2"/>
  <c r="E157" i="2"/>
  <c r="D157" i="2"/>
  <c r="F157" i="2"/>
  <c r="L157" i="2"/>
  <c r="L156" i="2"/>
  <c r="G156" i="2"/>
  <c r="I156" i="2"/>
  <c r="F156" i="2"/>
  <c r="E156" i="2"/>
  <c r="D156" i="2"/>
  <c r="I155" i="2"/>
  <c r="G155" i="2"/>
  <c r="H155" i="2"/>
  <c r="E155" i="2"/>
  <c r="F155" i="2"/>
  <c r="L155" i="2"/>
  <c r="D155" i="2"/>
  <c r="I154" i="2"/>
  <c r="H154" i="2"/>
  <c r="G154" i="2"/>
  <c r="E154" i="2"/>
  <c r="D154" i="2"/>
  <c r="G153" i="2"/>
  <c r="I153" i="2"/>
  <c r="E153" i="2"/>
  <c r="D153" i="2"/>
  <c r="F153" i="2"/>
  <c r="L153" i="2"/>
  <c r="G152" i="2"/>
  <c r="F152" i="2"/>
  <c r="L152" i="2"/>
  <c r="E152" i="2"/>
  <c r="D152" i="2"/>
  <c r="I151" i="2"/>
  <c r="G151" i="2"/>
  <c r="H151" i="2"/>
  <c r="E151" i="2"/>
  <c r="F151" i="2"/>
  <c r="L151" i="2"/>
  <c r="D151" i="2"/>
  <c r="I150" i="2"/>
  <c r="H150" i="2"/>
  <c r="G150" i="2"/>
  <c r="E150" i="2"/>
  <c r="D150" i="2"/>
  <c r="G149" i="2"/>
  <c r="I149" i="2"/>
  <c r="E149" i="2"/>
  <c r="D149" i="2"/>
  <c r="G148" i="2"/>
  <c r="I148" i="2"/>
  <c r="E148" i="2"/>
  <c r="D148" i="2"/>
  <c r="F148" i="2"/>
  <c r="L148" i="2"/>
  <c r="G147" i="2"/>
  <c r="H147" i="2"/>
  <c r="E147" i="2"/>
  <c r="F147" i="2"/>
  <c r="L147" i="2"/>
  <c r="D147" i="2"/>
  <c r="I146" i="2"/>
  <c r="H146" i="2"/>
  <c r="G146" i="2"/>
  <c r="E146" i="2"/>
  <c r="D146" i="2"/>
  <c r="F146" i="2"/>
  <c r="L146" i="2"/>
  <c r="G145" i="2"/>
  <c r="I145" i="2"/>
  <c r="E145" i="2"/>
  <c r="D145" i="2"/>
  <c r="G144" i="2"/>
  <c r="I144" i="2"/>
  <c r="E144" i="2"/>
  <c r="D144" i="2"/>
  <c r="F144" i="2"/>
  <c r="L144" i="2"/>
  <c r="G143" i="2"/>
  <c r="H143" i="2"/>
  <c r="E143" i="2"/>
  <c r="F143" i="2"/>
  <c r="L143" i="2"/>
  <c r="D143" i="2"/>
  <c r="I142" i="2"/>
  <c r="H142" i="2"/>
  <c r="G142" i="2"/>
  <c r="E142" i="2"/>
  <c r="D142" i="2"/>
  <c r="F142" i="2"/>
  <c r="L142" i="2"/>
  <c r="G141" i="2"/>
  <c r="I141" i="2"/>
  <c r="E141" i="2"/>
  <c r="D141" i="2"/>
  <c r="G140" i="2"/>
  <c r="I140" i="2"/>
  <c r="E140" i="2"/>
  <c r="D140" i="2"/>
  <c r="F140" i="2"/>
  <c r="L140" i="2"/>
  <c r="G139" i="2"/>
  <c r="H139" i="2"/>
  <c r="E139" i="2"/>
  <c r="F139" i="2"/>
  <c r="L139" i="2"/>
  <c r="D139" i="2"/>
  <c r="I138" i="2"/>
  <c r="H138" i="2"/>
  <c r="G138" i="2"/>
  <c r="E138" i="2"/>
  <c r="D138" i="2"/>
  <c r="F138" i="2"/>
  <c r="L138" i="2"/>
  <c r="G137" i="2"/>
  <c r="I137" i="2"/>
  <c r="E137" i="2"/>
  <c r="D137" i="2"/>
  <c r="G136" i="2"/>
  <c r="I136" i="2"/>
  <c r="E136" i="2"/>
  <c r="D136" i="2"/>
  <c r="F136" i="2"/>
  <c r="L136" i="2"/>
  <c r="G135" i="2"/>
  <c r="I135" i="2"/>
  <c r="F135" i="2"/>
  <c r="L135" i="2"/>
  <c r="E135" i="2"/>
  <c r="D135" i="2"/>
  <c r="I134" i="2"/>
  <c r="G134" i="2"/>
  <c r="H134" i="2"/>
  <c r="E134" i="2"/>
  <c r="F134" i="2"/>
  <c r="L134" i="2"/>
  <c r="D134" i="2"/>
  <c r="I133" i="2"/>
  <c r="H133" i="2"/>
  <c r="G133" i="2"/>
  <c r="E133" i="2"/>
  <c r="D133" i="2"/>
  <c r="F133" i="2"/>
  <c r="L133" i="2"/>
  <c r="G132" i="2"/>
  <c r="I132" i="2"/>
  <c r="E132" i="2"/>
  <c r="D132" i="2"/>
  <c r="F132" i="2"/>
  <c r="L132" i="2"/>
  <c r="G131" i="2"/>
  <c r="I131" i="2"/>
  <c r="F131" i="2"/>
  <c r="L131" i="2"/>
  <c r="E131" i="2"/>
  <c r="D131" i="2"/>
  <c r="I130" i="2"/>
  <c r="G130" i="2"/>
  <c r="H130" i="2"/>
  <c r="E130" i="2"/>
  <c r="F130" i="2"/>
  <c r="L130" i="2"/>
  <c r="D130" i="2"/>
  <c r="I129" i="2"/>
  <c r="H129" i="2"/>
  <c r="G129" i="2"/>
  <c r="E129" i="2"/>
  <c r="D129" i="2"/>
  <c r="F129" i="2"/>
  <c r="L129" i="2"/>
  <c r="G128" i="2"/>
  <c r="I128" i="2"/>
  <c r="E128" i="2"/>
  <c r="D128" i="2"/>
  <c r="F128" i="2"/>
  <c r="L128" i="2"/>
  <c r="G127" i="2"/>
  <c r="I127" i="2"/>
  <c r="F127" i="2"/>
  <c r="L127" i="2"/>
  <c r="E127" i="2"/>
  <c r="D127" i="2"/>
  <c r="I126" i="2"/>
  <c r="G126" i="2"/>
  <c r="H126" i="2"/>
  <c r="E126" i="2"/>
  <c r="F126" i="2"/>
  <c r="L126" i="2"/>
  <c r="D126" i="2"/>
  <c r="I125" i="2"/>
  <c r="H125" i="2"/>
  <c r="G125" i="2"/>
  <c r="E125" i="2"/>
  <c r="D125" i="2"/>
  <c r="F125" i="2"/>
  <c r="L125" i="2"/>
  <c r="G124" i="2"/>
  <c r="I124" i="2"/>
  <c r="E124" i="2"/>
  <c r="D124" i="2"/>
  <c r="F124" i="2"/>
  <c r="L124" i="2"/>
  <c r="G123" i="2"/>
  <c r="I123" i="2"/>
  <c r="F123" i="2"/>
  <c r="L123" i="2"/>
  <c r="E123" i="2"/>
  <c r="D123" i="2"/>
  <c r="I122" i="2"/>
  <c r="G122" i="2"/>
  <c r="H122" i="2"/>
  <c r="E122" i="2"/>
  <c r="F122" i="2"/>
  <c r="L122" i="2"/>
  <c r="D122" i="2"/>
  <c r="I121" i="2"/>
  <c r="H121" i="2"/>
  <c r="G121" i="2"/>
  <c r="E121" i="2"/>
  <c r="D121" i="2"/>
  <c r="F121" i="2"/>
  <c r="L121" i="2"/>
  <c r="G120" i="2"/>
  <c r="I120" i="2"/>
  <c r="E120" i="2"/>
  <c r="D120" i="2"/>
  <c r="F120" i="2"/>
  <c r="L120" i="2"/>
  <c r="G119" i="2"/>
  <c r="I119" i="2"/>
  <c r="F119" i="2"/>
  <c r="L119" i="2"/>
  <c r="E119" i="2"/>
  <c r="D119" i="2"/>
  <c r="I118" i="2"/>
  <c r="G118" i="2"/>
  <c r="H118" i="2"/>
  <c r="E118" i="2"/>
  <c r="F118" i="2"/>
  <c r="L118" i="2"/>
  <c r="D118" i="2"/>
  <c r="I117" i="2"/>
  <c r="H117" i="2"/>
  <c r="G117" i="2"/>
  <c r="E117" i="2"/>
  <c r="D117" i="2"/>
  <c r="F117" i="2"/>
  <c r="L117" i="2"/>
  <c r="G116" i="2"/>
  <c r="I116" i="2"/>
  <c r="E116" i="2"/>
  <c r="D116" i="2"/>
  <c r="F116" i="2"/>
  <c r="L116" i="2"/>
  <c r="G115" i="2"/>
  <c r="I115" i="2"/>
  <c r="F115" i="2"/>
  <c r="L115" i="2"/>
  <c r="E115" i="2"/>
  <c r="D115" i="2"/>
  <c r="I114" i="2"/>
  <c r="G114" i="2"/>
  <c r="H114" i="2"/>
  <c r="E114" i="2"/>
  <c r="F114" i="2"/>
  <c r="L114" i="2"/>
  <c r="D114" i="2"/>
  <c r="I113" i="2"/>
  <c r="H113" i="2"/>
  <c r="G113" i="2"/>
  <c r="E113" i="2"/>
  <c r="D113" i="2"/>
  <c r="F113" i="2"/>
  <c r="L113" i="2"/>
  <c r="G112" i="2"/>
  <c r="I112" i="2"/>
  <c r="E112" i="2"/>
  <c r="D112" i="2"/>
  <c r="F112" i="2"/>
  <c r="L112" i="2"/>
  <c r="G111" i="2"/>
  <c r="I111" i="2"/>
  <c r="F111" i="2"/>
  <c r="L111" i="2"/>
  <c r="E111" i="2"/>
  <c r="D111" i="2"/>
  <c r="I110" i="2"/>
  <c r="G110" i="2"/>
  <c r="H110" i="2"/>
  <c r="E110" i="2"/>
  <c r="F110" i="2"/>
  <c r="L110" i="2"/>
  <c r="D110" i="2"/>
  <c r="I109" i="2"/>
  <c r="H109" i="2"/>
  <c r="G109" i="2"/>
  <c r="E109" i="2"/>
  <c r="D109" i="2"/>
  <c r="F109" i="2"/>
  <c r="L109" i="2"/>
  <c r="G108" i="2"/>
  <c r="I108" i="2"/>
  <c r="E108" i="2"/>
  <c r="D108" i="2"/>
  <c r="F108" i="2"/>
  <c r="L108" i="2"/>
  <c r="G107" i="2"/>
  <c r="I107" i="2"/>
  <c r="F107" i="2"/>
  <c r="L107" i="2"/>
  <c r="E107" i="2"/>
  <c r="D107" i="2"/>
  <c r="I106" i="2"/>
  <c r="G106" i="2"/>
  <c r="H106" i="2"/>
  <c r="E106" i="2"/>
  <c r="F106" i="2"/>
  <c r="L106" i="2"/>
  <c r="D106" i="2"/>
  <c r="I105" i="2"/>
  <c r="H105" i="2"/>
  <c r="G105" i="2"/>
  <c r="E105" i="2"/>
  <c r="D105" i="2"/>
  <c r="F105" i="2"/>
  <c r="L105" i="2"/>
  <c r="G104" i="2"/>
  <c r="I104" i="2"/>
  <c r="E104" i="2"/>
  <c r="D104" i="2"/>
  <c r="F104" i="2"/>
  <c r="L104" i="2"/>
  <c r="G103" i="2"/>
  <c r="I103" i="2"/>
  <c r="F103" i="2"/>
  <c r="L103" i="2"/>
  <c r="E103" i="2"/>
  <c r="D103" i="2"/>
  <c r="I102" i="2"/>
  <c r="G102" i="2"/>
  <c r="H102" i="2"/>
  <c r="E102" i="2"/>
  <c r="F102" i="2"/>
  <c r="L102" i="2"/>
  <c r="D102" i="2"/>
  <c r="I101" i="2"/>
  <c r="H101" i="2"/>
  <c r="G101" i="2"/>
  <c r="E101" i="2"/>
  <c r="D101" i="2"/>
  <c r="F101" i="2"/>
  <c r="L101" i="2"/>
  <c r="G100" i="2"/>
  <c r="I100" i="2"/>
  <c r="E100" i="2"/>
  <c r="D100" i="2"/>
  <c r="F100" i="2"/>
  <c r="L100" i="2"/>
  <c r="G99" i="2"/>
  <c r="I99" i="2"/>
  <c r="F99" i="2"/>
  <c r="L99" i="2"/>
  <c r="E99" i="2"/>
  <c r="D99" i="2"/>
  <c r="I98" i="2"/>
  <c r="G98" i="2"/>
  <c r="H98" i="2"/>
  <c r="E98" i="2"/>
  <c r="F98" i="2"/>
  <c r="L98" i="2"/>
  <c r="D98" i="2"/>
  <c r="I97" i="2"/>
  <c r="H97" i="2"/>
  <c r="G97" i="2"/>
  <c r="E97" i="2"/>
  <c r="D97" i="2"/>
  <c r="F97" i="2"/>
  <c r="L97" i="2"/>
  <c r="G96" i="2"/>
  <c r="I96" i="2"/>
  <c r="E96" i="2"/>
  <c r="D96" i="2"/>
  <c r="F96" i="2"/>
  <c r="L96" i="2"/>
  <c r="G95" i="2"/>
  <c r="I95" i="2"/>
  <c r="F95" i="2"/>
  <c r="L95" i="2"/>
  <c r="E95" i="2"/>
  <c r="D95" i="2"/>
  <c r="I94" i="2"/>
  <c r="G94" i="2"/>
  <c r="H94" i="2"/>
  <c r="E94" i="2"/>
  <c r="F94" i="2"/>
  <c r="L94" i="2"/>
  <c r="D94" i="2"/>
  <c r="I93" i="2"/>
  <c r="H93" i="2"/>
  <c r="G93" i="2"/>
  <c r="E93" i="2"/>
  <c r="D93" i="2"/>
  <c r="F93" i="2"/>
  <c r="L93" i="2"/>
  <c r="G92" i="2"/>
  <c r="I92" i="2"/>
  <c r="E92" i="2"/>
  <c r="D92" i="2"/>
  <c r="F92" i="2"/>
  <c r="L92" i="2"/>
  <c r="G91" i="2"/>
  <c r="I91" i="2"/>
  <c r="F91" i="2"/>
  <c r="L91" i="2"/>
  <c r="E91" i="2"/>
  <c r="D91" i="2"/>
  <c r="I90" i="2"/>
  <c r="G90" i="2"/>
  <c r="H90" i="2"/>
  <c r="E90" i="2"/>
  <c r="F90" i="2"/>
  <c r="L90" i="2"/>
  <c r="D90" i="2"/>
  <c r="I89" i="2"/>
  <c r="H89" i="2"/>
  <c r="G89" i="2"/>
  <c r="E89" i="2"/>
  <c r="D89" i="2"/>
  <c r="F89" i="2"/>
  <c r="L89" i="2"/>
  <c r="G88" i="2"/>
  <c r="I88" i="2"/>
  <c r="E88" i="2"/>
  <c r="D88" i="2"/>
  <c r="F88" i="2"/>
  <c r="L88" i="2"/>
  <c r="G87" i="2"/>
  <c r="I87" i="2"/>
  <c r="F87" i="2"/>
  <c r="L87" i="2"/>
  <c r="E87" i="2"/>
  <c r="D87" i="2"/>
  <c r="I86" i="2"/>
  <c r="H86" i="2"/>
  <c r="G86" i="2"/>
  <c r="E86" i="2"/>
  <c r="F86" i="2"/>
  <c r="L86" i="2"/>
  <c r="D86" i="2"/>
  <c r="I85" i="2"/>
  <c r="H85" i="2"/>
  <c r="G85" i="2"/>
  <c r="E85" i="2"/>
  <c r="D85" i="2"/>
  <c r="F85" i="2"/>
  <c r="L85" i="2"/>
  <c r="G84" i="2"/>
  <c r="I84" i="2"/>
  <c r="E84" i="2"/>
  <c r="D84" i="2"/>
  <c r="F84" i="2"/>
  <c r="L84" i="2"/>
  <c r="G83" i="2"/>
  <c r="I83" i="2"/>
  <c r="F83" i="2"/>
  <c r="L83" i="2"/>
  <c r="E83" i="2"/>
  <c r="D83" i="2"/>
  <c r="I82" i="2"/>
  <c r="H82" i="2"/>
  <c r="G82" i="2"/>
  <c r="E82" i="2"/>
  <c r="F82" i="2"/>
  <c r="L82" i="2"/>
  <c r="D82" i="2"/>
  <c r="I81" i="2"/>
  <c r="H81" i="2"/>
  <c r="G81" i="2"/>
  <c r="E81" i="2"/>
  <c r="D81" i="2"/>
  <c r="F81" i="2"/>
  <c r="L81" i="2"/>
  <c r="G80" i="2"/>
  <c r="I80" i="2"/>
  <c r="E80" i="2"/>
  <c r="D80" i="2"/>
  <c r="F80" i="2"/>
  <c r="L80" i="2"/>
  <c r="G79" i="2"/>
  <c r="I79" i="2"/>
  <c r="F79" i="2"/>
  <c r="L79" i="2"/>
  <c r="E79" i="2"/>
  <c r="D79" i="2"/>
  <c r="I78" i="2"/>
  <c r="H78" i="2"/>
  <c r="G78" i="2"/>
  <c r="E78" i="2"/>
  <c r="D78" i="2"/>
  <c r="F78" i="2"/>
  <c r="L78" i="2"/>
  <c r="H77" i="2"/>
  <c r="G77" i="2"/>
  <c r="I77" i="2"/>
  <c r="E77" i="2"/>
  <c r="D77" i="2"/>
  <c r="F77" i="2"/>
  <c r="L77" i="2"/>
  <c r="G76" i="2"/>
  <c r="I76" i="2"/>
  <c r="E76" i="2"/>
  <c r="D76" i="2"/>
  <c r="F76" i="2"/>
  <c r="L76" i="2"/>
  <c r="G75" i="2"/>
  <c r="I75" i="2"/>
  <c r="F75" i="2"/>
  <c r="L75" i="2"/>
  <c r="E75" i="2"/>
  <c r="D75" i="2"/>
  <c r="I74" i="2"/>
  <c r="H74" i="2"/>
  <c r="G74" i="2"/>
  <c r="E74" i="2"/>
  <c r="D74" i="2"/>
  <c r="F74" i="2"/>
  <c r="L74" i="2"/>
  <c r="H73" i="2"/>
  <c r="G73" i="2"/>
  <c r="I73" i="2"/>
  <c r="E73" i="2"/>
  <c r="D73" i="2"/>
  <c r="F73" i="2"/>
  <c r="L73" i="2"/>
  <c r="G72" i="2"/>
  <c r="I72" i="2"/>
  <c r="E72" i="2"/>
  <c r="D72" i="2"/>
  <c r="F72" i="2"/>
  <c r="L72" i="2"/>
  <c r="G71" i="2"/>
  <c r="I71" i="2"/>
  <c r="F71" i="2"/>
  <c r="L71" i="2"/>
  <c r="E71" i="2"/>
  <c r="D71" i="2"/>
  <c r="I70" i="2"/>
  <c r="H70" i="2"/>
  <c r="G70" i="2"/>
  <c r="E70" i="2"/>
  <c r="D70" i="2"/>
  <c r="F70" i="2"/>
  <c r="L70" i="2"/>
  <c r="H69" i="2"/>
  <c r="G69" i="2"/>
  <c r="I69" i="2"/>
  <c r="E69" i="2"/>
  <c r="D69" i="2"/>
  <c r="F69" i="2"/>
  <c r="L69" i="2"/>
  <c r="G68" i="2"/>
  <c r="I68" i="2"/>
  <c r="F68" i="2"/>
  <c r="L68" i="2"/>
  <c r="E68" i="2"/>
  <c r="D68" i="2"/>
  <c r="I67" i="2"/>
  <c r="G67" i="2"/>
  <c r="H67" i="2"/>
  <c r="F67" i="2"/>
  <c r="L67" i="2"/>
  <c r="E67" i="2"/>
  <c r="D67" i="2"/>
  <c r="G66" i="2"/>
  <c r="H66" i="2"/>
  <c r="E66" i="2"/>
  <c r="D66" i="2"/>
  <c r="F66" i="2"/>
  <c r="L66" i="2"/>
  <c r="G65" i="2"/>
  <c r="I65" i="2"/>
  <c r="F65" i="2"/>
  <c r="L65" i="2"/>
  <c r="E65" i="2"/>
  <c r="D65" i="2"/>
  <c r="G64" i="2"/>
  <c r="I64" i="2"/>
  <c r="H64" i="2"/>
  <c r="E64" i="2"/>
  <c r="F64" i="2"/>
  <c r="L64" i="2"/>
  <c r="D64" i="2"/>
  <c r="G63" i="2"/>
  <c r="I63" i="2"/>
  <c r="H63" i="2"/>
  <c r="E63" i="2"/>
  <c r="D63" i="2"/>
  <c r="F63" i="2"/>
  <c r="L63" i="2"/>
  <c r="G62" i="2"/>
  <c r="H62" i="2"/>
  <c r="E62" i="2"/>
  <c r="D62" i="2"/>
  <c r="F62" i="2"/>
  <c r="L62" i="2"/>
  <c r="G61" i="2"/>
  <c r="I61" i="2"/>
  <c r="F61" i="2"/>
  <c r="L61" i="2"/>
  <c r="E61" i="2"/>
  <c r="D61" i="2"/>
  <c r="G60" i="2"/>
  <c r="H60" i="2"/>
  <c r="E60" i="2"/>
  <c r="F60" i="2"/>
  <c r="L60" i="2"/>
  <c r="D60" i="2"/>
  <c r="Q26" i="2"/>
  <c r="Q24" i="2"/>
  <c r="Q23" i="2"/>
  <c r="Q21" i="2"/>
  <c r="R21" i="2"/>
  <c r="S21" i="2"/>
  <c r="Q14" i="2"/>
  <c r="E14" i="2"/>
  <c r="Q13" i="2"/>
  <c r="E13" i="2"/>
  <c r="I60" i="2"/>
  <c r="H61" i="2"/>
  <c r="I62" i="2"/>
  <c r="H65" i="2"/>
  <c r="I66" i="2"/>
  <c r="I157" i="2"/>
  <c r="H157" i="2"/>
  <c r="I173" i="2"/>
  <c r="H173" i="2"/>
  <c r="I189" i="2"/>
  <c r="H189" i="2"/>
  <c r="I205" i="2"/>
  <c r="H205" i="2"/>
  <c r="I221" i="2"/>
  <c r="H221" i="2"/>
  <c r="I237" i="2"/>
  <c r="H237" i="2"/>
  <c r="I253" i="2"/>
  <c r="H253" i="2"/>
  <c r="I284" i="2"/>
  <c r="H284" i="2"/>
  <c r="I285" i="2"/>
  <c r="H285" i="2"/>
  <c r="I343" i="2"/>
  <c r="H343" i="2"/>
  <c r="I375" i="2"/>
  <c r="H375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I152" i="2"/>
  <c r="H152" i="2"/>
  <c r="I161" i="2"/>
  <c r="H161" i="2"/>
  <c r="I177" i="2"/>
  <c r="H177" i="2"/>
  <c r="I193" i="2"/>
  <c r="H193" i="2"/>
  <c r="I209" i="2"/>
  <c r="H209" i="2"/>
  <c r="I225" i="2"/>
  <c r="H225" i="2"/>
  <c r="I241" i="2"/>
  <c r="H241" i="2"/>
  <c r="I257" i="2"/>
  <c r="H257" i="2"/>
  <c r="I300" i="2"/>
  <c r="H300" i="2"/>
  <c r="I301" i="2"/>
  <c r="H301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7" i="2"/>
  <c r="H141" i="2"/>
  <c r="H145" i="2"/>
  <c r="H149" i="2"/>
  <c r="H153" i="2"/>
  <c r="I165" i="2"/>
  <c r="H165" i="2"/>
  <c r="I181" i="2"/>
  <c r="H181" i="2"/>
  <c r="I197" i="2"/>
  <c r="H197" i="2"/>
  <c r="I213" i="2"/>
  <c r="H213" i="2"/>
  <c r="I229" i="2"/>
  <c r="H229" i="2"/>
  <c r="I245" i="2"/>
  <c r="H245" i="2"/>
  <c r="I321" i="2"/>
  <c r="H321" i="2"/>
  <c r="F137" i="2"/>
  <c r="L137" i="2"/>
  <c r="I139" i="2"/>
  <c r="F141" i="2"/>
  <c r="L141" i="2"/>
  <c r="I143" i="2"/>
  <c r="F145" i="2"/>
  <c r="L145" i="2"/>
  <c r="I147" i="2"/>
  <c r="F149" i="2"/>
  <c r="L149" i="2"/>
  <c r="F150" i="2"/>
  <c r="L150" i="2"/>
  <c r="F154" i="2"/>
  <c r="L154" i="2"/>
  <c r="I169" i="2"/>
  <c r="H169" i="2"/>
  <c r="I185" i="2"/>
  <c r="H185" i="2"/>
  <c r="I201" i="2"/>
  <c r="H201" i="2"/>
  <c r="I217" i="2"/>
  <c r="H217" i="2"/>
  <c r="I233" i="2"/>
  <c r="H233" i="2"/>
  <c r="I249" i="2"/>
  <c r="H249" i="2"/>
  <c r="I268" i="2"/>
  <c r="H268" i="2"/>
  <c r="I269" i="2"/>
  <c r="H269" i="2"/>
  <c r="I272" i="2"/>
  <c r="H272" i="2"/>
  <c r="I288" i="2"/>
  <c r="H288" i="2"/>
  <c r="I309" i="2"/>
  <c r="H309" i="2"/>
  <c r="I325" i="2"/>
  <c r="H325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73" i="2"/>
  <c r="I276" i="2"/>
  <c r="H276" i="2"/>
  <c r="H289" i="2"/>
  <c r="I292" i="2"/>
  <c r="H292" i="2"/>
  <c r="I313" i="2"/>
  <c r="H313" i="2"/>
  <c r="I329" i="2"/>
  <c r="H329" i="2"/>
  <c r="I359" i="2"/>
  <c r="H359" i="2"/>
  <c r="I407" i="2"/>
  <c r="H407" i="2"/>
  <c r="I260" i="2"/>
  <c r="H260" i="2"/>
  <c r="I264" i="2"/>
  <c r="H264" i="2"/>
  <c r="F274" i="2"/>
  <c r="L274" i="2"/>
  <c r="H277" i="2"/>
  <c r="I280" i="2"/>
  <c r="H280" i="2"/>
  <c r="F290" i="2"/>
  <c r="L290" i="2"/>
  <c r="H293" i="2"/>
  <c r="I296" i="2"/>
  <c r="H296" i="2"/>
  <c r="I305" i="2"/>
  <c r="H305" i="2"/>
  <c r="I317" i="2"/>
  <c r="H317" i="2"/>
  <c r="I333" i="2"/>
  <c r="H333" i="2"/>
  <c r="I391" i="2"/>
  <c r="H391" i="2"/>
  <c r="I347" i="2"/>
  <c r="H347" i="2"/>
  <c r="I363" i="2"/>
  <c r="H363" i="2"/>
  <c r="I379" i="2"/>
  <c r="H379" i="2"/>
  <c r="I395" i="2"/>
  <c r="H395" i="2"/>
  <c r="I411" i="2"/>
  <c r="H411" i="2"/>
  <c r="H304" i="2"/>
  <c r="H308" i="2"/>
  <c r="H312" i="2"/>
  <c r="H316" i="2"/>
  <c r="H320" i="2"/>
  <c r="H324" i="2"/>
  <c r="H328" i="2"/>
  <c r="H332" i="2"/>
  <c r="I338" i="2"/>
  <c r="H338" i="2"/>
  <c r="I351" i="2"/>
  <c r="H351" i="2"/>
  <c r="I367" i="2"/>
  <c r="H367" i="2"/>
  <c r="I383" i="2"/>
  <c r="H383" i="2"/>
  <c r="I399" i="2"/>
  <c r="H399" i="2"/>
  <c r="I415" i="2"/>
  <c r="H415" i="2"/>
  <c r="H335" i="2"/>
  <c r="H339" i="2"/>
  <c r="I355" i="2"/>
  <c r="H355" i="2"/>
  <c r="I371" i="2"/>
  <c r="H371" i="2"/>
  <c r="I387" i="2"/>
  <c r="H387" i="2"/>
  <c r="I403" i="2"/>
  <c r="H403" i="2"/>
  <c r="I419" i="2"/>
  <c r="H419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</calcChain>
</file>

<file path=xl/sharedStrings.xml><?xml version="1.0" encoding="utf-8"?>
<sst xmlns="http://schemas.openxmlformats.org/spreadsheetml/2006/main" count="45" uniqueCount="38">
  <si>
    <t>索引</t>
  </si>
  <si>
    <t>签到获取类型</t>
  </si>
  <si>
    <t>签到获取奖励</t>
  </si>
  <si>
    <t xml:space="preserve"> </t>
  </si>
  <si>
    <t>id</t>
  </si>
  <si>
    <t>freeType</t>
  </si>
  <si>
    <t>freeAward</t>
  </si>
  <si>
    <t>s/c/sc</t>
  </si>
  <si>
    <t>sc</t>
  </si>
  <si>
    <t>int</t>
  </si>
  <si>
    <t>int_arr</t>
  </si>
  <si>
    <t>30</t>
  </si>
  <si>
    <t xml:space="preserve">总缺口 </t>
  </si>
  <si>
    <t>43.6°</t>
  </si>
  <si>
    <t>范围：</t>
  </si>
  <si>
    <t>-21.8°</t>
  </si>
  <si>
    <t>21.8°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</si>
  <si>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5.°</t>
    </r>
  </si>
  <si>
    <t>118.5°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</si>
  <si>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19.5°</t>
    </r>
  </si>
  <si>
    <t>中心角度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</si>
  <si>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40°</t>
    </r>
  </si>
  <si>
    <t>中奖角度</t>
  </si>
  <si>
    <t>21.8-65.2</t>
  </si>
  <si>
    <t>V</t>
  </si>
  <si>
    <t>T</t>
  </si>
  <si>
    <t>角度</t>
  </si>
  <si>
    <t>缺口</t>
  </si>
  <si>
    <t>范围</t>
  </si>
  <si>
    <t>碰到时的角度</t>
  </si>
  <si>
    <t>10</t>
    <phoneticPr fontId="4" type="noConversion"/>
  </si>
  <si>
    <t>15</t>
    <phoneticPr fontId="4" type="noConversion"/>
  </si>
  <si>
    <t>20</t>
    <phoneticPr fontId="4" type="noConversion"/>
  </si>
  <si>
    <t>130</t>
    <phoneticPr fontId="4" type="noConversion"/>
  </si>
  <si>
    <t>230</t>
    <phoneticPr fontId="4" type="noConversion"/>
  </si>
  <si>
    <t>330</t>
    <phoneticPr fontId="4" type="noConversion"/>
  </si>
  <si>
    <t>2</t>
    <phoneticPr fontId="4" type="noConversion"/>
  </si>
  <si>
    <t>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</si>
</sst>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b/>
      <sz val="10"/>
      <color rgb="FF000000"/>
      <name val="宋体"/>
      <charset val="134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C0BF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49" fontId="5" fillId="0" borderId="0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zoomScale="150" workbookViewId="0">
      <selection activeCell="B13" sqref="B13"/>
    </sheetView>
  </sheetViews>
  <sheetFormatPr baseColWidth="10" defaultColWidth="8.83203125" defaultRowHeight="15" x14ac:dyDescent="0.2"/>
  <cols>
    <col min="1" max="1" width="50.5" customWidth="1"/>
    <col min="2" max="2" width="52.33203125" customWidth="1"/>
    <col min="3" max="3" width="69.5" customWidth="1"/>
    <col min="5" max="5" width="26.6640625" customWidth="1"/>
  </cols>
  <sheetData>
    <row r="1" spans="1:4" x14ac:dyDescent="0.2">
      <c r="A1" s="3" t="s">
        <v>0</v>
      </c>
      <c r="B1" s="4" t="s">
        <v>1</v>
      </c>
      <c r="C1" s="4" t="s">
        <v>2</v>
      </c>
      <c r="D1" s="1" t="s">
        <v>3</v>
      </c>
    </row>
    <row r="2" spans="1:4" x14ac:dyDescent="0.2">
      <c r="A2" s="5" t="s">
        <v>4</v>
      </c>
      <c r="B2" s="6" t="s">
        <v>5</v>
      </c>
      <c r="C2" s="6" t="s">
        <v>6</v>
      </c>
    </row>
    <row r="3" spans="1:4" x14ac:dyDescent="0.2">
      <c r="A3" s="5" t="s">
        <v>7</v>
      </c>
      <c r="B3" s="6" t="s">
        <v>8</v>
      </c>
      <c r="C3" s="6" t="s">
        <v>8</v>
      </c>
    </row>
    <row r="4" spans="1:4" x14ac:dyDescent="0.2">
      <c r="A4" s="5" t="s">
        <v>9</v>
      </c>
      <c r="B4" s="6" t="s">
        <v>10</v>
      </c>
      <c r="C4" s="6" t="s">
        <v>10</v>
      </c>
    </row>
    <row r="5" spans="1:4" x14ac:dyDescent="0.2">
      <c r="A5" s="7">
        <v>1</v>
      </c>
      <c r="B5" s="10" t="s">
        <v>37</v>
      </c>
      <c r="C5" s="10" t="s">
        <v>33</v>
      </c>
    </row>
    <row r="6" spans="1:4" x14ac:dyDescent="0.2">
      <c r="A6" s="7">
        <v>2</v>
      </c>
      <c r="B6" s="6" t="s">
        <v>36</v>
      </c>
      <c r="C6" s="6" t="s">
        <v>30</v>
      </c>
    </row>
    <row r="7" spans="1:4" x14ac:dyDescent="0.2">
      <c r="A7" s="7">
        <v>3</v>
      </c>
      <c r="B7" s="6" t="s">
        <v>37</v>
      </c>
      <c r="C7" s="6" t="s">
        <v>34</v>
      </c>
    </row>
    <row r="8" spans="1:4" x14ac:dyDescent="0.2">
      <c r="A8" s="7">
        <v>4</v>
      </c>
      <c r="B8" s="6" t="s">
        <v>36</v>
      </c>
      <c r="C8" s="6" t="s">
        <v>31</v>
      </c>
    </row>
    <row r="9" spans="1:4" x14ac:dyDescent="0.2">
      <c r="A9" s="7">
        <v>5</v>
      </c>
      <c r="B9" s="6" t="s">
        <v>37</v>
      </c>
      <c r="C9" s="6" t="s">
        <v>35</v>
      </c>
    </row>
    <row r="10" spans="1:4" x14ac:dyDescent="0.2">
      <c r="A10" s="7">
        <v>6</v>
      </c>
      <c r="B10" s="6" t="s">
        <v>36</v>
      </c>
      <c r="C10" s="6" t="s">
        <v>32</v>
      </c>
    </row>
    <row r="11" spans="1:4" x14ac:dyDescent="0.2">
      <c r="A11" s="7">
        <v>7</v>
      </c>
      <c r="B11" s="6" t="s">
        <v>36</v>
      </c>
      <c r="C11" s="6" t="s">
        <v>11</v>
      </c>
    </row>
    <row r="12" spans="1:4" x14ac:dyDescent="0.2">
      <c r="A12" s="7"/>
      <c r="B12" s="6"/>
      <c r="C12" s="8"/>
    </row>
    <row r="13" spans="1:4" x14ac:dyDescent="0.2">
      <c r="A13" s="8"/>
      <c r="B13" s="8"/>
      <c r="C13" s="8"/>
    </row>
    <row r="14" spans="1:4" x14ac:dyDescent="0.2">
      <c r="A14" s="8"/>
      <c r="B14" s="8"/>
      <c r="C14" s="8"/>
    </row>
    <row r="15" spans="1:4" x14ac:dyDescent="0.2">
      <c r="A15" s="8"/>
      <c r="B15" s="8"/>
      <c r="C15" s="8"/>
    </row>
    <row r="207" spans="3:3" x14ac:dyDescent="0.2">
      <c r="C207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419"/>
  <sheetViews>
    <sheetView topLeftCell="A55" workbookViewId="0">
      <selection activeCell="D59" sqref="D59:L419"/>
    </sheetView>
  </sheetViews>
  <sheetFormatPr baseColWidth="10" defaultColWidth="9" defaultRowHeight="15" x14ac:dyDescent="0.2"/>
  <sheetData>
    <row r="4" spans="3:17" x14ac:dyDescent="0.2">
      <c r="C4">
        <v>60</v>
      </c>
      <c r="D4">
        <v>308</v>
      </c>
    </row>
    <row r="5" spans="3:17" x14ac:dyDescent="0.2">
      <c r="F5">
        <v>240</v>
      </c>
    </row>
    <row r="12" spans="3:17" x14ac:dyDescent="0.2">
      <c r="M12" t="s">
        <v>12</v>
      </c>
      <c r="N12" t="s">
        <v>13</v>
      </c>
    </row>
    <row r="13" spans="3:17" x14ac:dyDescent="0.2">
      <c r="D13">
        <v>84</v>
      </c>
      <c r="E13">
        <f>D13+360-240</f>
        <v>204</v>
      </c>
      <c r="M13" t="s">
        <v>14</v>
      </c>
      <c r="N13" s="9" t="s">
        <v>15</v>
      </c>
      <c r="P13">
        <v>-261.8</v>
      </c>
      <c r="Q13">
        <f>360+P13</f>
        <v>98.199999999999989</v>
      </c>
    </row>
    <row r="14" spans="3:17" x14ac:dyDescent="0.2">
      <c r="D14">
        <v>126</v>
      </c>
      <c r="E14">
        <f>D14+360-240</f>
        <v>246</v>
      </c>
      <c r="N14" s="9" t="s">
        <v>16</v>
      </c>
      <c r="P14">
        <v>-218.2</v>
      </c>
      <c r="Q14">
        <f>360+P14</f>
        <v>141.80000000000001</v>
      </c>
    </row>
    <row r="15" spans="3:17" x14ac:dyDescent="0.2">
      <c r="N15" s="1" t="s">
        <v>17</v>
      </c>
    </row>
    <row r="16" spans="3:17" x14ac:dyDescent="0.2">
      <c r="I16" t="s">
        <v>18</v>
      </c>
      <c r="N16">
        <v>21.5</v>
      </c>
    </row>
    <row r="17" spans="11:21" x14ac:dyDescent="0.2">
      <c r="N17">
        <v>64.099999999999994</v>
      </c>
      <c r="U17" s="1" t="s">
        <v>19</v>
      </c>
    </row>
    <row r="20" spans="11:21" x14ac:dyDescent="0.2">
      <c r="Q20">
        <v>163.80000000000001</v>
      </c>
    </row>
    <row r="21" spans="11:21" x14ac:dyDescent="0.2">
      <c r="P21" s="1" t="s">
        <v>20</v>
      </c>
      <c r="Q21" s="1">
        <f>21.5+43.6/2</f>
        <v>43.3</v>
      </c>
      <c r="R21">
        <f>Q20-Q21</f>
        <v>120.50000000000001</v>
      </c>
      <c r="S21" s="1">
        <f>240-R21</f>
        <v>119.49999999999999</v>
      </c>
    </row>
    <row r="22" spans="11:21" x14ac:dyDescent="0.2">
      <c r="K22" s="1" t="s">
        <v>21</v>
      </c>
      <c r="P22" s="1" t="s">
        <v>22</v>
      </c>
      <c r="Q22" s="1" t="s">
        <v>23</v>
      </c>
    </row>
    <row r="23" spans="11:21" x14ac:dyDescent="0.2">
      <c r="Q23">
        <f>21.8-119.5+360</f>
        <v>262.3</v>
      </c>
    </row>
    <row r="24" spans="11:21" x14ac:dyDescent="0.2">
      <c r="Q24">
        <f>65.2-119.5+360</f>
        <v>305.7</v>
      </c>
    </row>
    <row r="26" spans="11:21" x14ac:dyDescent="0.2">
      <c r="Q26" s="1">
        <f>90-24.8</f>
        <v>65.2</v>
      </c>
    </row>
    <row r="32" spans="11:21" x14ac:dyDescent="0.2">
      <c r="T32">
        <v>230.5</v>
      </c>
    </row>
    <row r="59" spans="4:12" x14ac:dyDescent="0.2">
      <c r="D59" s="1" t="s">
        <v>24</v>
      </c>
      <c r="E59" s="1" t="s">
        <v>25</v>
      </c>
      <c r="F59" s="1" t="s">
        <v>26</v>
      </c>
      <c r="H59" s="1" t="s">
        <v>27</v>
      </c>
      <c r="I59" s="2" t="s">
        <v>28</v>
      </c>
      <c r="K59" s="1"/>
      <c r="L59" s="1" t="s">
        <v>29</v>
      </c>
    </row>
    <row r="60" spans="4:12" x14ac:dyDescent="0.2">
      <c r="D60">
        <f>3/(1-cfg_daysreward!E5)</f>
        <v>3</v>
      </c>
      <c r="E60" s="1">
        <f>1600*(1+cfg_daysreward!E5)/20</f>
        <v>80</v>
      </c>
      <c r="F60">
        <f t="shared" ref="F60:F123" si="0">D60*E60</f>
        <v>240</v>
      </c>
      <c r="G60">
        <f>43.6+cfg_daysreward!B5</f>
        <v>46.6</v>
      </c>
      <c r="H60">
        <f t="shared" ref="H60:H123" si="1">G60-21.8</f>
        <v>24.8</v>
      </c>
      <c r="I60">
        <f t="shared" ref="I60:I123" si="2">G60+21.8</f>
        <v>68.400000000000006</v>
      </c>
      <c r="J60">
        <v>94.4</v>
      </c>
      <c r="K60">
        <v>138</v>
      </c>
      <c r="L60">
        <f>F60+cfg_daysreward!B5-360</f>
        <v>-117</v>
      </c>
    </row>
    <row r="61" spans="4:12" x14ac:dyDescent="0.2">
      <c r="D61">
        <f>3/(1-cfg_daysreward!E6)</f>
        <v>3</v>
      </c>
      <c r="E61" s="1">
        <f>1600*(1+cfg_daysreward!E6)/20</f>
        <v>80</v>
      </c>
      <c r="F61">
        <f t="shared" si="0"/>
        <v>240</v>
      </c>
      <c r="G61">
        <f>43.6+cfg_daysreward!B6</f>
        <v>45.6</v>
      </c>
      <c r="H61">
        <f t="shared" si="1"/>
        <v>23.8</v>
      </c>
      <c r="I61">
        <f t="shared" si="2"/>
        <v>67.400000000000006</v>
      </c>
      <c r="J61">
        <v>94.4</v>
      </c>
      <c r="K61">
        <v>138</v>
      </c>
      <c r="L61">
        <f>F61+cfg_daysreward!B6-360</f>
        <v>-118</v>
      </c>
    </row>
    <row r="62" spans="4:12" x14ac:dyDescent="0.2">
      <c r="D62">
        <f>3/(1-cfg_daysreward!E7)</f>
        <v>3</v>
      </c>
      <c r="E62" s="1">
        <f>1600*(1+cfg_daysreward!E7)/20</f>
        <v>80</v>
      </c>
      <c r="F62">
        <f t="shared" si="0"/>
        <v>240</v>
      </c>
      <c r="G62">
        <f>43.6+cfg_daysreward!B7</f>
        <v>46.6</v>
      </c>
      <c r="H62">
        <f t="shared" si="1"/>
        <v>24.8</v>
      </c>
      <c r="I62">
        <f t="shared" si="2"/>
        <v>68.400000000000006</v>
      </c>
      <c r="J62">
        <v>94.4</v>
      </c>
      <c r="K62">
        <v>138</v>
      </c>
      <c r="L62">
        <f>F62+cfg_daysreward!B7-360</f>
        <v>-117</v>
      </c>
    </row>
    <row r="63" spans="4:12" x14ac:dyDescent="0.2">
      <c r="D63">
        <f>3/(1-cfg_daysreward!E8)</f>
        <v>3</v>
      </c>
      <c r="E63" s="1">
        <f>1600*(1+cfg_daysreward!E8)/20</f>
        <v>80</v>
      </c>
      <c r="F63">
        <f t="shared" si="0"/>
        <v>240</v>
      </c>
      <c r="G63">
        <f>43.6+cfg_daysreward!B8</f>
        <v>45.6</v>
      </c>
      <c r="H63">
        <f t="shared" si="1"/>
        <v>23.8</v>
      </c>
      <c r="I63">
        <f t="shared" si="2"/>
        <v>67.400000000000006</v>
      </c>
      <c r="J63">
        <v>94.4</v>
      </c>
      <c r="K63">
        <v>138</v>
      </c>
      <c r="L63">
        <f>F63+cfg_daysreward!B8-360</f>
        <v>-118</v>
      </c>
    </row>
    <row r="64" spans="4:12" x14ac:dyDescent="0.2">
      <c r="D64">
        <f>3/(1-cfg_daysreward!E9)</f>
        <v>3</v>
      </c>
      <c r="E64" s="1">
        <f>1600*(1+cfg_daysreward!E9)/20</f>
        <v>80</v>
      </c>
      <c r="F64">
        <f t="shared" si="0"/>
        <v>240</v>
      </c>
      <c r="G64">
        <f>43.6+cfg_daysreward!B9</f>
        <v>46.6</v>
      </c>
      <c r="H64">
        <f t="shared" si="1"/>
        <v>24.8</v>
      </c>
      <c r="I64">
        <f t="shared" si="2"/>
        <v>68.400000000000006</v>
      </c>
      <c r="J64">
        <v>94.4</v>
      </c>
      <c r="K64">
        <v>138</v>
      </c>
      <c r="L64">
        <f>F64+cfg_daysreward!B9-360</f>
        <v>-117</v>
      </c>
    </row>
    <row r="65" spans="4:12" x14ac:dyDescent="0.2">
      <c r="D65">
        <f>3/(1-cfg_daysreward!E10)</f>
        <v>3</v>
      </c>
      <c r="E65" s="1">
        <f>1600*(1+cfg_daysreward!E10)/20</f>
        <v>80</v>
      </c>
      <c r="F65">
        <f t="shared" si="0"/>
        <v>240</v>
      </c>
      <c r="G65">
        <f>43.6+cfg_daysreward!B10</f>
        <v>45.6</v>
      </c>
      <c r="H65">
        <f t="shared" si="1"/>
        <v>23.8</v>
      </c>
      <c r="I65">
        <f t="shared" si="2"/>
        <v>67.400000000000006</v>
      </c>
      <c r="J65">
        <v>94.4</v>
      </c>
      <c r="K65">
        <v>138</v>
      </c>
      <c r="L65">
        <f>F65+cfg_daysreward!B10-360</f>
        <v>-118</v>
      </c>
    </row>
    <row r="66" spans="4:12" x14ac:dyDescent="0.2">
      <c r="D66">
        <f>3/(1-cfg_daysreward!E11)</f>
        <v>3</v>
      </c>
      <c r="E66" s="1">
        <f>1600*(1+cfg_daysreward!E11)/20</f>
        <v>80</v>
      </c>
      <c r="F66">
        <f t="shared" si="0"/>
        <v>240</v>
      </c>
      <c r="G66">
        <f>43.6+cfg_daysreward!B11</f>
        <v>45.6</v>
      </c>
      <c r="H66">
        <f t="shared" si="1"/>
        <v>23.8</v>
      </c>
      <c r="I66">
        <f t="shared" si="2"/>
        <v>67.400000000000006</v>
      </c>
      <c r="J66">
        <v>94.4</v>
      </c>
      <c r="K66">
        <v>138</v>
      </c>
      <c r="L66">
        <f>F66+cfg_daysreward!B11-360</f>
        <v>-118</v>
      </c>
    </row>
    <row r="67" spans="4:12" x14ac:dyDescent="0.2">
      <c r="D67">
        <f>3/(1-cfg_daysreward!C12)</f>
        <v>3</v>
      </c>
      <c r="E67" s="1">
        <f>1600*(1+cfg_daysreward!C12)/20</f>
        <v>80</v>
      </c>
      <c r="F67">
        <f t="shared" si="0"/>
        <v>240</v>
      </c>
      <c r="G67">
        <f>43.6+cfg_daysreward!B12</f>
        <v>43.6</v>
      </c>
      <c r="H67">
        <f t="shared" si="1"/>
        <v>21.8</v>
      </c>
      <c r="I67">
        <f t="shared" si="2"/>
        <v>65.400000000000006</v>
      </c>
      <c r="J67">
        <v>94.4</v>
      </c>
      <c r="K67">
        <v>138</v>
      </c>
      <c r="L67">
        <f>F67+cfg_daysreward!B12-360</f>
        <v>-120</v>
      </c>
    </row>
    <row r="68" spans="4:12" x14ac:dyDescent="0.2">
      <c r="D68">
        <f>3/(1-cfg_daysreward!C13)</f>
        <v>3</v>
      </c>
      <c r="E68" s="1">
        <f>1600*(1+cfg_daysreward!C13)/20</f>
        <v>80</v>
      </c>
      <c r="F68">
        <f t="shared" si="0"/>
        <v>240</v>
      </c>
      <c r="G68">
        <f>43.6+cfg_daysreward!B13</f>
        <v>43.6</v>
      </c>
      <c r="H68">
        <f t="shared" si="1"/>
        <v>21.8</v>
      </c>
      <c r="I68">
        <f t="shared" si="2"/>
        <v>65.400000000000006</v>
      </c>
      <c r="J68">
        <v>94.4</v>
      </c>
      <c r="K68">
        <v>138</v>
      </c>
      <c r="L68">
        <f>F68+cfg_daysreward!B13-360</f>
        <v>-120</v>
      </c>
    </row>
    <row r="69" spans="4:12" x14ac:dyDescent="0.2">
      <c r="D69">
        <f>3/(1-cfg_daysreward!C14)</f>
        <v>3</v>
      </c>
      <c r="E69" s="1">
        <f>1600*(1+cfg_daysreward!C14)/20</f>
        <v>80</v>
      </c>
      <c r="F69">
        <f t="shared" si="0"/>
        <v>240</v>
      </c>
      <c r="G69">
        <f>43.6+cfg_daysreward!B14</f>
        <v>43.6</v>
      </c>
      <c r="H69">
        <f t="shared" si="1"/>
        <v>21.8</v>
      </c>
      <c r="I69">
        <f t="shared" si="2"/>
        <v>65.400000000000006</v>
      </c>
      <c r="J69">
        <v>94.4</v>
      </c>
      <c r="K69">
        <v>138</v>
      </c>
      <c r="L69">
        <f>F69+cfg_daysreward!B14-360</f>
        <v>-120</v>
      </c>
    </row>
    <row r="70" spans="4:12" x14ac:dyDescent="0.2">
      <c r="D70">
        <f>3/(1-cfg_daysreward!C15)</f>
        <v>3</v>
      </c>
      <c r="E70" s="1">
        <f>1600*(1+cfg_daysreward!C15)/20</f>
        <v>80</v>
      </c>
      <c r="F70">
        <f t="shared" si="0"/>
        <v>240</v>
      </c>
      <c r="G70">
        <f>43.6+cfg_daysreward!B15</f>
        <v>43.6</v>
      </c>
      <c r="H70">
        <f t="shared" si="1"/>
        <v>21.8</v>
      </c>
      <c r="I70">
        <f t="shared" si="2"/>
        <v>65.400000000000006</v>
      </c>
      <c r="J70">
        <v>94.4</v>
      </c>
      <c r="K70">
        <v>138</v>
      </c>
      <c r="L70">
        <f>F70+cfg_daysreward!B15-360</f>
        <v>-120</v>
      </c>
    </row>
    <row r="71" spans="4:12" x14ac:dyDescent="0.2">
      <c r="D71">
        <f>3/(1-cfg_daysreward!C16)</f>
        <v>3</v>
      </c>
      <c r="E71" s="1">
        <f>1600*(1+cfg_daysreward!C16)/20</f>
        <v>80</v>
      </c>
      <c r="F71">
        <f t="shared" si="0"/>
        <v>240</v>
      </c>
      <c r="G71">
        <f>43.6+cfg_daysreward!B16</f>
        <v>43.6</v>
      </c>
      <c r="H71">
        <f t="shared" si="1"/>
        <v>21.8</v>
      </c>
      <c r="I71">
        <f t="shared" si="2"/>
        <v>65.400000000000006</v>
      </c>
      <c r="J71">
        <v>94.4</v>
      </c>
      <c r="K71">
        <v>138</v>
      </c>
      <c r="L71">
        <f>F71+cfg_daysreward!B16-360</f>
        <v>-120</v>
      </c>
    </row>
    <row r="72" spans="4:12" x14ac:dyDescent="0.2">
      <c r="D72">
        <f>3/(1-cfg_daysreward!C17)</f>
        <v>3</v>
      </c>
      <c r="E72" s="1">
        <f>1600*(1+cfg_daysreward!C17)/20</f>
        <v>80</v>
      </c>
      <c r="F72">
        <f t="shared" si="0"/>
        <v>240</v>
      </c>
      <c r="G72">
        <f>43.6+cfg_daysreward!B17</f>
        <v>43.6</v>
      </c>
      <c r="H72">
        <f t="shared" si="1"/>
        <v>21.8</v>
      </c>
      <c r="I72">
        <f t="shared" si="2"/>
        <v>65.400000000000006</v>
      </c>
      <c r="J72">
        <v>94.4</v>
      </c>
      <c r="K72">
        <v>138</v>
      </c>
      <c r="L72">
        <f>F72+cfg_daysreward!B17-360</f>
        <v>-120</v>
      </c>
    </row>
    <row r="73" spans="4:12" x14ac:dyDescent="0.2">
      <c r="D73">
        <f>3/(1-cfg_daysreward!C18)</f>
        <v>3</v>
      </c>
      <c r="E73" s="1">
        <f>1600*(1+cfg_daysreward!C18)/20</f>
        <v>80</v>
      </c>
      <c r="F73">
        <f t="shared" si="0"/>
        <v>240</v>
      </c>
      <c r="G73">
        <f>43.6+cfg_daysreward!B18</f>
        <v>43.6</v>
      </c>
      <c r="H73">
        <f t="shared" si="1"/>
        <v>21.8</v>
      </c>
      <c r="I73">
        <f t="shared" si="2"/>
        <v>65.400000000000006</v>
      </c>
      <c r="J73">
        <v>94.4</v>
      </c>
      <c r="K73">
        <v>138</v>
      </c>
      <c r="L73">
        <f>F73+cfg_daysreward!B18-360</f>
        <v>-120</v>
      </c>
    </row>
    <row r="74" spans="4:12" x14ac:dyDescent="0.2">
      <c r="D74">
        <f>3/(1-cfg_daysreward!C19)</f>
        <v>3</v>
      </c>
      <c r="E74" s="1">
        <f>1600*(1+cfg_daysreward!C19)/20</f>
        <v>80</v>
      </c>
      <c r="F74">
        <f t="shared" si="0"/>
        <v>240</v>
      </c>
      <c r="G74">
        <f>43.6+cfg_daysreward!B19</f>
        <v>43.6</v>
      </c>
      <c r="H74">
        <f t="shared" si="1"/>
        <v>21.8</v>
      </c>
      <c r="I74">
        <f t="shared" si="2"/>
        <v>65.400000000000006</v>
      </c>
      <c r="J74">
        <v>94.4</v>
      </c>
      <c r="K74">
        <v>138</v>
      </c>
      <c r="L74">
        <f>F74+cfg_daysreward!B19-360</f>
        <v>-120</v>
      </c>
    </row>
    <row r="75" spans="4:12" x14ac:dyDescent="0.2">
      <c r="D75">
        <f>3/(1-cfg_daysreward!C20)</f>
        <v>3</v>
      </c>
      <c r="E75" s="1">
        <f>1600*(1+cfg_daysreward!C20)/20</f>
        <v>80</v>
      </c>
      <c r="F75">
        <f t="shared" si="0"/>
        <v>240</v>
      </c>
      <c r="G75">
        <f>43.6+cfg_daysreward!B20</f>
        <v>43.6</v>
      </c>
      <c r="H75">
        <f t="shared" si="1"/>
        <v>21.8</v>
      </c>
      <c r="I75">
        <f t="shared" si="2"/>
        <v>65.400000000000006</v>
      </c>
      <c r="J75">
        <v>94.4</v>
      </c>
      <c r="K75">
        <v>138</v>
      </c>
      <c r="L75">
        <f>F75+cfg_daysreward!B20-360</f>
        <v>-120</v>
      </c>
    </row>
    <row r="76" spans="4:12" x14ac:dyDescent="0.2">
      <c r="D76">
        <f>3/(1-cfg_daysreward!C21)</f>
        <v>3</v>
      </c>
      <c r="E76" s="1">
        <f>1600*(1+cfg_daysreward!C21)/20</f>
        <v>80</v>
      </c>
      <c r="F76">
        <f t="shared" si="0"/>
        <v>240</v>
      </c>
      <c r="G76">
        <f>43.6+cfg_daysreward!B21</f>
        <v>43.6</v>
      </c>
      <c r="H76">
        <f t="shared" si="1"/>
        <v>21.8</v>
      </c>
      <c r="I76">
        <f t="shared" si="2"/>
        <v>65.400000000000006</v>
      </c>
      <c r="J76">
        <v>94.4</v>
      </c>
      <c r="K76">
        <v>138</v>
      </c>
      <c r="L76">
        <f>F76+cfg_daysreward!B21-360</f>
        <v>-120</v>
      </c>
    </row>
    <row r="77" spans="4:12" x14ac:dyDescent="0.2">
      <c r="D77">
        <f>3/(1-cfg_daysreward!C22)</f>
        <v>3</v>
      </c>
      <c r="E77" s="1">
        <f>1600*(1+cfg_daysreward!C22)/20</f>
        <v>80</v>
      </c>
      <c r="F77">
        <f t="shared" si="0"/>
        <v>240</v>
      </c>
      <c r="G77">
        <f>43.6+cfg_daysreward!B22</f>
        <v>43.6</v>
      </c>
      <c r="H77">
        <f t="shared" si="1"/>
        <v>21.8</v>
      </c>
      <c r="I77">
        <f t="shared" si="2"/>
        <v>65.400000000000006</v>
      </c>
      <c r="J77">
        <v>94.4</v>
      </c>
      <c r="K77">
        <v>138</v>
      </c>
      <c r="L77">
        <f>F77+cfg_daysreward!B22-360</f>
        <v>-120</v>
      </c>
    </row>
    <row r="78" spans="4:12" x14ac:dyDescent="0.2">
      <c r="D78">
        <f>3/(1-cfg_daysreward!C23)</f>
        <v>3</v>
      </c>
      <c r="E78" s="1">
        <f>1600*(1+cfg_daysreward!C23)/20</f>
        <v>80</v>
      </c>
      <c r="F78">
        <f t="shared" si="0"/>
        <v>240</v>
      </c>
      <c r="G78">
        <f>43.6+cfg_daysreward!B23</f>
        <v>43.6</v>
      </c>
      <c r="H78">
        <f t="shared" si="1"/>
        <v>21.8</v>
      </c>
      <c r="I78">
        <f t="shared" si="2"/>
        <v>65.400000000000006</v>
      </c>
      <c r="J78">
        <v>94.4</v>
      </c>
      <c r="K78">
        <v>138</v>
      </c>
      <c r="L78">
        <f>F78+cfg_daysreward!B23-360</f>
        <v>-120</v>
      </c>
    </row>
    <row r="79" spans="4:12" x14ac:dyDescent="0.2">
      <c r="D79">
        <f>3/(1-cfg_daysreward!C24)</f>
        <v>3</v>
      </c>
      <c r="E79" s="1">
        <f>1600*(1+cfg_daysreward!C24)/20</f>
        <v>80</v>
      </c>
      <c r="F79">
        <f t="shared" si="0"/>
        <v>240</v>
      </c>
      <c r="G79">
        <f>43.6+cfg_daysreward!B24</f>
        <v>43.6</v>
      </c>
      <c r="H79">
        <f t="shared" si="1"/>
        <v>21.8</v>
      </c>
      <c r="I79">
        <f t="shared" si="2"/>
        <v>65.400000000000006</v>
      </c>
      <c r="J79">
        <v>94.4</v>
      </c>
      <c r="K79">
        <v>138</v>
      </c>
      <c r="L79">
        <f>F79+cfg_daysreward!B24-360</f>
        <v>-120</v>
      </c>
    </row>
    <row r="80" spans="4:12" x14ac:dyDescent="0.2">
      <c r="D80">
        <f>3/(1-cfg_daysreward!C25)</f>
        <v>3</v>
      </c>
      <c r="E80" s="1">
        <f>1600*(1+cfg_daysreward!C25)/20</f>
        <v>80</v>
      </c>
      <c r="F80">
        <f t="shared" si="0"/>
        <v>240</v>
      </c>
      <c r="G80">
        <f>43.6+cfg_daysreward!B25</f>
        <v>43.6</v>
      </c>
      <c r="H80">
        <f t="shared" si="1"/>
        <v>21.8</v>
      </c>
      <c r="I80">
        <f t="shared" si="2"/>
        <v>65.400000000000006</v>
      </c>
      <c r="J80">
        <v>94.4</v>
      </c>
      <c r="K80">
        <v>138</v>
      </c>
      <c r="L80">
        <f>F80+cfg_daysreward!B25-360</f>
        <v>-120</v>
      </c>
    </row>
    <row r="81" spans="4:12" x14ac:dyDescent="0.2">
      <c r="D81">
        <f>3/(1-cfg_daysreward!C26)</f>
        <v>3</v>
      </c>
      <c r="E81" s="1">
        <f>1600*(1+cfg_daysreward!C26)/20</f>
        <v>80</v>
      </c>
      <c r="F81">
        <f t="shared" si="0"/>
        <v>240</v>
      </c>
      <c r="G81">
        <f>43.6+cfg_daysreward!B26</f>
        <v>43.6</v>
      </c>
      <c r="H81">
        <f t="shared" si="1"/>
        <v>21.8</v>
      </c>
      <c r="I81">
        <f t="shared" si="2"/>
        <v>65.400000000000006</v>
      </c>
      <c r="J81">
        <v>94.4</v>
      </c>
      <c r="K81">
        <v>138</v>
      </c>
      <c r="L81">
        <f>F81+cfg_daysreward!B26-360</f>
        <v>-120</v>
      </c>
    </row>
    <row r="82" spans="4:12" x14ac:dyDescent="0.2">
      <c r="D82">
        <f>3/(1-cfg_daysreward!C27)</f>
        <v>3</v>
      </c>
      <c r="E82" s="1">
        <f>1600*(1+cfg_daysreward!C27)/20</f>
        <v>80</v>
      </c>
      <c r="F82">
        <f t="shared" si="0"/>
        <v>240</v>
      </c>
      <c r="G82">
        <f>43.6+cfg_daysreward!B27</f>
        <v>43.6</v>
      </c>
      <c r="H82">
        <f t="shared" si="1"/>
        <v>21.8</v>
      </c>
      <c r="I82">
        <f t="shared" si="2"/>
        <v>65.400000000000006</v>
      </c>
      <c r="J82">
        <v>94.4</v>
      </c>
      <c r="K82">
        <v>138</v>
      </c>
      <c r="L82">
        <f>F82+cfg_daysreward!B27-360</f>
        <v>-120</v>
      </c>
    </row>
    <row r="83" spans="4:12" x14ac:dyDescent="0.2">
      <c r="D83">
        <f>3/(1-cfg_daysreward!C28)</f>
        <v>3</v>
      </c>
      <c r="E83" s="1">
        <f>1600*(1+cfg_daysreward!C28)/20</f>
        <v>80</v>
      </c>
      <c r="F83">
        <f t="shared" si="0"/>
        <v>240</v>
      </c>
      <c r="G83">
        <f>43.6+cfg_daysreward!B28</f>
        <v>43.6</v>
      </c>
      <c r="H83">
        <f t="shared" si="1"/>
        <v>21.8</v>
      </c>
      <c r="I83">
        <f t="shared" si="2"/>
        <v>65.400000000000006</v>
      </c>
      <c r="J83">
        <v>94.4</v>
      </c>
      <c r="K83">
        <v>138</v>
      </c>
      <c r="L83">
        <f>F83+cfg_daysreward!B28-360</f>
        <v>-120</v>
      </c>
    </row>
    <row r="84" spans="4:12" x14ac:dyDescent="0.2">
      <c r="D84">
        <f>3/(1-cfg_daysreward!C29)</f>
        <v>3</v>
      </c>
      <c r="E84" s="1">
        <f>1600*(1+cfg_daysreward!C29)/20</f>
        <v>80</v>
      </c>
      <c r="F84">
        <f t="shared" si="0"/>
        <v>240</v>
      </c>
      <c r="G84">
        <f>43.6+cfg_daysreward!B29</f>
        <v>43.6</v>
      </c>
      <c r="H84">
        <f t="shared" si="1"/>
        <v>21.8</v>
      </c>
      <c r="I84">
        <f t="shared" si="2"/>
        <v>65.400000000000006</v>
      </c>
      <c r="J84">
        <v>94.4</v>
      </c>
      <c r="K84">
        <v>138</v>
      </c>
      <c r="L84">
        <f>F84+cfg_daysreward!B29-360</f>
        <v>-120</v>
      </c>
    </row>
    <row r="85" spans="4:12" x14ac:dyDescent="0.2">
      <c r="D85">
        <f>3/(1-cfg_daysreward!C30)</f>
        <v>3</v>
      </c>
      <c r="E85" s="1">
        <f>1600*(1+cfg_daysreward!C30)/20</f>
        <v>80</v>
      </c>
      <c r="F85">
        <f t="shared" si="0"/>
        <v>240</v>
      </c>
      <c r="G85">
        <f>43.6+cfg_daysreward!B30</f>
        <v>43.6</v>
      </c>
      <c r="H85">
        <f t="shared" si="1"/>
        <v>21.8</v>
      </c>
      <c r="I85">
        <f t="shared" si="2"/>
        <v>65.400000000000006</v>
      </c>
      <c r="J85">
        <v>94.4</v>
      </c>
      <c r="K85">
        <v>138</v>
      </c>
      <c r="L85">
        <f>F85+cfg_daysreward!B30-360</f>
        <v>-120</v>
      </c>
    </row>
    <row r="86" spans="4:12" x14ac:dyDescent="0.2">
      <c r="D86">
        <f>3/(1-cfg_daysreward!C31)</f>
        <v>3</v>
      </c>
      <c r="E86" s="1">
        <f>1600*(1+cfg_daysreward!C31)/20</f>
        <v>80</v>
      </c>
      <c r="F86">
        <f t="shared" si="0"/>
        <v>240</v>
      </c>
      <c r="G86">
        <f>43.6+cfg_daysreward!B31</f>
        <v>43.6</v>
      </c>
      <c r="H86">
        <f t="shared" si="1"/>
        <v>21.8</v>
      </c>
      <c r="I86">
        <f t="shared" si="2"/>
        <v>65.400000000000006</v>
      </c>
      <c r="J86">
        <v>94.4</v>
      </c>
      <c r="K86">
        <v>138</v>
      </c>
      <c r="L86">
        <f>F86+cfg_daysreward!B31-360</f>
        <v>-120</v>
      </c>
    </row>
    <row r="87" spans="4:12" x14ac:dyDescent="0.2">
      <c r="D87">
        <f>3/(1-cfg_daysreward!C32)</f>
        <v>3</v>
      </c>
      <c r="E87" s="1">
        <f>1600*(1+cfg_daysreward!C32)/20</f>
        <v>80</v>
      </c>
      <c r="F87">
        <f t="shared" si="0"/>
        <v>240</v>
      </c>
      <c r="G87">
        <f>43.6+cfg_daysreward!B32</f>
        <v>43.6</v>
      </c>
      <c r="H87">
        <f t="shared" si="1"/>
        <v>21.8</v>
      </c>
      <c r="I87">
        <f t="shared" si="2"/>
        <v>65.400000000000006</v>
      </c>
      <c r="J87">
        <v>94.4</v>
      </c>
      <c r="K87">
        <v>138</v>
      </c>
      <c r="L87">
        <f>F87+cfg_daysreward!B32-360</f>
        <v>-120</v>
      </c>
    </row>
    <row r="88" spans="4:12" x14ac:dyDescent="0.2">
      <c r="D88">
        <f>3/(1-cfg_daysreward!C33)</f>
        <v>3</v>
      </c>
      <c r="E88" s="1">
        <f>1600*(1+cfg_daysreward!C33)/20</f>
        <v>80</v>
      </c>
      <c r="F88">
        <f t="shared" si="0"/>
        <v>240</v>
      </c>
      <c r="G88">
        <f>43.6+cfg_daysreward!B33</f>
        <v>43.6</v>
      </c>
      <c r="H88">
        <f t="shared" si="1"/>
        <v>21.8</v>
      </c>
      <c r="I88">
        <f t="shared" si="2"/>
        <v>65.400000000000006</v>
      </c>
      <c r="J88">
        <v>94.4</v>
      </c>
      <c r="K88">
        <v>138</v>
      </c>
      <c r="L88">
        <f>F88+cfg_daysreward!B33-360</f>
        <v>-120</v>
      </c>
    </row>
    <row r="89" spans="4:12" x14ac:dyDescent="0.2">
      <c r="D89">
        <f>3/(1-cfg_daysreward!C34)</f>
        <v>3</v>
      </c>
      <c r="E89" s="1">
        <f>1600*(1+cfg_daysreward!C34)/20</f>
        <v>80</v>
      </c>
      <c r="F89">
        <f t="shared" si="0"/>
        <v>240</v>
      </c>
      <c r="G89">
        <f>43.6+cfg_daysreward!B34</f>
        <v>43.6</v>
      </c>
      <c r="H89">
        <f t="shared" si="1"/>
        <v>21.8</v>
      </c>
      <c r="I89">
        <f t="shared" si="2"/>
        <v>65.400000000000006</v>
      </c>
      <c r="J89">
        <v>94.4</v>
      </c>
      <c r="K89">
        <v>138</v>
      </c>
      <c r="L89">
        <f>F89+cfg_daysreward!B34-360</f>
        <v>-120</v>
      </c>
    </row>
    <row r="90" spans="4:12" x14ac:dyDescent="0.2">
      <c r="D90">
        <f>3/(1-cfg_daysreward!C35)</f>
        <v>3</v>
      </c>
      <c r="E90" s="1">
        <f>1600*(1+cfg_daysreward!C35)/20</f>
        <v>80</v>
      </c>
      <c r="F90">
        <f t="shared" si="0"/>
        <v>240</v>
      </c>
      <c r="G90">
        <f>43.6+cfg_daysreward!B35</f>
        <v>43.6</v>
      </c>
      <c r="H90">
        <f t="shared" si="1"/>
        <v>21.8</v>
      </c>
      <c r="I90">
        <f t="shared" si="2"/>
        <v>65.400000000000006</v>
      </c>
      <c r="J90">
        <v>94.4</v>
      </c>
      <c r="K90">
        <v>138</v>
      </c>
      <c r="L90">
        <f>F90+cfg_daysreward!B35-360</f>
        <v>-120</v>
      </c>
    </row>
    <row r="91" spans="4:12" x14ac:dyDescent="0.2">
      <c r="D91">
        <f>3/(1-cfg_daysreward!C36)</f>
        <v>3</v>
      </c>
      <c r="E91" s="1">
        <f>1600*(1+cfg_daysreward!C36)/20</f>
        <v>80</v>
      </c>
      <c r="F91">
        <f t="shared" si="0"/>
        <v>240</v>
      </c>
      <c r="G91">
        <f>43.6+cfg_daysreward!B36</f>
        <v>43.6</v>
      </c>
      <c r="H91">
        <f t="shared" si="1"/>
        <v>21.8</v>
      </c>
      <c r="I91">
        <f t="shared" si="2"/>
        <v>65.400000000000006</v>
      </c>
      <c r="J91">
        <v>94.4</v>
      </c>
      <c r="K91">
        <v>138</v>
      </c>
      <c r="L91">
        <f>F91+cfg_daysreward!B36-360</f>
        <v>-120</v>
      </c>
    </row>
    <row r="92" spans="4:12" x14ac:dyDescent="0.2">
      <c r="D92">
        <f>3/(1-cfg_daysreward!C37)</f>
        <v>3</v>
      </c>
      <c r="E92" s="1">
        <f>1600*(1+cfg_daysreward!C37)/20</f>
        <v>80</v>
      </c>
      <c r="F92">
        <f t="shared" si="0"/>
        <v>240</v>
      </c>
      <c r="G92">
        <f>43.6+cfg_daysreward!B37</f>
        <v>43.6</v>
      </c>
      <c r="H92">
        <f t="shared" si="1"/>
        <v>21.8</v>
      </c>
      <c r="I92">
        <f t="shared" si="2"/>
        <v>65.400000000000006</v>
      </c>
      <c r="J92">
        <v>94.4</v>
      </c>
      <c r="K92">
        <v>138</v>
      </c>
      <c r="L92">
        <f>F92+cfg_daysreward!B37-360</f>
        <v>-120</v>
      </c>
    </row>
    <row r="93" spans="4:12" x14ac:dyDescent="0.2">
      <c r="D93">
        <f>3/(1-cfg_daysreward!C38)</f>
        <v>3</v>
      </c>
      <c r="E93" s="1">
        <f>1600*(1+cfg_daysreward!C38)/20</f>
        <v>80</v>
      </c>
      <c r="F93">
        <f t="shared" si="0"/>
        <v>240</v>
      </c>
      <c r="G93">
        <f>43.6+cfg_daysreward!B38</f>
        <v>43.6</v>
      </c>
      <c r="H93">
        <f t="shared" si="1"/>
        <v>21.8</v>
      </c>
      <c r="I93">
        <f t="shared" si="2"/>
        <v>65.400000000000006</v>
      </c>
      <c r="J93">
        <v>94.4</v>
      </c>
      <c r="K93">
        <v>138</v>
      </c>
      <c r="L93">
        <f>F93+cfg_daysreward!B38-360</f>
        <v>-120</v>
      </c>
    </row>
    <row r="94" spans="4:12" x14ac:dyDescent="0.2">
      <c r="D94">
        <f>3/(1-cfg_daysreward!C39)</f>
        <v>3</v>
      </c>
      <c r="E94" s="1">
        <f>1600*(1+cfg_daysreward!C39)/20</f>
        <v>80</v>
      </c>
      <c r="F94">
        <f t="shared" si="0"/>
        <v>240</v>
      </c>
      <c r="G94">
        <f>43.6+cfg_daysreward!B39</f>
        <v>43.6</v>
      </c>
      <c r="H94">
        <f t="shared" si="1"/>
        <v>21.8</v>
      </c>
      <c r="I94">
        <f t="shared" si="2"/>
        <v>65.400000000000006</v>
      </c>
      <c r="J94">
        <v>94.4</v>
      </c>
      <c r="K94">
        <v>138</v>
      </c>
      <c r="L94">
        <f>F94+cfg_daysreward!B39-360</f>
        <v>-120</v>
      </c>
    </row>
    <row r="95" spans="4:12" x14ac:dyDescent="0.2">
      <c r="D95">
        <f>3/(1-cfg_daysreward!C40)</f>
        <v>3</v>
      </c>
      <c r="E95" s="1">
        <f>1600*(1+cfg_daysreward!C40)/20</f>
        <v>80</v>
      </c>
      <c r="F95">
        <f t="shared" si="0"/>
        <v>240</v>
      </c>
      <c r="G95">
        <f>43.6+cfg_daysreward!B40</f>
        <v>43.6</v>
      </c>
      <c r="H95">
        <f t="shared" si="1"/>
        <v>21.8</v>
      </c>
      <c r="I95">
        <f t="shared" si="2"/>
        <v>65.400000000000006</v>
      </c>
      <c r="J95">
        <v>94.4</v>
      </c>
      <c r="K95">
        <v>138</v>
      </c>
      <c r="L95">
        <f>F95+cfg_daysreward!B40-360</f>
        <v>-120</v>
      </c>
    </row>
    <row r="96" spans="4:12" x14ac:dyDescent="0.2">
      <c r="D96">
        <f>3/(1-cfg_daysreward!C41)</f>
        <v>3</v>
      </c>
      <c r="E96" s="1">
        <f>1600*(1+cfg_daysreward!C41)/20</f>
        <v>80</v>
      </c>
      <c r="F96">
        <f t="shared" si="0"/>
        <v>240</v>
      </c>
      <c r="G96">
        <f>43.6+cfg_daysreward!B41</f>
        <v>43.6</v>
      </c>
      <c r="H96">
        <f t="shared" si="1"/>
        <v>21.8</v>
      </c>
      <c r="I96">
        <f t="shared" si="2"/>
        <v>65.400000000000006</v>
      </c>
      <c r="J96">
        <v>94.4</v>
      </c>
      <c r="K96">
        <v>138</v>
      </c>
      <c r="L96">
        <f>F96+cfg_daysreward!B41-360</f>
        <v>-120</v>
      </c>
    </row>
    <row r="97" spans="4:12" x14ac:dyDescent="0.2">
      <c r="D97">
        <f>3/(1-cfg_daysreward!C42)</f>
        <v>3</v>
      </c>
      <c r="E97" s="1">
        <f>1600*(1+cfg_daysreward!C42)/20</f>
        <v>80</v>
      </c>
      <c r="F97">
        <f t="shared" si="0"/>
        <v>240</v>
      </c>
      <c r="G97">
        <f>43.6+cfg_daysreward!B42</f>
        <v>43.6</v>
      </c>
      <c r="H97">
        <f t="shared" si="1"/>
        <v>21.8</v>
      </c>
      <c r="I97">
        <f t="shared" si="2"/>
        <v>65.400000000000006</v>
      </c>
      <c r="J97">
        <v>94.4</v>
      </c>
      <c r="K97">
        <v>138</v>
      </c>
      <c r="L97">
        <f>F97+cfg_daysreward!B42-360</f>
        <v>-120</v>
      </c>
    </row>
    <row r="98" spans="4:12" x14ac:dyDescent="0.2">
      <c r="D98">
        <f>3/(1-cfg_daysreward!C43)</f>
        <v>3</v>
      </c>
      <c r="E98" s="1">
        <f>1600*(1+cfg_daysreward!C43)/20</f>
        <v>80</v>
      </c>
      <c r="F98">
        <f t="shared" si="0"/>
        <v>240</v>
      </c>
      <c r="G98">
        <f>43.6+cfg_daysreward!B43</f>
        <v>43.6</v>
      </c>
      <c r="H98">
        <f t="shared" si="1"/>
        <v>21.8</v>
      </c>
      <c r="I98">
        <f t="shared" si="2"/>
        <v>65.400000000000006</v>
      </c>
      <c r="J98">
        <v>94.4</v>
      </c>
      <c r="K98">
        <v>138</v>
      </c>
      <c r="L98">
        <f>F98+cfg_daysreward!B43-360</f>
        <v>-120</v>
      </c>
    </row>
    <row r="99" spans="4:12" x14ac:dyDescent="0.2">
      <c r="D99">
        <f>3/(1-cfg_daysreward!C44)</f>
        <v>3</v>
      </c>
      <c r="E99" s="1">
        <f>1600*(1+cfg_daysreward!C44)/20</f>
        <v>80</v>
      </c>
      <c r="F99">
        <f t="shared" si="0"/>
        <v>240</v>
      </c>
      <c r="G99">
        <f>43.6+cfg_daysreward!B44</f>
        <v>43.6</v>
      </c>
      <c r="H99">
        <f t="shared" si="1"/>
        <v>21.8</v>
      </c>
      <c r="I99">
        <f t="shared" si="2"/>
        <v>65.400000000000006</v>
      </c>
      <c r="J99">
        <v>94.4</v>
      </c>
      <c r="K99">
        <v>138</v>
      </c>
      <c r="L99">
        <f>F99+cfg_daysreward!B44-360</f>
        <v>-120</v>
      </c>
    </row>
    <row r="100" spans="4:12" x14ac:dyDescent="0.2">
      <c r="D100">
        <f>3/(1-cfg_daysreward!C45)</f>
        <v>3</v>
      </c>
      <c r="E100" s="1">
        <f>1600*(1+cfg_daysreward!C45)/20</f>
        <v>80</v>
      </c>
      <c r="F100">
        <f t="shared" si="0"/>
        <v>240</v>
      </c>
      <c r="G100">
        <f>43.6+cfg_daysreward!B45</f>
        <v>43.6</v>
      </c>
      <c r="H100">
        <f t="shared" si="1"/>
        <v>21.8</v>
      </c>
      <c r="I100">
        <f t="shared" si="2"/>
        <v>65.400000000000006</v>
      </c>
      <c r="J100">
        <v>94.4</v>
      </c>
      <c r="K100">
        <v>138</v>
      </c>
      <c r="L100">
        <f>F100+cfg_daysreward!B45-360</f>
        <v>-120</v>
      </c>
    </row>
    <row r="101" spans="4:12" x14ac:dyDescent="0.2">
      <c r="D101">
        <f>3/(1-cfg_daysreward!C46)</f>
        <v>3</v>
      </c>
      <c r="E101" s="1">
        <f>1600*(1+cfg_daysreward!C46)/20</f>
        <v>80</v>
      </c>
      <c r="F101">
        <f t="shared" si="0"/>
        <v>240</v>
      </c>
      <c r="G101">
        <f>43.6+cfg_daysreward!B46</f>
        <v>43.6</v>
      </c>
      <c r="H101">
        <f t="shared" si="1"/>
        <v>21.8</v>
      </c>
      <c r="I101">
        <f t="shared" si="2"/>
        <v>65.400000000000006</v>
      </c>
      <c r="J101">
        <v>94.4</v>
      </c>
      <c r="K101">
        <v>138</v>
      </c>
      <c r="L101">
        <f>F101+cfg_daysreward!B46-360</f>
        <v>-120</v>
      </c>
    </row>
    <row r="102" spans="4:12" x14ac:dyDescent="0.2">
      <c r="D102">
        <f>3/(1-cfg_daysreward!C47)</f>
        <v>3</v>
      </c>
      <c r="E102" s="1">
        <f>1600*(1+cfg_daysreward!C47)/20</f>
        <v>80</v>
      </c>
      <c r="F102">
        <f t="shared" si="0"/>
        <v>240</v>
      </c>
      <c r="G102">
        <f>43.6+cfg_daysreward!B47</f>
        <v>43.6</v>
      </c>
      <c r="H102">
        <f t="shared" si="1"/>
        <v>21.8</v>
      </c>
      <c r="I102">
        <f t="shared" si="2"/>
        <v>65.400000000000006</v>
      </c>
      <c r="J102">
        <v>94.4</v>
      </c>
      <c r="K102">
        <v>138</v>
      </c>
      <c r="L102">
        <f>F102+cfg_daysreward!B47-360</f>
        <v>-120</v>
      </c>
    </row>
    <row r="103" spans="4:12" x14ac:dyDescent="0.2">
      <c r="D103">
        <f>3/(1-cfg_daysreward!C48)</f>
        <v>3</v>
      </c>
      <c r="E103" s="1">
        <f>1600*(1+cfg_daysreward!C48)/20</f>
        <v>80</v>
      </c>
      <c r="F103">
        <f t="shared" si="0"/>
        <v>240</v>
      </c>
      <c r="G103">
        <f>43.6+cfg_daysreward!B48</f>
        <v>43.6</v>
      </c>
      <c r="H103">
        <f t="shared" si="1"/>
        <v>21.8</v>
      </c>
      <c r="I103">
        <f t="shared" si="2"/>
        <v>65.400000000000006</v>
      </c>
      <c r="J103">
        <v>94.4</v>
      </c>
      <c r="K103">
        <v>138</v>
      </c>
      <c r="L103">
        <f>F103+cfg_daysreward!B48-360</f>
        <v>-120</v>
      </c>
    </row>
    <row r="104" spans="4:12" x14ac:dyDescent="0.2">
      <c r="D104">
        <f>3/(1-cfg_daysreward!C49)</f>
        <v>3</v>
      </c>
      <c r="E104" s="1">
        <f>1600*(1+cfg_daysreward!C49)/20</f>
        <v>80</v>
      </c>
      <c r="F104">
        <f t="shared" si="0"/>
        <v>240</v>
      </c>
      <c r="G104">
        <f>43.6+cfg_daysreward!B49</f>
        <v>43.6</v>
      </c>
      <c r="H104">
        <f t="shared" si="1"/>
        <v>21.8</v>
      </c>
      <c r="I104">
        <f t="shared" si="2"/>
        <v>65.400000000000006</v>
      </c>
      <c r="J104">
        <v>94.4</v>
      </c>
      <c r="K104">
        <v>138</v>
      </c>
      <c r="L104">
        <f>F104+cfg_daysreward!B49-360</f>
        <v>-120</v>
      </c>
    </row>
    <row r="105" spans="4:12" x14ac:dyDescent="0.2">
      <c r="D105">
        <f>3/(1-cfg_daysreward!C50)</f>
        <v>3</v>
      </c>
      <c r="E105" s="1">
        <f>1600*(1+cfg_daysreward!C50)/20</f>
        <v>80</v>
      </c>
      <c r="F105">
        <f t="shared" si="0"/>
        <v>240</v>
      </c>
      <c r="G105">
        <f>43.6+cfg_daysreward!B50</f>
        <v>43.6</v>
      </c>
      <c r="H105">
        <f t="shared" si="1"/>
        <v>21.8</v>
      </c>
      <c r="I105">
        <f t="shared" si="2"/>
        <v>65.400000000000006</v>
      </c>
      <c r="J105">
        <v>94.4</v>
      </c>
      <c r="K105">
        <v>138</v>
      </c>
      <c r="L105">
        <f>F105+cfg_daysreward!B50-360</f>
        <v>-120</v>
      </c>
    </row>
    <row r="106" spans="4:12" x14ac:dyDescent="0.2">
      <c r="D106">
        <f>3/(1-cfg_daysreward!C51)</f>
        <v>3</v>
      </c>
      <c r="E106" s="1">
        <f>1600*(1+cfg_daysreward!C51)/20</f>
        <v>80</v>
      </c>
      <c r="F106">
        <f t="shared" si="0"/>
        <v>240</v>
      </c>
      <c r="G106">
        <f>43.6+cfg_daysreward!B51</f>
        <v>43.6</v>
      </c>
      <c r="H106">
        <f t="shared" si="1"/>
        <v>21.8</v>
      </c>
      <c r="I106">
        <f t="shared" si="2"/>
        <v>65.400000000000006</v>
      </c>
      <c r="J106">
        <v>94.4</v>
      </c>
      <c r="K106">
        <v>138</v>
      </c>
      <c r="L106">
        <f>F106+cfg_daysreward!B51-360</f>
        <v>-120</v>
      </c>
    </row>
    <row r="107" spans="4:12" x14ac:dyDescent="0.2">
      <c r="D107">
        <f>3/(1-cfg_daysreward!C52)</f>
        <v>3</v>
      </c>
      <c r="E107" s="1">
        <f>1600*(1+cfg_daysreward!C52)/20</f>
        <v>80</v>
      </c>
      <c r="F107">
        <f t="shared" si="0"/>
        <v>240</v>
      </c>
      <c r="G107">
        <f>43.6+cfg_daysreward!B52</f>
        <v>43.6</v>
      </c>
      <c r="H107">
        <f t="shared" si="1"/>
        <v>21.8</v>
      </c>
      <c r="I107">
        <f t="shared" si="2"/>
        <v>65.400000000000006</v>
      </c>
      <c r="J107">
        <v>94.4</v>
      </c>
      <c r="K107">
        <v>138</v>
      </c>
      <c r="L107">
        <f>F107+cfg_daysreward!B52-360</f>
        <v>-120</v>
      </c>
    </row>
    <row r="108" spans="4:12" x14ac:dyDescent="0.2">
      <c r="D108">
        <f>3/(1-cfg_daysreward!C53)</f>
        <v>3</v>
      </c>
      <c r="E108" s="1">
        <f>1600*(1+cfg_daysreward!C53)/20</f>
        <v>80</v>
      </c>
      <c r="F108">
        <f t="shared" si="0"/>
        <v>240</v>
      </c>
      <c r="G108">
        <f>43.6+cfg_daysreward!B53</f>
        <v>43.6</v>
      </c>
      <c r="H108">
        <f t="shared" si="1"/>
        <v>21.8</v>
      </c>
      <c r="I108">
        <f t="shared" si="2"/>
        <v>65.400000000000006</v>
      </c>
      <c r="J108">
        <v>94.4</v>
      </c>
      <c r="K108">
        <v>138</v>
      </c>
      <c r="L108">
        <f>F108+cfg_daysreward!B53-360</f>
        <v>-120</v>
      </c>
    </row>
    <row r="109" spans="4:12" x14ac:dyDescent="0.2">
      <c r="D109">
        <f>3/(1-cfg_daysreward!C54)</f>
        <v>3</v>
      </c>
      <c r="E109" s="1">
        <f>1600*(1+cfg_daysreward!C54)/20</f>
        <v>80</v>
      </c>
      <c r="F109">
        <f t="shared" si="0"/>
        <v>240</v>
      </c>
      <c r="G109">
        <f>43.6+cfg_daysreward!B54</f>
        <v>43.6</v>
      </c>
      <c r="H109">
        <f t="shared" si="1"/>
        <v>21.8</v>
      </c>
      <c r="I109">
        <f t="shared" si="2"/>
        <v>65.400000000000006</v>
      </c>
      <c r="J109">
        <v>94.4</v>
      </c>
      <c r="K109">
        <v>138</v>
      </c>
      <c r="L109">
        <f>F109+cfg_daysreward!B54-360</f>
        <v>-120</v>
      </c>
    </row>
    <row r="110" spans="4:12" x14ac:dyDescent="0.2">
      <c r="D110">
        <f>3/(1-cfg_daysreward!C55)</f>
        <v>3</v>
      </c>
      <c r="E110" s="1">
        <f>1600*(1+cfg_daysreward!C55)/20</f>
        <v>80</v>
      </c>
      <c r="F110">
        <f t="shared" si="0"/>
        <v>240</v>
      </c>
      <c r="G110">
        <f>43.6+cfg_daysreward!B55</f>
        <v>43.6</v>
      </c>
      <c r="H110">
        <f t="shared" si="1"/>
        <v>21.8</v>
      </c>
      <c r="I110">
        <f t="shared" si="2"/>
        <v>65.400000000000006</v>
      </c>
      <c r="J110">
        <v>94.4</v>
      </c>
      <c r="K110">
        <v>138</v>
      </c>
      <c r="L110">
        <f>F110+cfg_daysreward!B55-360</f>
        <v>-120</v>
      </c>
    </row>
    <row r="111" spans="4:12" x14ac:dyDescent="0.2">
      <c r="D111">
        <f>3/(1-cfg_daysreward!C56)</f>
        <v>3</v>
      </c>
      <c r="E111" s="1">
        <f>1600*(1+cfg_daysreward!C56)/20</f>
        <v>80</v>
      </c>
      <c r="F111">
        <f t="shared" si="0"/>
        <v>240</v>
      </c>
      <c r="G111">
        <f>43.6+cfg_daysreward!B56</f>
        <v>43.6</v>
      </c>
      <c r="H111">
        <f t="shared" si="1"/>
        <v>21.8</v>
      </c>
      <c r="I111">
        <f t="shared" si="2"/>
        <v>65.400000000000006</v>
      </c>
      <c r="J111">
        <v>94.4</v>
      </c>
      <c r="K111">
        <v>138</v>
      </c>
      <c r="L111">
        <f>F111+cfg_daysreward!B56-360</f>
        <v>-120</v>
      </c>
    </row>
    <row r="112" spans="4:12" x14ac:dyDescent="0.2">
      <c r="D112">
        <f>3/(1-cfg_daysreward!C57)</f>
        <v>3</v>
      </c>
      <c r="E112" s="1">
        <f>1600*(1+cfg_daysreward!C57)/20</f>
        <v>80</v>
      </c>
      <c r="F112">
        <f t="shared" si="0"/>
        <v>240</v>
      </c>
      <c r="G112">
        <f>43.6+cfg_daysreward!B57</f>
        <v>43.6</v>
      </c>
      <c r="H112">
        <f t="shared" si="1"/>
        <v>21.8</v>
      </c>
      <c r="I112">
        <f t="shared" si="2"/>
        <v>65.400000000000006</v>
      </c>
      <c r="J112">
        <v>94.4</v>
      </c>
      <c r="K112">
        <v>138</v>
      </c>
      <c r="L112">
        <f>F112+cfg_daysreward!B57-360</f>
        <v>-120</v>
      </c>
    </row>
    <row r="113" spans="4:12" x14ac:dyDescent="0.2">
      <c r="D113">
        <f>3/(1-cfg_daysreward!C58)</f>
        <v>3</v>
      </c>
      <c r="E113" s="1">
        <f>1600*(1+cfg_daysreward!C58)/20</f>
        <v>80</v>
      </c>
      <c r="F113">
        <f t="shared" si="0"/>
        <v>240</v>
      </c>
      <c r="G113">
        <f>43.6+cfg_daysreward!B58</f>
        <v>43.6</v>
      </c>
      <c r="H113">
        <f t="shared" si="1"/>
        <v>21.8</v>
      </c>
      <c r="I113">
        <f t="shared" si="2"/>
        <v>65.400000000000006</v>
      </c>
      <c r="J113">
        <v>94.4</v>
      </c>
      <c r="K113">
        <v>138</v>
      </c>
      <c r="L113">
        <f>F113+cfg_daysreward!B58-360</f>
        <v>-120</v>
      </c>
    </row>
    <row r="114" spans="4:12" x14ac:dyDescent="0.2">
      <c r="D114">
        <f>3/(1-cfg_daysreward!C59)</f>
        <v>3</v>
      </c>
      <c r="E114" s="1">
        <f>1600*(1+cfg_daysreward!C59)/20</f>
        <v>80</v>
      </c>
      <c r="F114">
        <f t="shared" si="0"/>
        <v>240</v>
      </c>
      <c r="G114">
        <f>43.6+cfg_daysreward!B59</f>
        <v>43.6</v>
      </c>
      <c r="H114">
        <f t="shared" si="1"/>
        <v>21.8</v>
      </c>
      <c r="I114">
        <f t="shared" si="2"/>
        <v>65.400000000000006</v>
      </c>
      <c r="J114">
        <v>94.4</v>
      </c>
      <c r="K114">
        <v>138</v>
      </c>
      <c r="L114">
        <f>F114+cfg_daysreward!B59-360</f>
        <v>-120</v>
      </c>
    </row>
    <row r="115" spans="4:12" x14ac:dyDescent="0.2">
      <c r="D115">
        <f>3/(1-cfg_daysreward!C60)</f>
        <v>3</v>
      </c>
      <c r="E115" s="1">
        <f>1600*(1+cfg_daysreward!C60)/20</f>
        <v>80</v>
      </c>
      <c r="F115">
        <f t="shared" si="0"/>
        <v>240</v>
      </c>
      <c r="G115">
        <f>43.6+cfg_daysreward!B60</f>
        <v>43.6</v>
      </c>
      <c r="H115">
        <f t="shared" si="1"/>
        <v>21.8</v>
      </c>
      <c r="I115">
        <f t="shared" si="2"/>
        <v>65.400000000000006</v>
      </c>
      <c r="J115">
        <v>94.4</v>
      </c>
      <c r="K115">
        <v>138</v>
      </c>
      <c r="L115">
        <f>F115+cfg_daysreward!B60-360</f>
        <v>-120</v>
      </c>
    </row>
    <row r="116" spans="4:12" x14ac:dyDescent="0.2">
      <c r="D116">
        <f>3/(1-cfg_daysreward!C61)</f>
        <v>3</v>
      </c>
      <c r="E116" s="1">
        <f>1600*(1+cfg_daysreward!C61)/20</f>
        <v>80</v>
      </c>
      <c r="F116">
        <f t="shared" si="0"/>
        <v>240</v>
      </c>
      <c r="G116">
        <f>43.6+cfg_daysreward!B61</f>
        <v>43.6</v>
      </c>
      <c r="H116">
        <f t="shared" si="1"/>
        <v>21.8</v>
      </c>
      <c r="I116">
        <f t="shared" si="2"/>
        <v>65.400000000000006</v>
      </c>
      <c r="J116">
        <v>94.4</v>
      </c>
      <c r="K116">
        <v>138</v>
      </c>
      <c r="L116">
        <f>F116+cfg_daysreward!B61-360</f>
        <v>-120</v>
      </c>
    </row>
    <row r="117" spans="4:12" x14ac:dyDescent="0.2">
      <c r="D117">
        <f>3/(1-cfg_daysreward!C62)</f>
        <v>3</v>
      </c>
      <c r="E117" s="1">
        <f>1600*(1+cfg_daysreward!C62)/20</f>
        <v>80</v>
      </c>
      <c r="F117">
        <f t="shared" si="0"/>
        <v>240</v>
      </c>
      <c r="G117">
        <f>43.6+cfg_daysreward!B62</f>
        <v>43.6</v>
      </c>
      <c r="H117">
        <f t="shared" si="1"/>
        <v>21.8</v>
      </c>
      <c r="I117">
        <f t="shared" si="2"/>
        <v>65.400000000000006</v>
      </c>
      <c r="J117">
        <v>94.4</v>
      </c>
      <c r="K117">
        <v>138</v>
      </c>
      <c r="L117">
        <f>F117+cfg_daysreward!B62-360</f>
        <v>-120</v>
      </c>
    </row>
    <row r="118" spans="4:12" x14ac:dyDescent="0.2">
      <c r="D118">
        <f>3/(1-cfg_daysreward!C63)</f>
        <v>3</v>
      </c>
      <c r="E118" s="1">
        <f>1600*(1+cfg_daysreward!C63)/20</f>
        <v>80</v>
      </c>
      <c r="F118">
        <f t="shared" si="0"/>
        <v>240</v>
      </c>
      <c r="G118">
        <f>43.6+cfg_daysreward!B63</f>
        <v>43.6</v>
      </c>
      <c r="H118">
        <f t="shared" si="1"/>
        <v>21.8</v>
      </c>
      <c r="I118">
        <f t="shared" si="2"/>
        <v>65.400000000000006</v>
      </c>
      <c r="J118">
        <v>94.4</v>
      </c>
      <c r="K118">
        <v>138</v>
      </c>
      <c r="L118">
        <f>F118+cfg_daysreward!B63-360</f>
        <v>-120</v>
      </c>
    </row>
    <row r="119" spans="4:12" x14ac:dyDescent="0.2">
      <c r="D119">
        <f>3/(1-cfg_daysreward!C64)</f>
        <v>3</v>
      </c>
      <c r="E119" s="1">
        <f>1600*(1+cfg_daysreward!C64)/20</f>
        <v>80</v>
      </c>
      <c r="F119">
        <f t="shared" si="0"/>
        <v>240</v>
      </c>
      <c r="G119">
        <f>43.6+cfg_daysreward!B64</f>
        <v>43.6</v>
      </c>
      <c r="H119">
        <f t="shared" si="1"/>
        <v>21.8</v>
      </c>
      <c r="I119">
        <f t="shared" si="2"/>
        <v>65.400000000000006</v>
      </c>
      <c r="J119">
        <v>94.4</v>
      </c>
      <c r="K119">
        <v>138</v>
      </c>
      <c r="L119">
        <f>F119+cfg_daysreward!B64-360</f>
        <v>-120</v>
      </c>
    </row>
    <row r="120" spans="4:12" x14ac:dyDescent="0.2">
      <c r="D120">
        <f>3/(1-cfg_daysreward!C65)</f>
        <v>3</v>
      </c>
      <c r="E120" s="1">
        <f>1600*(1+cfg_daysreward!C65)/20</f>
        <v>80</v>
      </c>
      <c r="F120">
        <f t="shared" si="0"/>
        <v>240</v>
      </c>
      <c r="G120">
        <f>43.6+cfg_daysreward!B65</f>
        <v>43.6</v>
      </c>
      <c r="H120">
        <f t="shared" si="1"/>
        <v>21.8</v>
      </c>
      <c r="I120">
        <f t="shared" si="2"/>
        <v>65.400000000000006</v>
      </c>
      <c r="J120">
        <v>94.4</v>
      </c>
      <c r="K120">
        <v>138</v>
      </c>
      <c r="L120">
        <f>F120+cfg_daysreward!B65-360</f>
        <v>-120</v>
      </c>
    </row>
    <row r="121" spans="4:12" x14ac:dyDescent="0.2">
      <c r="D121">
        <f>3/(1-cfg_daysreward!C66)</f>
        <v>3</v>
      </c>
      <c r="E121" s="1">
        <f>1600*(1+cfg_daysreward!C66)/20</f>
        <v>80</v>
      </c>
      <c r="F121">
        <f t="shared" si="0"/>
        <v>240</v>
      </c>
      <c r="G121">
        <f>43.6+cfg_daysreward!B66</f>
        <v>43.6</v>
      </c>
      <c r="H121">
        <f t="shared" si="1"/>
        <v>21.8</v>
      </c>
      <c r="I121">
        <f t="shared" si="2"/>
        <v>65.400000000000006</v>
      </c>
      <c r="J121">
        <v>94.4</v>
      </c>
      <c r="K121">
        <v>138</v>
      </c>
      <c r="L121">
        <f>F121+cfg_daysreward!B66-360</f>
        <v>-120</v>
      </c>
    </row>
    <row r="122" spans="4:12" x14ac:dyDescent="0.2">
      <c r="D122">
        <f>3/(1-cfg_daysreward!C67)</f>
        <v>3</v>
      </c>
      <c r="E122" s="1">
        <f>1600*(1+cfg_daysreward!C67)/20</f>
        <v>80</v>
      </c>
      <c r="F122">
        <f t="shared" si="0"/>
        <v>240</v>
      </c>
      <c r="G122">
        <f>43.6+cfg_daysreward!B67</f>
        <v>43.6</v>
      </c>
      <c r="H122">
        <f t="shared" si="1"/>
        <v>21.8</v>
      </c>
      <c r="I122">
        <f t="shared" si="2"/>
        <v>65.400000000000006</v>
      </c>
      <c r="J122">
        <v>94.4</v>
      </c>
      <c r="K122">
        <v>138</v>
      </c>
      <c r="L122">
        <f>F122+cfg_daysreward!B67-360</f>
        <v>-120</v>
      </c>
    </row>
    <row r="123" spans="4:12" x14ac:dyDescent="0.2">
      <c r="D123">
        <f>3/(1-cfg_daysreward!C68)</f>
        <v>3</v>
      </c>
      <c r="E123" s="1">
        <f>1600*(1+cfg_daysreward!C68)/20</f>
        <v>80</v>
      </c>
      <c r="F123">
        <f t="shared" si="0"/>
        <v>240</v>
      </c>
      <c r="G123">
        <f>43.6+cfg_daysreward!B68</f>
        <v>43.6</v>
      </c>
      <c r="H123">
        <f t="shared" si="1"/>
        <v>21.8</v>
      </c>
      <c r="I123">
        <f t="shared" si="2"/>
        <v>65.400000000000006</v>
      </c>
      <c r="J123">
        <v>94.4</v>
      </c>
      <c r="K123">
        <v>138</v>
      </c>
      <c r="L123">
        <f>F123+cfg_daysreward!B68-360</f>
        <v>-120</v>
      </c>
    </row>
    <row r="124" spans="4:12" x14ac:dyDescent="0.2">
      <c r="D124">
        <f>3/(1-cfg_daysreward!C69)</f>
        <v>3</v>
      </c>
      <c r="E124" s="1">
        <f>1600*(1+cfg_daysreward!C69)/20</f>
        <v>80</v>
      </c>
      <c r="F124">
        <f t="shared" ref="F124:F187" si="3">D124*E124</f>
        <v>240</v>
      </c>
      <c r="G124">
        <f>43.6+cfg_daysreward!B69</f>
        <v>43.6</v>
      </c>
      <c r="H124">
        <f t="shared" ref="H124:H187" si="4">G124-21.8</f>
        <v>21.8</v>
      </c>
      <c r="I124">
        <f t="shared" ref="I124:I187" si="5">G124+21.8</f>
        <v>65.400000000000006</v>
      </c>
      <c r="J124">
        <v>94.4</v>
      </c>
      <c r="K124">
        <v>138</v>
      </c>
      <c r="L124">
        <f>F124+cfg_daysreward!B69-360</f>
        <v>-120</v>
      </c>
    </row>
    <row r="125" spans="4:12" x14ac:dyDescent="0.2">
      <c r="D125">
        <f>3/(1-cfg_daysreward!C70)</f>
        <v>3</v>
      </c>
      <c r="E125" s="1">
        <f>1600*(1+cfg_daysreward!C70)/20</f>
        <v>80</v>
      </c>
      <c r="F125">
        <f t="shared" si="3"/>
        <v>240</v>
      </c>
      <c r="G125">
        <f>43.6+cfg_daysreward!B70</f>
        <v>43.6</v>
      </c>
      <c r="H125">
        <f t="shared" si="4"/>
        <v>21.8</v>
      </c>
      <c r="I125">
        <f t="shared" si="5"/>
        <v>65.400000000000006</v>
      </c>
      <c r="J125">
        <v>94.4</v>
      </c>
      <c r="K125">
        <v>138</v>
      </c>
      <c r="L125">
        <f>F125+cfg_daysreward!B70-360</f>
        <v>-120</v>
      </c>
    </row>
    <row r="126" spans="4:12" x14ac:dyDescent="0.2">
      <c r="D126">
        <f>3/(1-cfg_daysreward!C71)</f>
        <v>3</v>
      </c>
      <c r="E126" s="1">
        <f>1600*(1+cfg_daysreward!C71)/20</f>
        <v>80</v>
      </c>
      <c r="F126">
        <f t="shared" si="3"/>
        <v>240</v>
      </c>
      <c r="G126">
        <f>43.6+cfg_daysreward!B71</f>
        <v>43.6</v>
      </c>
      <c r="H126">
        <f t="shared" si="4"/>
        <v>21.8</v>
      </c>
      <c r="I126">
        <f t="shared" si="5"/>
        <v>65.400000000000006</v>
      </c>
      <c r="J126">
        <v>94.4</v>
      </c>
      <c r="K126">
        <v>138</v>
      </c>
      <c r="L126">
        <f>F126+cfg_daysreward!B71-360</f>
        <v>-120</v>
      </c>
    </row>
    <row r="127" spans="4:12" x14ac:dyDescent="0.2">
      <c r="D127">
        <f>3/(1-cfg_daysreward!C72)</f>
        <v>3</v>
      </c>
      <c r="E127" s="1">
        <f>1600*(1+cfg_daysreward!C72)/20</f>
        <v>80</v>
      </c>
      <c r="F127">
        <f t="shared" si="3"/>
        <v>240</v>
      </c>
      <c r="G127">
        <f>43.6+cfg_daysreward!B72</f>
        <v>43.6</v>
      </c>
      <c r="H127">
        <f t="shared" si="4"/>
        <v>21.8</v>
      </c>
      <c r="I127">
        <f t="shared" si="5"/>
        <v>65.400000000000006</v>
      </c>
      <c r="J127">
        <v>94.4</v>
      </c>
      <c r="K127">
        <v>138</v>
      </c>
      <c r="L127">
        <f>F127+cfg_daysreward!B72-360</f>
        <v>-120</v>
      </c>
    </row>
    <row r="128" spans="4:12" x14ac:dyDescent="0.2">
      <c r="D128">
        <f>3/(1-cfg_daysreward!C73)</f>
        <v>3</v>
      </c>
      <c r="E128" s="1">
        <f>1600*(1+cfg_daysreward!C73)/20</f>
        <v>80</v>
      </c>
      <c r="F128">
        <f t="shared" si="3"/>
        <v>240</v>
      </c>
      <c r="G128">
        <f>43.6+cfg_daysreward!B73</f>
        <v>43.6</v>
      </c>
      <c r="H128">
        <f t="shared" si="4"/>
        <v>21.8</v>
      </c>
      <c r="I128">
        <f t="shared" si="5"/>
        <v>65.400000000000006</v>
      </c>
      <c r="J128">
        <v>94.4</v>
      </c>
      <c r="K128">
        <v>138</v>
      </c>
      <c r="L128">
        <f>F128+cfg_daysreward!B73-360</f>
        <v>-120</v>
      </c>
    </row>
    <row r="129" spans="4:12" x14ac:dyDescent="0.2">
      <c r="D129">
        <f>3/(1-cfg_daysreward!C74)</f>
        <v>3</v>
      </c>
      <c r="E129" s="1">
        <f>1600*(1+cfg_daysreward!C74)/20</f>
        <v>80</v>
      </c>
      <c r="F129">
        <f t="shared" si="3"/>
        <v>240</v>
      </c>
      <c r="G129">
        <f>43.6+cfg_daysreward!B74</f>
        <v>43.6</v>
      </c>
      <c r="H129">
        <f t="shared" si="4"/>
        <v>21.8</v>
      </c>
      <c r="I129">
        <f t="shared" si="5"/>
        <v>65.400000000000006</v>
      </c>
      <c r="J129">
        <v>94.4</v>
      </c>
      <c r="K129">
        <v>138</v>
      </c>
      <c r="L129">
        <f>F129+cfg_daysreward!B74-360</f>
        <v>-120</v>
      </c>
    </row>
    <row r="130" spans="4:12" x14ac:dyDescent="0.2">
      <c r="D130">
        <f>3/(1-cfg_daysreward!C75)</f>
        <v>3</v>
      </c>
      <c r="E130" s="1">
        <f>1600*(1+cfg_daysreward!C75)/20</f>
        <v>80</v>
      </c>
      <c r="F130">
        <f t="shared" si="3"/>
        <v>240</v>
      </c>
      <c r="G130">
        <f>43.6+cfg_daysreward!B75</f>
        <v>43.6</v>
      </c>
      <c r="H130">
        <f t="shared" si="4"/>
        <v>21.8</v>
      </c>
      <c r="I130">
        <f t="shared" si="5"/>
        <v>65.400000000000006</v>
      </c>
      <c r="J130">
        <v>94.4</v>
      </c>
      <c r="K130">
        <v>138</v>
      </c>
      <c r="L130">
        <f>F130+cfg_daysreward!B75-360</f>
        <v>-120</v>
      </c>
    </row>
    <row r="131" spans="4:12" x14ac:dyDescent="0.2">
      <c r="D131">
        <f>3/(1-cfg_daysreward!C76)</f>
        <v>3</v>
      </c>
      <c r="E131" s="1">
        <f>1600*(1+cfg_daysreward!C76)/20</f>
        <v>80</v>
      </c>
      <c r="F131">
        <f t="shared" si="3"/>
        <v>240</v>
      </c>
      <c r="G131">
        <f>43.6+cfg_daysreward!B76</f>
        <v>43.6</v>
      </c>
      <c r="H131">
        <f t="shared" si="4"/>
        <v>21.8</v>
      </c>
      <c r="I131">
        <f t="shared" si="5"/>
        <v>65.400000000000006</v>
      </c>
      <c r="J131">
        <v>94.4</v>
      </c>
      <c r="K131">
        <v>138</v>
      </c>
      <c r="L131">
        <f>F131+cfg_daysreward!B76-360</f>
        <v>-120</v>
      </c>
    </row>
    <row r="132" spans="4:12" x14ac:dyDescent="0.2">
      <c r="D132">
        <f>3/(1-cfg_daysreward!C77)</f>
        <v>3</v>
      </c>
      <c r="E132" s="1">
        <f>1600*(1+cfg_daysreward!C77)/20</f>
        <v>80</v>
      </c>
      <c r="F132">
        <f t="shared" si="3"/>
        <v>240</v>
      </c>
      <c r="G132">
        <f>43.6+cfg_daysreward!B77</f>
        <v>43.6</v>
      </c>
      <c r="H132">
        <f t="shared" si="4"/>
        <v>21.8</v>
      </c>
      <c r="I132">
        <f t="shared" si="5"/>
        <v>65.400000000000006</v>
      </c>
      <c r="J132">
        <v>94.4</v>
      </c>
      <c r="K132">
        <v>138</v>
      </c>
      <c r="L132">
        <f>F132+cfg_daysreward!B77-360</f>
        <v>-120</v>
      </c>
    </row>
    <row r="133" spans="4:12" x14ac:dyDescent="0.2">
      <c r="D133">
        <f>3/(1-cfg_daysreward!C78)</f>
        <v>3</v>
      </c>
      <c r="E133" s="1">
        <f>1600*(1+cfg_daysreward!C78)/20</f>
        <v>80</v>
      </c>
      <c r="F133">
        <f t="shared" si="3"/>
        <v>240</v>
      </c>
      <c r="G133">
        <f>43.6+cfg_daysreward!B78</f>
        <v>43.6</v>
      </c>
      <c r="H133">
        <f t="shared" si="4"/>
        <v>21.8</v>
      </c>
      <c r="I133">
        <f t="shared" si="5"/>
        <v>65.400000000000006</v>
      </c>
      <c r="J133">
        <v>94.4</v>
      </c>
      <c r="K133">
        <v>138</v>
      </c>
      <c r="L133">
        <f>F133+cfg_daysreward!B78-360</f>
        <v>-120</v>
      </c>
    </row>
    <row r="134" spans="4:12" x14ac:dyDescent="0.2">
      <c r="D134">
        <f>3/(1-cfg_daysreward!C79)</f>
        <v>3</v>
      </c>
      <c r="E134" s="1">
        <f>1600*(1+cfg_daysreward!C79)/20</f>
        <v>80</v>
      </c>
      <c r="F134">
        <f t="shared" si="3"/>
        <v>240</v>
      </c>
      <c r="G134">
        <f>43.6+cfg_daysreward!B79</f>
        <v>43.6</v>
      </c>
      <c r="H134">
        <f t="shared" si="4"/>
        <v>21.8</v>
      </c>
      <c r="I134">
        <f t="shared" si="5"/>
        <v>65.400000000000006</v>
      </c>
      <c r="J134">
        <v>94.4</v>
      </c>
      <c r="K134">
        <v>138</v>
      </c>
      <c r="L134">
        <f>F134+cfg_daysreward!B79-360</f>
        <v>-120</v>
      </c>
    </row>
    <row r="135" spans="4:12" x14ac:dyDescent="0.2">
      <c r="D135">
        <f>3/(1-cfg_daysreward!C80)</f>
        <v>3</v>
      </c>
      <c r="E135" s="1">
        <f>1600*(1+cfg_daysreward!C80)/20</f>
        <v>80</v>
      </c>
      <c r="F135">
        <f t="shared" si="3"/>
        <v>240</v>
      </c>
      <c r="G135">
        <f>43.6+cfg_daysreward!B80</f>
        <v>43.6</v>
      </c>
      <c r="H135">
        <f t="shared" si="4"/>
        <v>21.8</v>
      </c>
      <c r="I135">
        <f t="shared" si="5"/>
        <v>65.400000000000006</v>
      </c>
      <c r="J135">
        <v>94.4</v>
      </c>
      <c r="K135">
        <v>138</v>
      </c>
      <c r="L135">
        <f>F135+cfg_daysreward!B80-360</f>
        <v>-120</v>
      </c>
    </row>
    <row r="136" spans="4:12" x14ac:dyDescent="0.2">
      <c r="D136">
        <f>3/(1-cfg_daysreward!C81)</f>
        <v>3</v>
      </c>
      <c r="E136" s="1">
        <f>1600*(1+cfg_daysreward!C81)/20</f>
        <v>80</v>
      </c>
      <c r="F136">
        <f t="shared" si="3"/>
        <v>240</v>
      </c>
      <c r="G136">
        <f>43.6+cfg_daysreward!B81</f>
        <v>43.6</v>
      </c>
      <c r="H136">
        <f t="shared" si="4"/>
        <v>21.8</v>
      </c>
      <c r="I136">
        <f t="shared" si="5"/>
        <v>65.400000000000006</v>
      </c>
      <c r="J136">
        <v>94.4</v>
      </c>
      <c r="K136">
        <v>138</v>
      </c>
      <c r="L136">
        <f>F136+cfg_daysreward!B81-360</f>
        <v>-120</v>
      </c>
    </row>
    <row r="137" spans="4:12" x14ac:dyDescent="0.2">
      <c r="D137">
        <f>3/(1-cfg_daysreward!C82)</f>
        <v>3</v>
      </c>
      <c r="E137" s="1">
        <f>1600*(1+cfg_daysreward!C82)/20</f>
        <v>80</v>
      </c>
      <c r="F137">
        <f t="shared" si="3"/>
        <v>240</v>
      </c>
      <c r="G137">
        <f>43.6+cfg_daysreward!B82</f>
        <v>43.6</v>
      </c>
      <c r="H137">
        <f t="shared" si="4"/>
        <v>21.8</v>
      </c>
      <c r="I137">
        <f t="shared" si="5"/>
        <v>65.400000000000006</v>
      </c>
      <c r="J137">
        <v>94.4</v>
      </c>
      <c r="K137">
        <v>138</v>
      </c>
      <c r="L137">
        <f>F137+cfg_daysreward!B82-360</f>
        <v>-120</v>
      </c>
    </row>
    <row r="138" spans="4:12" x14ac:dyDescent="0.2">
      <c r="D138">
        <f>3/(1-cfg_daysreward!C83)</f>
        <v>3</v>
      </c>
      <c r="E138" s="1">
        <f>1600*(1+cfg_daysreward!C83)/20</f>
        <v>80</v>
      </c>
      <c r="F138">
        <f t="shared" si="3"/>
        <v>240</v>
      </c>
      <c r="G138">
        <f>43.6+cfg_daysreward!B83</f>
        <v>43.6</v>
      </c>
      <c r="H138">
        <f t="shared" si="4"/>
        <v>21.8</v>
      </c>
      <c r="I138">
        <f t="shared" si="5"/>
        <v>65.400000000000006</v>
      </c>
      <c r="J138">
        <v>94.4</v>
      </c>
      <c r="K138">
        <v>138</v>
      </c>
      <c r="L138">
        <f>F138+cfg_daysreward!B83-360</f>
        <v>-120</v>
      </c>
    </row>
    <row r="139" spans="4:12" x14ac:dyDescent="0.2">
      <c r="D139">
        <f>3/(1-cfg_daysreward!C84)</f>
        <v>3</v>
      </c>
      <c r="E139" s="1">
        <f>1600*(1+cfg_daysreward!C84)/20</f>
        <v>80</v>
      </c>
      <c r="F139">
        <f t="shared" si="3"/>
        <v>240</v>
      </c>
      <c r="G139">
        <f>43.6+cfg_daysreward!B84</f>
        <v>43.6</v>
      </c>
      <c r="H139">
        <f t="shared" si="4"/>
        <v>21.8</v>
      </c>
      <c r="I139">
        <f t="shared" si="5"/>
        <v>65.400000000000006</v>
      </c>
      <c r="J139">
        <v>94.4</v>
      </c>
      <c r="K139">
        <v>138</v>
      </c>
      <c r="L139">
        <f>F139+cfg_daysreward!B84-360</f>
        <v>-120</v>
      </c>
    </row>
    <row r="140" spans="4:12" x14ac:dyDescent="0.2">
      <c r="D140">
        <f>3/(1-cfg_daysreward!C85)</f>
        <v>3</v>
      </c>
      <c r="E140" s="1">
        <f>1600*(1+cfg_daysreward!C85)/20</f>
        <v>80</v>
      </c>
      <c r="F140">
        <f t="shared" si="3"/>
        <v>240</v>
      </c>
      <c r="G140">
        <f>43.6+cfg_daysreward!B85</f>
        <v>43.6</v>
      </c>
      <c r="H140">
        <f t="shared" si="4"/>
        <v>21.8</v>
      </c>
      <c r="I140">
        <f t="shared" si="5"/>
        <v>65.400000000000006</v>
      </c>
      <c r="J140">
        <v>94.4</v>
      </c>
      <c r="K140">
        <v>138</v>
      </c>
      <c r="L140">
        <f>F140+cfg_daysreward!B85-360</f>
        <v>-120</v>
      </c>
    </row>
    <row r="141" spans="4:12" x14ac:dyDescent="0.2">
      <c r="D141">
        <f>3/(1-cfg_daysreward!C86)</f>
        <v>3</v>
      </c>
      <c r="E141" s="1">
        <f>1600*(1+cfg_daysreward!C86)/20</f>
        <v>80</v>
      </c>
      <c r="F141">
        <f t="shared" si="3"/>
        <v>240</v>
      </c>
      <c r="G141">
        <f>43.6+cfg_daysreward!B86</f>
        <v>43.6</v>
      </c>
      <c r="H141">
        <f t="shared" si="4"/>
        <v>21.8</v>
      </c>
      <c r="I141">
        <f t="shared" si="5"/>
        <v>65.400000000000006</v>
      </c>
      <c r="J141">
        <v>94.4</v>
      </c>
      <c r="K141">
        <v>138</v>
      </c>
      <c r="L141">
        <f>F141+cfg_daysreward!B86-360</f>
        <v>-120</v>
      </c>
    </row>
    <row r="142" spans="4:12" x14ac:dyDescent="0.2">
      <c r="D142">
        <f>3/(1-cfg_daysreward!C87)</f>
        <v>3</v>
      </c>
      <c r="E142" s="1">
        <f>1600*(1+cfg_daysreward!C87)/20</f>
        <v>80</v>
      </c>
      <c r="F142">
        <f t="shared" si="3"/>
        <v>240</v>
      </c>
      <c r="G142">
        <f>43.6+cfg_daysreward!B87</f>
        <v>43.6</v>
      </c>
      <c r="H142">
        <f t="shared" si="4"/>
        <v>21.8</v>
      </c>
      <c r="I142">
        <f t="shared" si="5"/>
        <v>65.400000000000006</v>
      </c>
      <c r="J142">
        <v>94.4</v>
      </c>
      <c r="K142">
        <v>138</v>
      </c>
      <c r="L142">
        <f>F142+cfg_daysreward!B87-360</f>
        <v>-120</v>
      </c>
    </row>
    <row r="143" spans="4:12" x14ac:dyDescent="0.2">
      <c r="D143">
        <f>3/(1-cfg_daysreward!C88)</f>
        <v>3</v>
      </c>
      <c r="E143" s="1">
        <f>1600*(1+cfg_daysreward!C88)/20</f>
        <v>80</v>
      </c>
      <c r="F143">
        <f t="shared" si="3"/>
        <v>240</v>
      </c>
      <c r="G143">
        <f>43.6+cfg_daysreward!B88</f>
        <v>43.6</v>
      </c>
      <c r="H143">
        <f t="shared" si="4"/>
        <v>21.8</v>
      </c>
      <c r="I143">
        <f t="shared" si="5"/>
        <v>65.400000000000006</v>
      </c>
      <c r="J143">
        <v>94.4</v>
      </c>
      <c r="K143">
        <v>138</v>
      </c>
      <c r="L143">
        <f>F143+cfg_daysreward!B88-360</f>
        <v>-120</v>
      </c>
    </row>
    <row r="144" spans="4:12" x14ac:dyDescent="0.2">
      <c r="D144">
        <f>3/(1-cfg_daysreward!C89)</f>
        <v>3</v>
      </c>
      <c r="E144" s="1">
        <f>1600*(1+cfg_daysreward!C89)/20</f>
        <v>80</v>
      </c>
      <c r="F144">
        <f t="shared" si="3"/>
        <v>240</v>
      </c>
      <c r="G144">
        <f>43.6+cfg_daysreward!B89</f>
        <v>43.6</v>
      </c>
      <c r="H144">
        <f t="shared" si="4"/>
        <v>21.8</v>
      </c>
      <c r="I144">
        <f t="shared" si="5"/>
        <v>65.400000000000006</v>
      </c>
      <c r="J144">
        <v>94.4</v>
      </c>
      <c r="K144">
        <v>138</v>
      </c>
      <c r="L144">
        <f>F144+cfg_daysreward!B89-360</f>
        <v>-120</v>
      </c>
    </row>
    <row r="145" spans="4:12" x14ac:dyDescent="0.2">
      <c r="D145">
        <f>3/(1-cfg_daysreward!C90)</f>
        <v>3</v>
      </c>
      <c r="E145" s="1">
        <f>1600*(1+cfg_daysreward!C90)/20</f>
        <v>80</v>
      </c>
      <c r="F145">
        <f t="shared" si="3"/>
        <v>240</v>
      </c>
      <c r="G145">
        <f>43.6+cfg_daysreward!B90</f>
        <v>43.6</v>
      </c>
      <c r="H145">
        <f t="shared" si="4"/>
        <v>21.8</v>
      </c>
      <c r="I145">
        <f t="shared" si="5"/>
        <v>65.400000000000006</v>
      </c>
      <c r="J145">
        <v>94.4</v>
      </c>
      <c r="K145">
        <v>138</v>
      </c>
      <c r="L145">
        <f>F145+cfg_daysreward!B90-360</f>
        <v>-120</v>
      </c>
    </row>
    <row r="146" spans="4:12" x14ac:dyDescent="0.2">
      <c r="D146">
        <f>3/(1-cfg_daysreward!C91)</f>
        <v>3</v>
      </c>
      <c r="E146" s="1">
        <f>1600*(1+cfg_daysreward!C91)/20</f>
        <v>80</v>
      </c>
      <c r="F146">
        <f t="shared" si="3"/>
        <v>240</v>
      </c>
      <c r="G146">
        <f>43.6+cfg_daysreward!B91</f>
        <v>43.6</v>
      </c>
      <c r="H146">
        <f t="shared" si="4"/>
        <v>21.8</v>
      </c>
      <c r="I146">
        <f t="shared" si="5"/>
        <v>65.400000000000006</v>
      </c>
      <c r="J146">
        <v>94.4</v>
      </c>
      <c r="K146">
        <v>138</v>
      </c>
      <c r="L146">
        <f>F146+cfg_daysreward!B91-360</f>
        <v>-120</v>
      </c>
    </row>
    <row r="147" spans="4:12" x14ac:dyDescent="0.2">
      <c r="D147">
        <f>3/(1-cfg_daysreward!C92)</f>
        <v>3</v>
      </c>
      <c r="E147" s="1">
        <f>1600*(1+cfg_daysreward!C92)/20</f>
        <v>80</v>
      </c>
      <c r="F147">
        <f t="shared" si="3"/>
        <v>240</v>
      </c>
      <c r="G147">
        <f>43.6+cfg_daysreward!B92</f>
        <v>43.6</v>
      </c>
      <c r="H147">
        <f t="shared" si="4"/>
        <v>21.8</v>
      </c>
      <c r="I147">
        <f t="shared" si="5"/>
        <v>65.400000000000006</v>
      </c>
      <c r="J147">
        <v>94.4</v>
      </c>
      <c r="K147">
        <v>138</v>
      </c>
      <c r="L147">
        <f>F147+cfg_daysreward!B92-360</f>
        <v>-120</v>
      </c>
    </row>
    <row r="148" spans="4:12" x14ac:dyDescent="0.2">
      <c r="D148">
        <f>3/(1-cfg_daysreward!C93)</f>
        <v>3</v>
      </c>
      <c r="E148" s="1">
        <f>1600*(1+cfg_daysreward!C93)/20</f>
        <v>80</v>
      </c>
      <c r="F148">
        <f t="shared" si="3"/>
        <v>240</v>
      </c>
      <c r="G148">
        <f>43.6+cfg_daysreward!B93</f>
        <v>43.6</v>
      </c>
      <c r="H148">
        <f t="shared" si="4"/>
        <v>21.8</v>
      </c>
      <c r="I148">
        <f t="shared" si="5"/>
        <v>65.400000000000006</v>
      </c>
      <c r="J148">
        <v>94.4</v>
      </c>
      <c r="K148">
        <v>138</v>
      </c>
      <c r="L148">
        <f>F148+cfg_daysreward!B93-360</f>
        <v>-120</v>
      </c>
    </row>
    <row r="149" spans="4:12" x14ac:dyDescent="0.2">
      <c r="D149">
        <f>3/(1-cfg_daysreward!C94)</f>
        <v>3</v>
      </c>
      <c r="E149" s="1">
        <f>1600*(1+cfg_daysreward!C94)/20</f>
        <v>80</v>
      </c>
      <c r="F149">
        <f t="shared" si="3"/>
        <v>240</v>
      </c>
      <c r="G149">
        <f>43.6+cfg_daysreward!B94</f>
        <v>43.6</v>
      </c>
      <c r="H149">
        <f t="shared" si="4"/>
        <v>21.8</v>
      </c>
      <c r="I149">
        <f t="shared" si="5"/>
        <v>65.400000000000006</v>
      </c>
      <c r="J149">
        <v>94.4</v>
      </c>
      <c r="K149">
        <v>138</v>
      </c>
      <c r="L149">
        <f>F149+cfg_daysreward!B94-360</f>
        <v>-120</v>
      </c>
    </row>
    <row r="150" spans="4:12" x14ac:dyDescent="0.2">
      <c r="D150">
        <f>3/(1-cfg_daysreward!C95)</f>
        <v>3</v>
      </c>
      <c r="E150" s="1">
        <f>1600*(1+cfg_daysreward!C95)/20</f>
        <v>80</v>
      </c>
      <c r="F150">
        <f t="shared" si="3"/>
        <v>240</v>
      </c>
      <c r="G150">
        <f>43.6+cfg_daysreward!B95</f>
        <v>43.6</v>
      </c>
      <c r="H150">
        <f t="shared" si="4"/>
        <v>21.8</v>
      </c>
      <c r="I150">
        <f t="shared" si="5"/>
        <v>65.400000000000006</v>
      </c>
      <c r="J150">
        <v>94.4</v>
      </c>
      <c r="K150">
        <v>138</v>
      </c>
      <c r="L150">
        <f>F150+cfg_daysreward!B95-360</f>
        <v>-120</v>
      </c>
    </row>
    <row r="151" spans="4:12" x14ac:dyDescent="0.2">
      <c r="D151">
        <f>3/(1-cfg_daysreward!C96)</f>
        <v>3</v>
      </c>
      <c r="E151" s="1">
        <f>1600*(1+cfg_daysreward!C96)/20</f>
        <v>80</v>
      </c>
      <c r="F151">
        <f t="shared" si="3"/>
        <v>240</v>
      </c>
      <c r="G151">
        <f>43.6+cfg_daysreward!B96</f>
        <v>43.6</v>
      </c>
      <c r="H151">
        <f t="shared" si="4"/>
        <v>21.8</v>
      </c>
      <c r="I151">
        <f t="shared" si="5"/>
        <v>65.400000000000006</v>
      </c>
      <c r="J151">
        <v>94.4</v>
      </c>
      <c r="K151">
        <v>138</v>
      </c>
      <c r="L151">
        <f>F151+cfg_daysreward!B96-360</f>
        <v>-120</v>
      </c>
    </row>
    <row r="152" spans="4:12" x14ac:dyDescent="0.2">
      <c r="D152">
        <f>3/(1-cfg_daysreward!C97)</f>
        <v>3</v>
      </c>
      <c r="E152" s="1">
        <f>1600*(1+cfg_daysreward!C97)/20</f>
        <v>80</v>
      </c>
      <c r="F152">
        <f t="shared" si="3"/>
        <v>240</v>
      </c>
      <c r="G152">
        <f>43.6+cfg_daysreward!B97</f>
        <v>43.6</v>
      </c>
      <c r="H152">
        <f t="shared" si="4"/>
        <v>21.8</v>
      </c>
      <c r="I152">
        <f t="shared" si="5"/>
        <v>65.400000000000006</v>
      </c>
      <c r="J152">
        <v>94.4</v>
      </c>
      <c r="K152">
        <v>138</v>
      </c>
      <c r="L152">
        <f>F152+cfg_daysreward!B97-360</f>
        <v>-120</v>
      </c>
    </row>
    <row r="153" spans="4:12" x14ac:dyDescent="0.2">
      <c r="D153">
        <f>3/(1-cfg_daysreward!C98)</f>
        <v>3</v>
      </c>
      <c r="E153" s="1">
        <f>1600*(1+cfg_daysreward!C98)/20</f>
        <v>80</v>
      </c>
      <c r="F153">
        <f t="shared" si="3"/>
        <v>240</v>
      </c>
      <c r="G153">
        <f>43.6+cfg_daysreward!B98</f>
        <v>43.6</v>
      </c>
      <c r="H153">
        <f t="shared" si="4"/>
        <v>21.8</v>
      </c>
      <c r="I153">
        <f t="shared" si="5"/>
        <v>65.400000000000006</v>
      </c>
      <c r="J153">
        <v>94.4</v>
      </c>
      <c r="K153">
        <v>138</v>
      </c>
      <c r="L153">
        <f>F153+cfg_daysreward!B98-360</f>
        <v>-120</v>
      </c>
    </row>
    <row r="154" spans="4:12" x14ac:dyDescent="0.2">
      <c r="D154">
        <f>3/(1-cfg_daysreward!C99)</f>
        <v>3</v>
      </c>
      <c r="E154" s="1">
        <f>1600*(1+cfg_daysreward!C99)/20</f>
        <v>80</v>
      </c>
      <c r="F154">
        <f t="shared" si="3"/>
        <v>240</v>
      </c>
      <c r="G154">
        <f>43.6+cfg_daysreward!B99</f>
        <v>43.6</v>
      </c>
      <c r="H154">
        <f t="shared" si="4"/>
        <v>21.8</v>
      </c>
      <c r="I154">
        <f t="shared" si="5"/>
        <v>65.400000000000006</v>
      </c>
      <c r="J154">
        <v>94.4</v>
      </c>
      <c r="K154">
        <v>138</v>
      </c>
      <c r="L154">
        <f>F154+cfg_daysreward!B99-360</f>
        <v>-120</v>
      </c>
    </row>
    <row r="155" spans="4:12" x14ac:dyDescent="0.2">
      <c r="D155">
        <f>3/(1-cfg_daysreward!C100)</f>
        <v>3</v>
      </c>
      <c r="E155" s="1">
        <f>1600*(1+cfg_daysreward!C100)/20</f>
        <v>80</v>
      </c>
      <c r="F155">
        <f t="shared" si="3"/>
        <v>240</v>
      </c>
      <c r="G155">
        <f>43.6+cfg_daysreward!B100</f>
        <v>43.6</v>
      </c>
      <c r="H155">
        <f t="shared" si="4"/>
        <v>21.8</v>
      </c>
      <c r="I155">
        <f t="shared" si="5"/>
        <v>65.400000000000006</v>
      </c>
      <c r="J155">
        <v>94.4</v>
      </c>
      <c r="K155">
        <v>138</v>
      </c>
      <c r="L155">
        <f>F155+cfg_daysreward!B100-360</f>
        <v>-120</v>
      </c>
    </row>
    <row r="156" spans="4:12" x14ac:dyDescent="0.2">
      <c r="D156">
        <f>3/(1-cfg_daysreward!C101)</f>
        <v>3</v>
      </c>
      <c r="E156" s="1">
        <f>1600*(1+cfg_daysreward!C101)/20</f>
        <v>80</v>
      </c>
      <c r="F156">
        <f t="shared" si="3"/>
        <v>240</v>
      </c>
      <c r="G156">
        <f>43.6+cfg_daysreward!B101</f>
        <v>43.6</v>
      </c>
      <c r="H156">
        <f t="shared" si="4"/>
        <v>21.8</v>
      </c>
      <c r="I156">
        <f t="shared" si="5"/>
        <v>65.400000000000006</v>
      </c>
      <c r="J156">
        <v>94.4</v>
      </c>
      <c r="K156">
        <v>138</v>
      </c>
      <c r="L156">
        <f>F156+cfg_daysreward!B101-360</f>
        <v>-120</v>
      </c>
    </row>
    <row r="157" spans="4:12" x14ac:dyDescent="0.2">
      <c r="D157">
        <f>3/(1-cfg_daysreward!C102)</f>
        <v>3</v>
      </c>
      <c r="E157" s="1">
        <f>1600*(1+cfg_daysreward!C102)/20</f>
        <v>80</v>
      </c>
      <c r="F157">
        <f t="shared" si="3"/>
        <v>240</v>
      </c>
      <c r="G157">
        <f>43.6+cfg_daysreward!B102</f>
        <v>43.6</v>
      </c>
      <c r="H157">
        <f t="shared" si="4"/>
        <v>21.8</v>
      </c>
      <c r="I157">
        <f t="shared" si="5"/>
        <v>65.400000000000006</v>
      </c>
      <c r="J157">
        <v>94.4</v>
      </c>
      <c r="K157">
        <v>138</v>
      </c>
      <c r="L157">
        <f>F157+cfg_daysreward!B102-360</f>
        <v>-120</v>
      </c>
    </row>
    <row r="158" spans="4:12" x14ac:dyDescent="0.2">
      <c r="D158">
        <f>3/(1-cfg_daysreward!C103)</f>
        <v>3</v>
      </c>
      <c r="E158" s="1">
        <f>1600*(1+cfg_daysreward!C103)/20</f>
        <v>80</v>
      </c>
      <c r="F158">
        <f t="shared" si="3"/>
        <v>240</v>
      </c>
      <c r="G158">
        <f>43.6+cfg_daysreward!B103</f>
        <v>43.6</v>
      </c>
      <c r="H158">
        <f t="shared" si="4"/>
        <v>21.8</v>
      </c>
      <c r="I158">
        <f t="shared" si="5"/>
        <v>65.400000000000006</v>
      </c>
      <c r="J158">
        <v>94.4</v>
      </c>
      <c r="K158">
        <v>138</v>
      </c>
      <c r="L158">
        <f>F158+cfg_daysreward!B103-360</f>
        <v>-120</v>
      </c>
    </row>
    <row r="159" spans="4:12" x14ac:dyDescent="0.2">
      <c r="D159">
        <f>3/(1-cfg_daysreward!C104)</f>
        <v>3</v>
      </c>
      <c r="E159" s="1">
        <f>1600*(1+cfg_daysreward!C104)/20</f>
        <v>80</v>
      </c>
      <c r="F159">
        <f t="shared" si="3"/>
        <v>240</v>
      </c>
      <c r="G159">
        <f>43.6+cfg_daysreward!B104</f>
        <v>43.6</v>
      </c>
      <c r="H159">
        <f t="shared" si="4"/>
        <v>21.8</v>
      </c>
      <c r="I159">
        <f t="shared" si="5"/>
        <v>65.400000000000006</v>
      </c>
      <c r="J159">
        <v>94.4</v>
      </c>
      <c r="K159">
        <v>138</v>
      </c>
      <c r="L159">
        <f>F159+cfg_daysreward!B104-360</f>
        <v>-120</v>
      </c>
    </row>
    <row r="160" spans="4:12" x14ac:dyDescent="0.2">
      <c r="D160">
        <f>3/(1-cfg_daysreward!C105)</f>
        <v>3</v>
      </c>
      <c r="E160" s="1">
        <f>1600*(1+cfg_daysreward!C105)/20</f>
        <v>80</v>
      </c>
      <c r="F160">
        <f t="shared" si="3"/>
        <v>240</v>
      </c>
      <c r="G160">
        <f>43.6+cfg_daysreward!B105</f>
        <v>43.6</v>
      </c>
      <c r="H160">
        <f t="shared" si="4"/>
        <v>21.8</v>
      </c>
      <c r="I160">
        <f t="shared" si="5"/>
        <v>65.400000000000006</v>
      </c>
      <c r="J160">
        <v>94.4</v>
      </c>
      <c r="K160">
        <v>138</v>
      </c>
      <c r="L160">
        <f>F160+cfg_daysreward!B105-360</f>
        <v>-120</v>
      </c>
    </row>
    <row r="161" spans="4:12" x14ac:dyDescent="0.2">
      <c r="D161">
        <f>3/(1-cfg_daysreward!C106)</f>
        <v>3</v>
      </c>
      <c r="E161" s="1">
        <f>1600*(1+cfg_daysreward!C106)/20</f>
        <v>80</v>
      </c>
      <c r="F161">
        <f t="shared" si="3"/>
        <v>240</v>
      </c>
      <c r="G161">
        <f>43.6+cfg_daysreward!B106</f>
        <v>43.6</v>
      </c>
      <c r="H161">
        <f t="shared" si="4"/>
        <v>21.8</v>
      </c>
      <c r="I161">
        <f t="shared" si="5"/>
        <v>65.400000000000006</v>
      </c>
      <c r="J161">
        <v>94.4</v>
      </c>
      <c r="K161">
        <v>138</v>
      </c>
      <c r="L161">
        <f>F161+cfg_daysreward!B106-360</f>
        <v>-120</v>
      </c>
    </row>
    <row r="162" spans="4:12" x14ac:dyDescent="0.2">
      <c r="D162">
        <f>3/(1-cfg_daysreward!C107)</f>
        <v>3</v>
      </c>
      <c r="E162" s="1">
        <f>1600*(1+cfg_daysreward!C107)/20</f>
        <v>80</v>
      </c>
      <c r="F162">
        <f t="shared" si="3"/>
        <v>240</v>
      </c>
      <c r="G162">
        <f>43.6+cfg_daysreward!B107</f>
        <v>43.6</v>
      </c>
      <c r="H162">
        <f t="shared" si="4"/>
        <v>21.8</v>
      </c>
      <c r="I162">
        <f t="shared" si="5"/>
        <v>65.400000000000006</v>
      </c>
      <c r="J162">
        <v>94.4</v>
      </c>
      <c r="K162">
        <v>138</v>
      </c>
      <c r="L162">
        <f>F162+cfg_daysreward!B107-360</f>
        <v>-120</v>
      </c>
    </row>
    <row r="163" spans="4:12" x14ac:dyDescent="0.2">
      <c r="D163">
        <f>3/(1-cfg_daysreward!C108)</f>
        <v>3</v>
      </c>
      <c r="E163" s="1">
        <f>1600*(1+cfg_daysreward!C108)/20</f>
        <v>80</v>
      </c>
      <c r="F163">
        <f t="shared" si="3"/>
        <v>240</v>
      </c>
      <c r="G163">
        <f>43.6+cfg_daysreward!B108</f>
        <v>43.6</v>
      </c>
      <c r="H163">
        <f t="shared" si="4"/>
        <v>21.8</v>
      </c>
      <c r="I163">
        <f t="shared" si="5"/>
        <v>65.400000000000006</v>
      </c>
      <c r="J163">
        <v>94.4</v>
      </c>
      <c r="K163">
        <v>138</v>
      </c>
      <c r="L163">
        <f>F163+cfg_daysreward!B108-360</f>
        <v>-120</v>
      </c>
    </row>
    <row r="164" spans="4:12" x14ac:dyDescent="0.2">
      <c r="D164">
        <f>3/(1-cfg_daysreward!C109)</f>
        <v>3</v>
      </c>
      <c r="E164" s="1">
        <f>1600*(1+cfg_daysreward!C109)/20</f>
        <v>80</v>
      </c>
      <c r="F164">
        <f t="shared" si="3"/>
        <v>240</v>
      </c>
      <c r="G164">
        <f>43.6+cfg_daysreward!B109</f>
        <v>43.6</v>
      </c>
      <c r="H164">
        <f t="shared" si="4"/>
        <v>21.8</v>
      </c>
      <c r="I164">
        <f t="shared" si="5"/>
        <v>65.400000000000006</v>
      </c>
      <c r="J164">
        <v>94.4</v>
      </c>
      <c r="K164">
        <v>138</v>
      </c>
      <c r="L164">
        <f>F164+cfg_daysreward!B109-360</f>
        <v>-120</v>
      </c>
    </row>
    <row r="165" spans="4:12" x14ac:dyDescent="0.2">
      <c r="D165">
        <f>3/(1-cfg_daysreward!C110)</f>
        <v>3</v>
      </c>
      <c r="E165" s="1">
        <f>1600*(1+cfg_daysreward!C110)/20</f>
        <v>80</v>
      </c>
      <c r="F165">
        <f t="shared" si="3"/>
        <v>240</v>
      </c>
      <c r="G165">
        <f>43.6+cfg_daysreward!B110</f>
        <v>43.6</v>
      </c>
      <c r="H165">
        <f t="shared" si="4"/>
        <v>21.8</v>
      </c>
      <c r="I165">
        <f t="shared" si="5"/>
        <v>65.400000000000006</v>
      </c>
      <c r="J165">
        <v>94.4</v>
      </c>
      <c r="K165">
        <v>138</v>
      </c>
      <c r="L165">
        <f>F165+cfg_daysreward!B110-360</f>
        <v>-120</v>
      </c>
    </row>
    <row r="166" spans="4:12" x14ac:dyDescent="0.2">
      <c r="D166">
        <f>3/(1-cfg_daysreward!C111)</f>
        <v>3</v>
      </c>
      <c r="E166" s="1">
        <f>1600*(1+cfg_daysreward!C111)/20</f>
        <v>80</v>
      </c>
      <c r="F166">
        <f t="shared" si="3"/>
        <v>240</v>
      </c>
      <c r="G166">
        <f>43.6+cfg_daysreward!B111</f>
        <v>43.6</v>
      </c>
      <c r="H166">
        <f t="shared" si="4"/>
        <v>21.8</v>
      </c>
      <c r="I166">
        <f t="shared" si="5"/>
        <v>65.400000000000006</v>
      </c>
      <c r="J166">
        <v>94.4</v>
      </c>
      <c r="K166">
        <v>138</v>
      </c>
      <c r="L166">
        <f>F166+cfg_daysreward!B111-360</f>
        <v>-120</v>
      </c>
    </row>
    <row r="167" spans="4:12" x14ac:dyDescent="0.2">
      <c r="D167">
        <f>3/(1-cfg_daysreward!C112)</f>
        <v>3</v>
      </c>
      <c r="E167" s="1">
        <f>1600*(1+cfg_daysreward!C112)/20</f>
        <v>80</v>
      </c>
      <c r="F167">
        <f t="shared" si="3"/>
        <v>240</v>
      </c>
      <c r="G167">
        <f>43.6+cfg_daysreward!B112</f>
        <v>43.6</v>
      </c>
      <c r="H167">
        <f t="shared" si="4"/>
        <v>21.8</v>
      </c>
      <c r="I167">
        <f t="shared" si="5"/>
        <v>65.400000000000006</v>
      </c>
      <c r="J167">
        <v>94.4</v>
      </c>
      <c r="K167">
        <v>138</v>
      </c>
      <c r="L167">
        <f>F167+cfg_daysreward!B112-360</f>
        <v>-120</v>
      </c>
    </row>
    <row r="168" spans="4:12" x14ac:dyDescent="0.2">
      <c r="D168">
        <f>3/(1-cfg_daysreward!C113)</f>
        <v>3</v>
      </c>
      <c r="E168" s="1">
        <f>1600*(1+cfg_daysreward!C113)/20</f>
        <v>80</v>
      </c>
      <c r="F168">
        <f t="shared" si="3"/>
        <v>240</v>
      </c>
      <c r="G168">
        <f>43.6+cfg_daysreward!B113</f>
        <v>43.6</v>
      </c>
      <c r="H168">
        <f t="shared" si="4"/>
        <v>21.8</v>
      </c>
      <c r="I168">
        <f t="shared" si="5"/>
        <v>65.400000000000006</v>
      </c>
      <c r="J168">
        <v>94.4</v>
      </c>
      <c r="K168">
        <v>138</v>
      </c>
      <c r="L168">
        <f>F168+cfg_daysreward!B113-360</f>
        <v>-120</v>
      </c>
    </row>
    <row r="169" spans="4:12" x14ac:dyDescent="0.2">
      <c r="D169">
        <f>3/(1-cfg_daysreward!C114)</f>
        <v>3</v>
      </c>
      <c r="E169" s="1">
        <f>1600*(1+cfg_daysreward!C114)/20</f>
        <v>80</v>
      </c>
      <c r="F169">
        <f t="shared" si="3"/>
        <v>240</v>
      </c>
      <c r="G169">
        <f>43.6+cfg_daysreward!B114</f>
        <v>43.6</v>
      </c>
      <c r="H169">
        <f t="shared" si="4"/>
        <v>21.8</v>
      </c>
      <c r="I169">
        <f t="shared" si="5"/>
        <v>65.400000000000006</v>
      </c>
      <c r="J169">
        <v>94.4</v>
      </c>
      <c r="K169">
        <v>138</v>
      </c>
      <c r="L169">
        <f>F169+cfg_daysreward!B114-360</f>
        <v>-120</v>
      </c>
    </row>
    <row r="170" spans="4:12" x14ac:dyDescent="0.2">
      <c r="D170">
        <f>3/(1-cfg_daysreward!C115)</f>
        <v>3</v>
      </c>
      <c r="E170" s="1">
        <f>1600*(1+cfg_daysreward!C115)/20</f>
        <v>80</v>
      </c>
      <c r="F170">
        <f t="shared" si="3"/>
        <v>240</v>
      </c>
      <c r="G170">
        <f>43.6+cfg_daysreward!B115</f>
        <v>43.6</v>
      </c>
      <c r="H170">
        <f t="shared" si="4"/>
        <v>21.8</v>
      </c>
      <c r="I170">
        <f t="shared" si="5"/>
        <v>65.400000000000006</v>
      </c>
      <c r="J170">
        <v>94.4</v>
      </c>
      <c r="K170">
        <v>138</v>
      </c>
      <c r="L170">
        <f>F170+cfg_daysreward!B115-360</f>
        <v>-120</v>
      </c>
    </row>
    <row r="171" spans="4:12" x14ac:dyDescent="0.2">
      <c r="D171">
        <f>3/(1-cfg_daysreward!C116)</f>
        <v>3</v>
      </c>
      <c r="E171" s="1">
        <f>1600*(1+cfg_daysreward!C116)/20</f>
        <v>80</v>
      </c>
      <c r="F171">
        <f t="shared" si="3"/>
        <v>240</v>
      </c>
      <c r="G171">
        <f>43.6+cfg_daysreward!B116</f>
        <v>43.6</v>
      </c>
      <c r="H171">
        <f t="shared" si="4"/>
        <v>21.8</v>
      </c>
      <c r="I171">
        <f t="shared" si="5"/>
        <v>65.400000000000006</v>
      </c>
      <c r="J171">
        <v>94.4</v>
      </c>
      <c r="K171">
        <v>138</v>
      </c>
      <c r="L171">
        <f>F171+cfg_daysreward!B116-360</f>
        <v>-120</v>
      </c>
    </row>
    <row r="172" spans="4:12" x14ac:dyDescent="0.2">
      <c r="D172">
        <f>3/(1-cfg_daysreward!C117)</f>
        <v>3</v>
      </c>
      <c r="E172" s="1">
        <f>1600*(1+cfg_daysreward!C117)/20</f>
        <v>80</v>
      </c>
      <c r="F172">
        <f t="shared" si="3"/>
        <v>240</v>
      </c>
      <c r="G172">
        <f>43.6+cfg_daysreward!B117</f>
        <v>43.6</v>
      </c>
      <c r="H172">
        <f t="shared" si="4"/>
        <v>21.8</v>
      </c>
      <c r="I172">
        <f t="shared" si="5"/>
        <v>65.400000000000006</v>
      </c>
      <c r="J172">
        <v>94.4</v>
      </c>
      <c r="K172">
        <v>138</v>
      </c>
      <c r="L172">
        <f>F172+cfg_daysreward!B117-360</f>
        <v>-120</v>
      </c>
    </row>
    <row r="173" spans="4:12" x14ac:dyDescent="0.2">
      <c r="D173">
        <f>3/(1-cfg_daysreward!C118)</f>
        <v>3</v>
      </c>
      <c r="E173" s="1">
        <f>1600*(1+cfg_daysreward!C118)/20</f>
        <v>80</v>
      </c>
      <c r="F173">
        <f t="shared" si="3"/>
        <v>240</v>
      </c>
      <c r="G173">
        <f>43.6+cfg_daysreward!B118</f>
        <v>43.6</v>
      </c>
      <c r="H173">
        <f t="shared" si="4"/>
        <v>21.8</v>
      </c>
      <c r="I173">
        <f t="shared" si="5"/>
        <v>65.400000000000006</v>
      </c>
      <c r="J173">
        <v>94.4</v>
      </c>
      <c r="K173">
        <v>138</v>
      </c>
      <c r="L173">
        <f>F173+cfg_daysreward!B118-360</f>
        <v>-120</v>
      </c>
    </row>
    <row r="174" spans="4:12" x14ac:dyDescent="0.2">
      <c r="D174">
        <f>3/(1-cfg_daysreward!C119)</f>
        <v>3</v>
      </c>
      <c r="E174" s="1">
        <f>1600*(1+cfg_daysreward!C119)/20</f>
        <v>80</v>
      </c>
      <c r="F174">
        <f t="shared" si="3"/>
        <v>240</v>
      </c>
      <c r="G174">
        <f>43.6+cfg_daysreward!B119</f>
        <v>43.6</v>
      </c>
      <c r="H174">
        <f t="shared" si="4"/>
        <v>21.8</v>
      </c>
      <c r="I174">
        <f t="shared" si="5"/>
        <v>65.400000000000006</v>
      </c>
      <c r="J174">
        <v>94.4</v>
      </c>
      <c r="K174">
        <v>138</v>
      </c>
      <c r="L174">
        <f>F174+cfg_daysreward!B119-360</f>
        <v>-120</v>
      </c>
    </row>
    <row r="175" spans="4:12" x14ac:dyDescent="0.2">
      <c r="D175">
        <f>3/(1-cfg_daysreward!C120)</f>
        <v>3</v>
      </c>
      <c r="E175" s="1">
        <f>1600*(1+cfg_daysreward!C120)/20</f>
        <v>80</v>
      </c>
      <c r="F175">
        <f t="shared" si="3"/>
        <v>240</v>
      </c>
      <c r="G175">
        <f>43.6+cfg_daysreward!B120</f>
        <v>43.6</v>
      </c>
      <c r="H175">
        <f t="shared" si="4"/>
        <v>21.8</v>
      </c>
      <c r="I175">
        <f t="shared" si="5"/>
        <v>65.400000000000006</v>
      </c>
      <c r="J175">
        <v>94.4</v>
      </c>
      <c r="K175">
        <v>138</v>
      </c>
      <c r="L175">
        <f>F175+cfg_daysreward!B120-360</f>
        <v>-120</v>
      </c>
    </row>
    <row r="176" spans="4:12" x14ac:dyDescent="0.2">
      <c r="D176">
        <f>3/(1-cfg_daysreward!C121)</f>
        <v>3</v>
      </c>
      <c r="E176" s="1">
        <f>1600*(1+cfg_daysreward!C121)/20</f>
        <v>80</v>
      </c>
      <c r="F176">
        <f t="shared" si="3"/>
        <v>240</v>
      </c>
      <c r="G176">
        <f>43.6+cfg_daysreward!B121</f>
        <v>43.6</v>
      </c>
      <c r="H176">
        <f t="shared" si="4"/>
        <v>21.8</v>
      </c>
      <c r="I176">
        <f t="shared" si="5"/>
        <v>65.400000000000006</v>
      </c>
      <c r="J176">
        <v>94.4</v>
      </c>
      <c r="K176">
        <v>138</v>
      </c>
      <c r="L176">
        <f>F176+cfg_daysreward!B121-360</f>
        <v>-120</v>
      </c>
    </row>
    <row r="177" spans="4:12" x14ac:dyDescent="0.2">
      <c r="D177">
        <f>3/(1-cfg_daysreward!C122)</f>
        <v>3</v>
      </c>
      <c r="E177" s="1">
        <f>1600*(1+cfg_daysreward!C122)/20</f>
        <v>80</v>
      </c>
      <c r="F177">
        <f t="shared" si="3"/>
        <v>240</v>
      </c>
      <c r="G177">
        <f>43.6+cfg_daysreward!B122</f>
        <v>43.6</v>
      </c>
      <c r="H177">
        <f t="shared" si="4"/>
        <v>21.8</v>
      </c>
      <c r="I177">
        <f t="shared" si="5"/>
        <v>65.400000000000006</v>
      </c>
      <c r="J177">
        <v>94.4</v>
      </c>
      <c r="K177">
        <v>138</v>
      </c>
      <c r="L177">
        <f>F177+cfg_daysreward!B122-360</f>
        <v>-120</v>
      </c>
    </row>
    <row r="178" spans="4:12" x14ac:dyDescent="0.2">
      <c r="D178">
        <f>3/(1-cfg_daysreward!C123)</f>
        <v>3</v>
      </c>
      <c r="E178" s="1">
        <f>1600*(1+cfg_daysreward!C123)/20</f>
        <v>80</v>
      </c>
      <c r="F178">
        <f t="shared" si="3"/>
        <v>240</v>
      </c>
      <c r="G178">
        <f>43.6+cfg_daysreward!B123</f>
        <v>43.6</v>
      </c>
      <c r="H178">
        <f t="shared" si="4"/>
        <v>21.8</v>
      </c>
      <c r="I178">
        <f t="shared" si="5"/>
        <v>65.400000000000006</v>
      </c>
      <c r="J178">
        <v>94.4</v>
      </c>
      <c r="K178">
        <v>138</v>
      </c>
      <c r="L178">
        <f>F178+cfg_daysreward!B123-360</f>
        <v>-120</v>
      </c>
    </row>
    <row r="179" spans="4:12" x14ac:dyDescent="0.2">
      <c r="D179">
        <f>3/(1-cfg_daysreward!C124)</f>
        <v>3</v>
      </c>
      <c r="E179" s="1">
        <f>1600*(1+cfg_daysreward!C124)/20</f>
        <v>80</v>
      </c>
      <c r="F179">
        <f t="shared" si="3"/>
        <v>240</v>
      </c>
      <c r="G179">
        <f>43.6+cfg_daysreward!B124</f>
        <v>43.6</v>
      </c>
      <c r="H179">
        <f t="shared" si="4"/>
        <v>21.8</v>
      </c>
      <c r="I179">
        <f t="shared" si="5"/>
        <v>65.400000000000006</v>
      </c>
      <c r="J179">
        <v>94.4</v>
      </c>
      <c r="K179">
        <v>138</v>
      </c>
      <c r="L179">
        <f>F179+cfg_daysreward!B124-360</f>
        <v>-120</v>
      </c>
    </row>
    <row r="180" spans="4:12" x14ac:dyDescent="0.2">
      <c r="D180">
        <f>3/(1-cfg_daysreward!C125)</f>
        <v>3</v>
      </c>
      <c r="E180" s="1">
        <f>1600*(1+cfg_daysreward!C125)/20</f>
        <v>80</v>
      </c>
      <c r="F180">
        <f t="shared" si="3"/>
        <v>240</v>
      </c>
      <c r="G180">
        <f>43.6+cfg_daysreward!B125</f>
        <v>43.6</v>
      </c>
      <c r="H180">
        <f t="shared" si="4"/>
        <v>21.8</v>
      </c>
      <c r="I180">
        <f t="shared" si="5"/>
        <v>65.400000000000006</v>
      </c>
      <c r="J180">
        <v>94.4</v>
      </c>
      <c r="K180">
        <v>138</v>
      </c>
      <c r="L180">
        <f>F180+cfg_daysreward!B125-360</f>
        <v>-120</v>
      </c>
    </row>
    <row r="181" spans="4:12" x14ac:dyDescent="0.2">
      <c r="D181">
        <f>3/(1-cfg_daysreward!C126)</f>
        <v>3</v>
      </c>
      <c r="E181" s="1">
        <f>1600*(1+cfg_daysreward!C126)/20</f>
        <v>80</v>
      </c>
      <c r="F181">
        <f t="shared" si="3"/>
        <v>240</v>
      </c>
      <c r="G181">
        <f>43.6+cfg_daysreward!B126</f>
        <v>43.6</v>
      </c>
      <c r="H181">
        <f t="shared" si="4"/>
        <v>21.8</v>
      </c>
      <c r="I181">
        <f t="shared" si="5"/>
        <v>65.400000000000006</v>
      </c>
      <c r="J181">
        <v>94.4</v>
      </c>
      <c r="K181">
        <v>138</v>
      </c>
      <c r="L181">
        <f>F181+cfg_daysreward!B126-360</f>
        <v>-120</v>
      </c>
    </row>
    <row r="182" spans="4:12" x14ac:dyDescent="0.2">
      <c r="D182">
        <f>3/(1-cfg_daysreward!C127)</f>
        <v>3</v>
      </c>
      <c r="E182" s="1">
        <f>1600*(1+cfg_daysreward!C127)/20</f>
        <v>80</v>
      </c>
      <c r="F182">
        <f t="shared" si="3"/>
        <v>240</v>
      </c>
      <c r="G182">
        <f>43.6+cfg_daysreward!B127</f>
        <v>43.6</v>
      </c>
      <c r="H182">
        <f t="shared" si="4"/>
        <v>21.8</v>
      </c>
      <c r="I182">
        <f t="shared" si="5"/>
        <v>65.400000000000006</v>
      </c>
      <c r="J182">
        <v>94.4</v>
      </c>
      <c r="K182">
        <v>138</v>
      </c>
      <c r="L182">
        <f>F182+cfg_daysreward!B127-360</f>
        <v>-120</v>
      </c>
    </row>
    <row r="183" spans="4:12" x14ac:dyDescent="0.2">
      <c r="D183">
        <f>3/(1-cfg_daysreward!C128)</f>
        <v>3</v>
      </c>
      <c r="E183" s="1">
        <f>1600*(1+cfg_daysreward!C128)/20</f>
        <v>80</v>
      </c>
      <c r="F183">
        <f t="shared" si="3"/>
        <v>240</v>
      </c>
      <c r="G183">
        <f>43.6+cfg_daysreward!B128</f>
        <v>43.6</v>
      </c>
      <c r="H183">
        <f t="shared" si="4"/>
        <v>21.8</v>
      </c>
      <c r="I183">
        <f t="shared" si="5"/>
        <v>65.400000000000006</v>
      </c>
      <c r="J183">
        <v>94.4</v>
      </c>
      <c r="K183">
        <v>138</v>
      </c>
      <c r="L183">
        <f>F183+cfg_daysreward!B128-360</f>
        <v>-120</v>
      </c>
    </row>
    <row r="184" spans="4:12" x14ac:dyDescent="0.2">
      <c r="D184">
        <f>3/(1-cfg_daysreward!C129)</f>
        <v>3</v>
      </c>
      <c r="E184" s="1">
        <f>1600*(1+cfg_daysreward!C129)/20</f>
        <v>80</v>
      </c>
      <c r="F184">
        <f t="shared" si="3"/>
        <v>240</v>
      </c>
      <c r="G184">
        <f>43.6+cfg_daysreward!B129</f>
        <v>43.6</v>
      </c>
      <c r="H184">
        <f t="shared" si="4"/>
        <v>21.8</v>
      </c>
      <c r="I184">
        <f t="shared" si="5"/>
        <v>65.400000000000006</v>
      </c>
      <c r="J184">
        <v>94.4</v>
      </c>
      <c r="K184">
        <v>138</v>
      </c>
      <c r="L184">
        <f>F184+cfg_daysreward!B129-360</f>
        <v>-120</v>
      </c>
    </row>
    <row r="185" spans="4:12" x14ac:dyDescent="0.2">
      <c r="D185">
        <f>3/(1-cfg_daysreward!C130)</f>
        <v>3</v>
      </c>
      <c r="E185" s="1">
        <f>1600*(1+cfg_daysreward!C130)/20</f>
        <v>80</v>
      </c>
      <c r="F185">
        <f t="shared" si="3"/>
        <v>240</v>
      </c>
      <c r="G185">
        <f>43.6+cfg_daysreward!B130</f>
        <v>43.6</v>
      </c>
      <c r="H185">
        <f t="shared" si="4"/>
        <v>21.8</v>
      </c>
      <c r="I185">
        <f t="shared" si="5"/>
        <v>65.400000000000006</v>
      </c>
      <c r="J185">
        <v>94.4</v>
      </c>
      <c r="K185">
        <v>138</v>
      </c>
      <c r="L185">
        <f>F185+cfg_daysreward!B130-360</f>
        <v>-120</v>
      </c>
    </row>
    <row r="186" spans="4:12" x14ac:dyDescent="0.2">
      <c r="D186">
        <f>3/(1-cfg_daysreward!C131)</f>
        <v>3</v>
      </c>
      <c r="E186" s="1">
        <f>1600*(1+cfg_daysreward!C131)/20</f>
        <v>80</v>
      </c>
      <c r="F186">
        <f t="shared" si="3"/>
        <v>240</v>
      </c>
      <c r="G186">
        <f>43.6+cfg_daysreward!B131</f>
        <v>43.6</v>
      </c>
      <c r="H186">
        <f t="shared" si="4"/>
        <v>21.8</v>
      </c>
      <c r="I186">
        <f t="shared" si="5"/>
        <v>65.400000000000006</v>
      </c>
      <c r="J186">
        <v>94.4</v>
      </c>
      <c r="K186">
        <v>138</v>
      </c>
      <c r="L186">
        <f>F186+cfg_daysreward!B131-360</f>
        <v>-120</v>
      </c>
    </row>
    <row r="187" spans="4:12" x14ac:dyDescent="0.2">
      <c r="D187">
        <f>3/(1-cfg_daysreward!C132)</f>
        <v>3</v>
      </c>
      <c r="E187" s="1">
        <f>1600*(1+cfg_daysreward!C132)/20</f>
        <v>80</v>
      </c>
      <c r="F187">
        <f t="shared" si="3"/>
        <v>240</v>
      </c>
      <c r="G187">
        <f>43.6+cfg_daysreward!B132</f>
        <v>43.6</v>
      </c>
      <c r="H187">
        <f t="shared" si="4"/>
        <v>21.8</v>
      </c>
      <c r="I187">
        <f t="shared" si="5"/>
        <v>65.400000000000006</v>
      </c>
      <c r="J187">
        <v>94.4</v>
      </c>
      <c r="K187">
        <v>138</v>
      </c>
      <c r="L187">
        <f>F187+cfg_daysreward!B132-360</f>
        <v>-120</v>
      </c>
    </row>
    <row r="188" spans="4:12" x14ac:dyDescent="0.2">
      <c r="D188">
        <f>3/(1-cfg_daysreward!C133)</f>
        <v>3</v>
      </c>
      <c r="E188" s="1">
        <f>1600*(1+cfg_daysreward!C133)/20</f>
        <v>80</v>
      </c>
      <c r="F188">
        <f t="shared" ref="F188:F251" si="6">D188*E188</f>
        <v>240</v>
      </c>
      <c r="G188">
        <f>43.6+cfg_daysreward!B133</f>
        <v>43.6</v>
      </c>
      <c r="H188">
        <f t="shared" ref="H188:H251" si="7">G188-21.8</f>
        <v>21.8</v>
      </c>
      <c r="I188">
        <f t="shared" ref="I188:I251" si="8">G188+21.8</f>
        <v>65.400000000000006</v>
      </c>
      <c r="J188">
        <v>94.4</v>
      </c>
      <c r="K188">
        <v>138</v>
      </c>
      <c r="L188">
        <f>F188+cfg_daysreward!B133-360</f>
        <v>-120</v>
      </c>
    </row>
    <row r="189" spans="4:12" x14ac:dyDescent="0.2">
      <c r="D189">
        <f>3/(1-cfg_daysreward!C134)</f>
        <v>3</v>
      </c>
      <c r="E189" s="1">
        <f>1600*(1+cfg_daysreward!C134)/20</f>
        <v>80</v>
      </c>
      <c r="F189">
        <f t="shared" si="6"/>
        <v>240</v>
      </c>
      <c r="G189">
        <f>43.6+cfg_daysreward!B134</f>
        <v>43.6</v>
      </c>
      <c r="H189">
        <f t="shared" si="7"/>
        <v>21.8</v>
      </c>
      <c r="I189">
        <f t="shared" si="8"/>
        <v>65.400000000000006</v>
      </c>
      <c r="J189">
        <v>94.4</v>
      </c>
      <c r="K189">
        <v>138</v>
      </c>
      <c r="L189">
        <f>F189+cfg_daysreward!B134-360</f>
        <v>-120</v>
      </c>
    </row>
    <row r="190" spans="4:12" x14ac:dyDescent="0.2">
      <c r="D190">
        <f>3/(1-cfg_daysreward!C135)</f>
        <v>3</v>
      </c>
      <c r="E190" s="1">
        <f>1600*(1+cfg_daysreward!C135)/20</f>
        <v>80</v>
      </c>
      <c r="F190">
        <f t="shared" si="6"/>
        <v>240</v>
      </c>
      <c r="G190">
        <f>43.6+cfg_daysreward!B135</f>
        <v>43.6</v>
      </c>
      <c r="H190">
        <f t="shared" si="7"/>
        <v>21.8</v>
      </c>
      <c r="I190">
        <f t="shared" si="8"/>
        <v>65.400000000000006</v>
      </c>
      <c r="J190">
        <v>94.4</v>
      </c>
      <c r="K190">
        <v>138</v>
      </c>
      <c r="L190">
        <f>F190+cfg_daysreward!B135-360</f>
        <v>-120</v>
      </c>
    </row>
    <row r="191" spans="4:12" x14ac:dyDescent="0.2">
      <c r="D191">
        <f>3/(1-cfg_daysreward!C136)</f>
        <v>3</v>
      </c>
      <c r="E191" s="1">
        <f>1600*(1+cfg_daysreward!C136)/20</f>
        <v>80</v>
      </c>
      <c r="F191">
        <f t="shared" si="6"/>
        <v>240</v>
      </c>
      <c r="G191">
        <f>43.6+cfg_daysreward!B136</f>
        <v>43.6</v>
      </c>
      <c r="H191">
        <f t="shared" si="7"/>
        <v>21.8</v>
      </c>
      <c r="I191">
        <f t="shared" si="8"/>
        <v>65.400000000000006</v>
      </c>
      <c r="J191">
        <v>94.4</v>
      </c>
      <c r="K191">
        <v>138</v>
      </c>
      <c r="L191">
        <f>F191+cfg_daysreward!B136-360</f>
        <v>-120</v>
      </c>
    </row>
    <row r="192" spans="4:12" x14ac:dyDescent="0.2">
      <c r="D192">
        <f>3/(1-cfg_daysreward!C137)</f>
        <v>3</v>
      </c>
      <c r="E192" s="1">
        <f>1600*(1+cfg_daysreward!C137)/20</f>
        <v>80</v>
      </c>
      <c r="F192">
        <f t="shared" si="6"/>
        <v>240</v>
      </c>
      <c r="G192">
        <f>43.6+cfg_daysreward!B137</f>
        <v>43.6</v>
      </c>
      <c r="H192">
        <f t="shared" si="7"/>
        <v>21.8</v>
      </c>
      <c r="I192">
        <f t="shared" si="8"/>
        <v>65.400000000000006</v>
      </c>
      <c r="J192">
        <v>94.4</v>
      </c>
      <c r="K192">
        <v>138</v>
      </c>
      <c r="L192">
        <f>F192+cfg_daysreward!B137-360</f>
        <v>-120</v>
      </c>
    </row>
    <row r="193" spans="4:12" x14ac:dyDescent="0.2">
      <c r="D193">
        <f>3/(1-cfg_daysreward!C138)</f>
        <v>3</v>
      </c>
      <c r="E193" s="1">
        <f>1600*(1+cfg_daysreward!C138)/20</f>
        <v>80</v>
      </c>
      <c r="F193">
        <f t="shared" si="6"/>
        <v>240</v>
      </c>
      <c r="G193">
        <f>43.6+cfg_daysreward!B138</f>
        <v>43.6</v>
      </c>
      <c r="H193">
        <f t="shared" si="7"/>
        <v>21.8</v>
      </c>
      <c r="I193">
        <f t="shared" si="8"/>
        <v>65.400000000000006</v>
      </c>
      <c r="J193">
        <v>94.4</v>
      </c>
      <c r="K193">
        <v>138</v>
      </c>
      <c r="L193">
        <f>F193+cfg_daysreward!B138-360</f>
        <v>-120</v>
      </c>
    </row>
    <row r="194" spans="4:12" x14ac:dyDescent="0.2">
      <c r="D194">
        <f>3/(1-cfg_daysreward!C139)</f>
        <v>3</v>
      </c>
      <c r="E194" s="1">
        <f>1600*(1+cfg_daysreward!C139)/20</f>
        <v>80</v>
      </c>
      <c r="F194">
        <f t="shared" si="6"/>
        <v>240</v>
      </c>
      <c r="G194">
        <f>43.6+cfg_daysreward!B139</f>
        <v>43.6</v>
      </c>
      <c r="H194">
        <f t="shared" si="7"/>
        <v>21.8</v>
      </c>
      <c r="I194">
        <f t="shared" si="8"/>
        <v>65.400000000000006</v>
      </c>
      <c r="J194">
        <v>94.4</v>
      </c>
      <c r="K194">
        <v>138</v>
      </c>
      <c r="L194">
        <f>F194+cfg_daysreward!B139-360</f>
        <v>-120</v>
      </c>
    </row>
    <row r="195" spans="4:12" x14ac:dyDescent="0.2">
      <c r="D195">
        <f>3/(1-cfg_daysreward!C140)</f>
        <v>3</v>
      </c>
      <c r="E195" s="1">
        <f>1600*(1+cfg_daysreward!C140)/20</f>
        <v>80</v>
      </c>
      <c r="F195">
        <f t="shared" si="6"/>
        <v>240</v>
      </c>
      <c r="G195">
        <f>43.6+cfg_daysreward!B140</f>
        <v>43.6</v>
      </c>
      <c r="H195">
        <f t="shared" si="7"/>
        <v>21.8</v>
      </c>
      <c r="I195">
        <f t="shared" si="8"/>
        <v>65.400000000000006</v>
      </c>
      <c r="J195">
        <v>94.4</v>
      </c>
      <c r="K195">
        <v>138</v>
      </c>
      <c r="L195">
        <f>F195+cfg_daysreward!B140-360</f>
        <v>-120</v>
      </c>
    </row>
    <row r="196" spans="4:12" x14ac:dyDescent="0.2">
      <c r="D196">
        <f>3/(1-cfg_daysreward!C141)</f>
        <v>3</v>
      </c>
      <c r="E196" s="1">
        <f>1600*(1+cfg_daysreward!C141)/20</f>
        <v>80</v>
      </c>
      <c r="F196">
        <f t="shared" si="6"/>
        <v>240</v>
      </c>
      <c r="G196">
        <f>43.6+cfg_daysreward!B141</f>
        <v>43.6</v>
      </c>
      <c r="H196">
        <f t="shared" si="7"/>
        <v>21.8</v>
      </c>
      <c r="I196">
        <f t="shared" si="8"/>
        <v>65.400000000000006</v>
      </c>
      <c r="J196">
        <v>94.4</v>
      </c>
      <c r="K196">
        <v>138</v>
      </c>
      <c r="L196">
        <f>F196+cfg_daysreward!B141-360</f>
        <v>-120</v>
      </c>
    </row>
    <row r="197" spans="4:12" x14ac:dyDescent="0.2">
      <c r="D197">
        <f>3/(1-cfg_daysreward!C142)</f>
        <v>3</v>
      </c>
      <c r="E197" s="1">
        <f>1600*(1+cfg_daysreward!C142)/20</f>
        <v>80</v>
      </c>
      <c r="F197">
        <f t="shared" si="6"/>
        <v>240</v>
      </c>
      <c r="G197">
        <f>43.6+cfg_daysreward!B142</f>
        <v>43.6</v>
      </c>
      <c r="H197">
        <f t="shared" si="7"/>
        <v>21.8</v>
      </c>
      <c r="I197">
        <f t="shared" si="8"/>
        <v>65.400000000000006</v>
      </c>
      <c r="J197">
        <v>94.4</v>
      </c>
      <c r="K197">
        <v>138</v>
      </c>
      <c r="L197">
        <f>F197+cfg_daysreward!B142-360</f>
        <v>-120</v>
      </c>
    </row>
    <row r="198" spans="4:12" x14ac:dyDescent="0.2">
      <c r="D198">
        <f>3/(1-cfg_daysreward!C143)</f>
        <v>3</v>
      </c>
      <c r="E198" s="1">
        <f>1600*(1+cfg_daysreward!C143)/20</f>
        <v>80</v>
      </c>
      <c r="F198">
        <f t="shared" si="6"/>
        <v>240</v>
      </c>
      <c r="G198">
        <f>43.6+cfg_daysreward!B143</f>
        <v>43.6</v>
      </c>
      <c r="H198">
        <f t="shared" si="7"/>
        <v>21.8</v>
      </c>
      <c r="I198">
        <f t="shared" si="8"/>
        <v>65.400000000000006</v>
      </c>
      <c r="J198">
        <v>94.4</v>
      </c>
      <c r="K198">
        <v>138</v>
      </c>
      <c r="L198">
        <f>F198+cfg_daysreward!B143-360</f>
        <v>-120</v>
      </c>
    </row>
    <row r="199" spans="4:12" x14ac:dyDescent="0.2">
      <c r="D199">
        <f>3/(1-cfg_daysreward!C144)</f>
        <v>3</v>
      </c>
      <c r="E199" s="1">
        <f>1600*(1+cfg_daysreward!C144)/20</f>
        <v>80</v>
      </c>
      <c r="F199">
        <f t="shared" si="6"/>
        <v>240</v>
      </c>
      <c r="G199">
        <f>43.6+cfg_daysreward!B144</f>
        <v>43.6</v>
      </c>
      <c r="H199">
        <f t="shared" si="7"/>
        <v>21.8</v>
      </c>
      <c r="I199">
        <f t="shared" si="8"/>
        <v>65.400000000000006</v>
      </c>
      <c r="J199">
        <v>94.4</v>
      </c>
      <c r="K199">
        <v>138</v>
      </c>
      <c r="L199">
        <f>F199+cfg_daysreward!B144-360</f>
        <v>-120</v>
      </c>
    </row>
    <row r="200" spans="4:12" x14ac:dyDescent="0.2">
      <c r="D200">
        <f>3/(1-cfg_daysreward!C145)</f>
        <v>3</v>
      </c>
      <c r="E200" s="1">
        <f>1600*(1+cfg_daysreward!C145)/20</f>
        <v>80</v>
      </c>
      <c r="F200">
        <f t="shared" si="6"/>
        <v>240</v>
      </c>
      <c r="G200">
        <f>43.6+cfg_daysreward!B145</f>
        <v>43.6</v>
      </c>
      <c r="H200">
        <f t="shared" si="7"/>
        <v>21.8</v>
      </c>
      <c r="I200">
        <f t="shared" si="8"/>
        <v>65.400000000000006</v>
      </c>
      <c r="J200">
        <v>94.4</v>
      </c>
      <c r="K200">
        <v>138</v>
      </c>
      <c r="L200">
        <f>F200+cfg_daysreward!B145-360</f>
        <v>-120</v>
      </c>
    </row>
    <row r="201" spans="4:12" x14ac:dyDescent="0.2">
      <c r="D201">
        <f>3/(1-cfg_daysreward!C146)</f>
        <v>3</v>
      </c>
      <c r="E201" s="1">
        <f>1600*(1+cfg_daysreward!C146)/20</f>
        <v>80</v>
      </c>
      <c r="F201">
        <f t="shared" si="6"/>
        <v>240</v>
      </c>
      <c r="G201">
        <f>43.6+cfg_daysreward!B146</f>
        <v>43.6</v>
      </c>
      <c r="H201">
        <f t="shared" si="7"/>
        <v>21.8</v>
      </c>
      <c r="I201">
        <f t="shared" si="8"/>
        <v>65.400000000000006</v>
      </c>
      <c r="J201">
        <v>94.4</v>
      </c>
      <c r="K201">
        <v>138</v>
      </c>
      <c r="L201">
        <f>F201+cfg_daysreward!B146-360</f>
        <v>-120</v>
      </c>
    </row>
    <row r="202" spans="4:12" x14ac:dyDescent="0.2">
      <c r="D202">
        <f>3/(1-cfg_daysreward!C147)</f>
        <v>3</v>
      </c>
      <c r="E202" s="1">
        <f>1600*(1+cfg_daysreward!C147)/20</f>
        <v>80</v>
      </c>
      <c r="F202">
        <f t="shared" si="6"/>
        <v>240</v>
      </c>
      <c r="G202">
        <f>43.6+cfg_daysreward!B147</f>
        <v>43.6</v>
      </c>
      <c r="H202">
        <f t="shared" si="7"/>
        <v>21.8</v>
      </c>
      <c r="I202">
        <f t="shared" si="8"/>
        <v>65.400000000000006</v>
      </c>
      <c r="J202">
        <v>94.4</v>
      </c>
      <c r="K202">
        <v>138</v>
      </c>
      <c r="L202">
        <f>F202+cfg_daysreward!B147-360</f>
        <v>-120</v>
      </c>
    </row>
    <row r="203" spans="4:12" x14ac:dyDescent="0.2">
      <c r="D203">
        <f>3/(1-cfg_daysreward!C148)</f>
        <v>3</v>
      </c>
      <c r="E203" s="1">
        <f>1600*(1+cfg_daysreward!C148)/20</f>
        <v>80</v>
      </c>
      <c r="F203">
        <f t="shared" si="6"/>
        <v>240</v>
      </c>
      <c r="G203">
        <f>43.6+cfg_daysreward!B148</f>
        <v>43.6</v>
      </c>
      <c r="H203">
        <f t="shared" si="7"/>
        <v>21.8</v>
      </c>
      <c r="I203">
        <f t="shared" si="8"/>
        <v>65.400000000000006</v>
      </c>
      <c r="J203">
        <v>94.4</v>
      </c>
      <c r="K203">
        <v>138</v>
      </c>
      <c r="L203">
        <f>F203+cfg_daysreward!B148-360</f>
        <v>-120</v>
      </c>
    </row>
    <row r="204" spans="4:12" x14ac:dyDescent="0.2">
      <c r="D204">
        <f>3/(1-cfg_daysreward!C149)</f>
        <v>3</v>
      </c>
      <c r="E204" s="1">
        <f>1600*(1+cfg_daysreward!C149)/20</f>
        <v>80</v>
      </c>
      <c r="F204">
        <f t="shared" si="6"/>
        <v>240</v>
      </c>
      <c r="G204">
        <f>43.6+cfg_daysreward!B149</f>
        <v>43.6</v>
      </c>
      <c r="H204">
        <f t="shared" si="7"/>
        <v>21.8</v>
      </c>
      <c r="I204">
        <f t="shared" si="8"/>
        <v>65.400000000000006</v>
      </c>
      <c r="J204">
        <v>94.4</v>
      </c>
      <c r="K204">
        <v>138</v>
      </c>
      <c r="L204">
        <f>F204+cfg_daysreward!B149-360</f>
        <v>-120</v>
      </c>
    </row>
    <row r="205" spans="4:12" x14ac:dyDescent="0.2">
      <c r="D205">
        <f>3/(1-cfg_daysreward!C150)</f>
        <v>3</v>
      </c>
      <c r="E205" s="1">
        <f>1600*(1+cfg_daysreward!C150)/20</f>
        <v>80</v>
      </c>
      <c r="F205">
        <f t="shared" si="6"/>
        <v>240</v>
      </c>
      <c r="G205">
        <f>43.6+cfg_daysreward!B150</f>
        <v>43.6</v>
      </c>
      <c r="H205">
        <f t="shared" si="7"/>
        <v>21.8</v>
      </c>
      <c r="I205">
        <f t="shared" si="8"/>
        <v>65.400000000000006</v>
      </c>
      <c r="J205">
        <v>94.4</v>
      </c>
      <c r="K205">
        <v>138</v>
      </c>
      <c r="L205">
        <f>F205+cfg_daysreward!B150-360</f>
        <v>-120</v>
      </c>
    </row>
    <row r="206" spans="4:12" x14ac:dyDescent="0.2">
      <c r="D206">
        <f>3/(1-cfg_daysreward!C151)</f>
        <v>3</v>
      </c>
      <c r="E206" s="1">
        <f>1600*(1+cfg_daysreward!C151)/20</f>
        <v>80</v>
      </c>
      <c r="F206">
        <f t="shared" si="6"/>
        <v>240</v>
      </c>
      <c r="G206">
        <f>43.6+cfg_daysreward!B151</f>
        <v>43.6</v>
      </c>
      <c r="H206">
        <f t="shared" si="7"/>
        <v>21.8</v>
      </c>
      <c r="I206">
        <f t="shared" si="8"/>
        <v>65.400000000000006</v>
      </c>
      <c r="J206">
        <v>94.4</v>
      </c>
      <c r="K206">
        <v>138</v>
      </c>
      <c r="L206">
        <f>F206+cfg_daysreward!B151-360</f>
        <v>-120</v>
      </c>
    </row>
    <row r="207" spans="4:12" x14ac:dyDescent="0.2">
      <c r="D207">
        <f>3/(1-cfg_daysreward!C152)</f>
        <v>3</v>
      </c>
      <c r="E207" s="1">
        <f>1600*(1+cfg_daysreward!C152)/20</f>
        <v>80</v>
      </c>
      <c r="F207">
        <f t="shared" si="6"/>
        <v>240</v>
      </c>
      <c r="G207">
        <f>43.6+cfg_daysreward!B152</f>
        <v>43.6</v>
      </c>
      <c r="H207">
        <f t="shared" si="7"/>
        <v>21.8</v>
      </c>
      <c r="I207">
        <f t="shared" si="8"/>
        <v>65.400000000000006</v>
      </c>
      <c r="J207">
        <v>94.4</v>
      </c>
      <c r="K207">
        <v>138</v>
      </c>
      <c r="L207">
        <f>F207+cfg_daysreward!B152-360</f>
        <v>-120</v>
      </c>
    </row>
    <row r="208" spans="4:12" x14ac:dyDescent="0.2">
      <c r="D208">
        <f>3/(1-cfg_daysreward!C153)</f>
        <v>3</v>
      </c>
      <c r="E208" s="1">
        <f>1600*(1+cfg_daysreward!C153)/20</f>
        <v>80</v>
      </c>
      <c r="F208">
        <f t="shared" si="6"/>
        <v>240</v>
      </c>
      <c r="G208">
        <f>43.6+cfg_daysreward!B153</f>
        <v>43.6</v>
      </c>
      <c r="H208">
        <f t="shared" si="7"/>
        <v>21.8</v>
      </c>
      <c r="I208">
        <f t="shared" si="8"/>
        <v>65.400000000000006</v>
      </c>
      <c r="J208">
        <v>94.4</v>
      </c>
      <c r="K208">
        <v>138</v>
      </c>
      <c r="L208">
        <f>F208+cfg_daysreward!B153-360</f>
        <v>-120</v>
      </c>
    </row>
    <row r="209" spans="4:12" x14ac:dyDescent="0.2">
      <c r="D209">
        <f>3/(1-cfg_daysreward!C154)</f>
        <v>3</v>
      </c>
      <c r="E209" s="1">
        <f>1600*(1+cfg_daysreward!C154)/20</f>
        <v>80</v>
      </c>
      <c r="F209">
        <f t="shared" si="6"/>
        <v>240</v>
      </c>
      <c r="G209">
        <f>43.6+cfg_daysreward!B154</f>
        <v>43.6</v>
      </c>
      <c r="H209">
        <f t="shared" si="7"/>
        <v>21.8</v>
      </c>
      <c r="I209">
        <f t="shared" si="8"/>
        <v>65.400000000000006</v>
      </c>
      <c r="J209">
        <v>94.4</v>
      </c>
      <c r="K209">
        <v>138</v>
      </c>
      <c r="L209">
        <f>F209+cfg_daysreward!B154-360</f>
        <v>-120</v>
      </c>
    </row>
    <row r="210" spans="4:12" x14ac:dyDescent="0.2">
      <c r="D210">
        <f>3/(1-cfg_daysreward!C155)</f>
        <v>3</v>
      </c>
      <c r="E210" s="1">
        <f>1600*(1+cfg_daysreward!C155)/20</f>
        <v>80</v>
      </c>
      <c r="F210">
        <f t="shared" si="6"/>
        <v>240</v>
      </c>
      <c r="G210">
        <f>43.6+cfg_daysreward!B155</f>
        <v>43.6</v>
      </c>
      <c r="H210">
        <f t="shared" si="7"/>
        <v>21.8</v>
      </c>
      <c r="I210">
        <f t="shared" si="8"/>
        <v>65.400000000000006</v>
      </c>
      <c r="J210">
        <v>94.4</v>
      </c>
      <c r="K210">
        <v>138</v>
      </c>
      <c r="L210">
        <f>F210+cfg_daysreward!B155-360</f>
        <v>-120</v>
      </c>
    </row>
    <row r="211" spans="4:12" x14ac:dyDescent="0.2">
      <c r="D211">
        <f>3/(1-cfg_daysreward!C156)</f>
        <v>3</v>
      </c>
      <c r="E211" s="1">
        <f>1600*(1+cfg_daysreward!C156)/20</f>
        <v>80</v>
      </c>
      <c r="F211">
        <f t="shared" si="6"/>
        <v>240</v>
      </c>
      <c r="G211">
        <f>43.6+cfg_daysreward!B156</f>
        <v>43.6</v>
      </c>
      <c r="H211">
        <f t="shared" si="7"/>
        <v>21.8</v>
      </c>
      <c r="I211">
        <f t="shared" si="8"/>
        <v>65.400000000000006</v>
      </c>
      <c r="J211">
        <v>94.4</v>
      </c>
      <c r="K211">
        <v>138</v>
      </c>
      <c r="L211">
        <f>F211+cfg_daysreward!B156-360</f>
        <v>-120</v>
      </c>
    </row>
    <row r="212" spans="4:12" x14ac:dyDescent="0.2">
      <c r="D212">
        <f>3/(1-cfg_daysreward!C157)</f>
        <v>3</v>
      </c>
      <c r="E212" s="1">
        <f>1600*(1+cfg_daysreward!C157)/20</f>
        <v>80</v>
      </c>
      <c r="F212">
        <f t="shared" si="6"/>
        <v>240</v>
      </c>
      <c r="G212">
        <f>43.6+cfg_daysreward!B157</f>
        <v>43.6</v>
      </c>
      <c r="H212">
        <f t="shared" si="7"/>
        <v>21.8</v>
      </c>
      <c r="I212">
        <f t="shared" si="8"/>
        <v>65.400000000000006</v>
      </c>
      <c r="J212">
        <v>94.4</v>
      </c>
      <c r="K212">
        <v>138</v>
      </c>
      <c r="L212">
        <f>F212+cfg_daysreward!B157-360</f>
        <v>-120</v>
      </c>
    </row>
    <row r="213" spans="4:12" x14ac:dyDescent="0.2">
      <c r="D213">
        <f>3/(1-cfg_daysreward!C158)</f>
        <v>3</v>
      </c>
      <c r="E213" s="1">
        <f>1600*(1+cfg_daysreward!C158)/20</f>
        <v>80</v>
      </c>
      <c r="F213">
        <f t="shared" si="6"/>
        <v>240</v>
      </c>
      <c r="G213">
        <f>43.6+cfg_daysreward!B158</f>
        <v>43.6</v>
      </c>
      <c r="H213">
        <f t="shared" si="7"/>
        <v>21.8</v>
      </c>
      <c r="I213">
        <f t="shared" si="8"/>
        <v>65.400000000000006</v>
      </c>
      <c r="J213">
        <v>94.4</v>
      </c>
      <c r="K213">
        <v>138</v>
      </c>
      <c r="L213">
        <f>F213+cfg_daysreward!B158-360</f>
        <v>-120</v>
      </c>
    </row>
    <row r="214" spans="4:12" x14ac:dyDescent="0.2">
      <c r="D214">
        <f>3/(1-cfg_daysreward!C159)</f>
        <v>3</v>
      </c>
      <c r="E214" s="1">
        <f>1600*(1+cfg_daysreward!C159)/20</f>
        <v>80</v>
      </c>
      <c r="F214">
        <f t="shared" si="6"/>
        <v>240</v>
      </c>
      <c r="G214">
        <f>43.6+cfg_daysreward!B159</f>
        <v>43.6</v>
      </c>
      <c r="H214">
        <f t="shared" si="7"/>
        <v>21.8</v>
      </c>
      <c r="I214">
        <f t="shared" si="8"/>
        <v>65.400000000000006</v>
      </c>
      <c r="J214">
        <v>94.4</v>
      </c>
      <c r="K214">
        <v>138</v>
      </c>
      <c r="L214">
        <f>F214+cfg_daysreward!B159-360</f>
        <v>-120</v>
      </c>
    </row>
    <row r="215" spans="4:12" x14ac:dyDescent="0.2">
      <c r="D215">
        <f>3/(1-cfg_daysreward!C160)</f>
        <v>3</v>
      </c>
      <c r="E215" s="1">
        <f>1600*(1+cfg_daysreward!C160)/20</f>
        <v>80</v>
      </c>
      <c r="F215">
        <f t="shared" si="6"/>
        <v>240</v>
      </c>
      <c r="G215">
        <f>43.6+cfg_daysreward!B160</f>
        <v>43.6</v>
      </c>
      <c r="H215">
        <f t="shared" si="7"/>
        <v>21.8</v>
      </c>
      <c r="I215">
        <f t="shared" si="8"/>
        <v>65.400000000000006</v>
      </c>
      <c r="J215">
        <v>94.4</v>
      </c>
      <c r="K215">
        <v>138</v>
      </c>
      <c r="L215">
        <f>F215+cfg_daysreward!B160-360</f>
        <v>-120</v>
      </c>
    </row>
    <row r="216" spans="4:12" x14ac:dyDescent="0.2">
      <c r="D216">
        <f>3/(1-cfg_daysreward!C161)</f>
        <v>3</v>
      </c>
      <c r="E216" s="1">
        <f>1600*(1+cfg_daysreward!C161)/20</f>
        <v>80</v>
      </c>
      <c r="F216">
        <f t="shared" si="6"/>
        <v>240</v>
      </c>
      <c r="G216">
        <f>43.6+cfg_daysreward!B161</f>
        <v>43.6</v>
      </c>
      <c r="H216">
        <f t="shared" si="7"/>
        <v>21.8</v>
      </c>
      <c r="I216">
        <f t="shared" si="8"/>
        <v>65.400000000000006</v>
      </c>
      <c r="J216">
        <v>94.4</v>
      </c>
      <c r="K216">
        <v>138</v>
      </c>
      <c r="L216">
        <f>F216+cfg_daysreward!B161-360</f>
        <v>-120</v>
      </c>
    </row>
    <row r="217" spans="4:12" x14ac:dyDescent="0.2">
      <c r="D217">
        <f>3/(1-cfg_daysreward!C162)</f>
        <v>3</v>
      </c>
      <c r="E217" s="1">
        <f>1600*(1+cfg_daysreward!C162)/20</f>
        <v>80</v>
      </c>
      <c r="F217">
        <f t="shared" si="6"/>
        <v>240</v>
      </c>
      <c r="G217">
        <f>43.6+cfg_daysreward!B162</f>
        <v>43.6</v>
      </c>
      <c r="H217">
        <f t="shared" si="7"/>
        <v>21.8</v>
      </c>
      <c r="I217">
        <f t="shared" si="8"/>
        <v>65.400000000000006</v>
      </c>
      <c r="J217">
        <v>94.4</v>
      </c>
      <c r="K217">
        <v>138</v>
      </c>
      <c r="L217">
        <f>F217+cfg_daysreward!B162-360</f>
        <v>-120</v>
      </c>
    </row>
    <row r="218" spans="4:12" x14ac:dyDescent="0.2">
      <c r="D218">
        <f>3/(1-cfg_daysreward!C163)</f>
        <v>3</v>
      </c>
      <c r="E218" s="1">
        <f>1600*(1+cfg_daysreward!C163)/20</f>
        <v>80</v>
      </c>
      <c r="F218">
        <f t="shared" si="6"/>
        <v>240</v>
      </c>
      <c r="G218">
        <f>43.6+cfg_daysreward!B163</f>
        <v>43.6</v>
      </c>
      <c r="H218">
        <f t="shared" si="7"/>
        <v>21.8</v>
      </c>
      <c r="I218">
        <f t="shared" si="8"/>
        <v>65.400000000000006</v>
      </c>
      <c r="J218">
        <v>94.4</v>
      </c>
      <c r="K218">
        <v>138</v>
      </c>
      <c r="L218">
        <f>F218+cfg_daysreward!B163-360</f>
        <v>-120</v>
      </c>
    </row>
    <row r="219" spans="4:12" x14ac:dyDescent="0.2">
      <c r="D219">
        <f>3/(1-cfg_daysreward!C164)</f>
        <v>3</v>
      </c>
      <c r="E219" s="1">
        <f>1600*(1+cfg_daysreward!C164)/20</f>
        <v>80</v>
      </c>
      <c r="F219">
        <f t="shared" si="6"/>
        <v>240</v>
      </c>
      <c r="G219">
        <f>43.6+cfg_daysreward!B164</f>
        <v>43.6</v>
      </c>
      <c r="H219">
        <f t="shared" si="7"/>
        <v>21.8</v>
      </c>
      <c r="I219">
        <f t="shared" si="8"/>
        <v>65.400000000000006</v>
      </c>
      <c r="J219">
        <v>94.4</v>
      </c>
      <c r="K219">
        <v>138</v>
      </c>
      <c r="L219">
        <f>F219+cfg_daysreward!B164-360</f>
        <v>-120</v>
      </c>
    </row>
    <row r="220" spans="4:12" x14ac:dyDescent="0.2">
      <c r="D220">
        <f>3/(1-cfg_daysreward!C165)</f>
        <v>3</v>
      </c>
      <c r="E220" s="1">
        <f>1600*(1+cfg_daysreward!C165)/20</f>
        <v>80</v>
      </c>
      <c r="F220">
        <f t="shared" si="6"/>
        <v>240</v>
      </c>
      <c r="G220">
        <f>43.6+cfg_daysreward!B165</f>
        <v>43.6</v>
      </c>
      <c r="H220">
        <f t="shared" si="7"/>
        <v>21.8</v>
      </c>
      <c r="I220">
        <f t="shared" si="8"/>
        <v>65.400000000000006</v>
      </c>
      <c r="J220">
        <v>94.4</v>
      </c>
      <c r="K220">
        <v>138</v>
      </c>
      <c r="L220">
        <f>F220+cfg_daysreward!B165-360</f>
        <v>-120</v>
      </c>
    </row>
    <row r="221" spans="4:12" x14ac:dyDescent="0.2">
      <c r="D221">
        <f>3/(1-cfg_daysreward!C166)</f>
        <v>3</v>
      </c>
      <c r="E221" s="1">
        <f>1600*(1+cfg_daysreward!C166)/20</f>
        <v>80</v>
      </c>
      <c r="F221">
        <f t="shared" si="6"/>
        <v>240</v>
      </c>
      <c r="G221">
        <f>43.6+cfg_daysreward!B166</f>
        <v>43.6</v>
      </c>
      <c r="H221">
        <f t="shared" si="7"/>
        <v>21.8</v>
      </c>
      <c r="I221">
        <f t="shared" si="8"/>
        <v>65.400000000000006</v>
      </c>
      <c r="J221">
        <v>94.4</v>
      </c>
      <c r="K221">
        <v>138</v>
      </c>
      <c r="L221">
        <f>F221+cfg_daysreward!B166-360</f>
        <v>-120</v>
      </c>
    </row>
    <row r="222" spans="4:12" x14ac:dyDescent="0.2">
      <c r="D222">
        <f>3/(1-cfg_daysreward!C167)</f>
        <v>3</v>
      </c>
      <c r="E222" s="1">
        <f>1600*(1+cfg_daysreward!C167)/20</f>
        <v>80</v>
      </c>
      <c r="F222">
        <f t="shared" si="6"/>
        <v>240</v>
      </c>
      <c r="G222">
        <f>43.6+cfg_daysreward!B167</f>
        <v>43.6</v>
      </c>
      <c r="H222">
        <f t="shared" si="7"/>
        <v>21.8</v>
      </c>
      <c r="I222">
        <f t="shared" si="8"/>
        <v>65.400000000000006</v>
      </c>
      <c r="J222">
        <v>94.4</v>
      </c>
      <c r="K222">
        <v>138</v>
      </c>
      <c r="L222">
        <f>F222+cfg_daysreward!B167-360</f>
        <v>-120</v>
      </c>
    </row>
    <row r="223" spans="4:12" x14ac:dyDescent="0.2">
      <c r="D223">
        <f>3/(1-cfg_daysreward!C168)</f>
        <v>3</v>
      </c>
      <c r="E223" s="1">
        <f>1600*(1+cfg_daysreward!C168)/20</f>
        <v>80</v>
      </c>
      <c r="F223">
        <f t="shared" si="6"/>
        <v>240</v>
      </c>
      <c r="G223">
        <f>43.6+cfg_daysreward!B168</f>
        <v>43.6</v>
      </c>
      <c r="H223">
        <f t="shared" si="7"/>
        <v>21.8</v>
      </c>
      <c r="I223">
        <f t="shared" si="8"/>
        <v>65.400000000000006</v>
      </c>
      <c r="J223">
        <v>94.4</v>
      </c>
      <c r="K223">
        <v>138</v>
      </c>
      <c r="L223">
        <f>F223+cfg_daysreward!B168-360</f>
        <v>-120</v>
      </c>
    </row>
    <row r="224" spans="4:12" x14ac:dyDescent="0.2">
      <c r="D224">
        <f>3/(1-cfg_daysreward!C169)</f>
        <v>3</v>
      </c>
      <c r="E224" s="1">
        <f>1600*(1+cfg_daysreward!C169)/20</f>
        <v>80</v>
      </c>
      <c r="F224">
        <f t="shared" si="6"/>
        <v>240</v>
      </c>
      <c r="G224">
        <f>43.6+cfg_daysreward!B169</f>
        <v>43.6</v>
      </c>
      <c r="H224">
        <f t="shared" si="7"/>
        <v>21.8</v>
      </c>
      <c r="I224">
        <f t="shared" si="8"/>
        <v>65.400000000000006</v>
      </c>
      <c r="J224">
        <v>94.4</v>
      </c>
      <c r="K224">
        <v>138</v>
      </c>
      <c r="L224">
        <f>F224+cfg_daysreward!B169-360</f>
        <v>-120</v>
      </c>
    </row>
    <row r="225" spans="4:12" x14ac:dyDescent="0.2">
      <c r="D225">
        <f>3/(1-cfg_daysreward!C170)</f>
        <v>3</v>
      </c>
      <c r="E225" s="1">
        <f>1600*(1+cfg_daysreward!C170)/20</f>
        <v>80</v>
      </c>
      <c r="F225">
        <f t="shared" si="6"/>
        <v>240</v>
      </c>
      <c r="G225">
        <f>43.6+cfg_daysreward!B170</f>
        <v>43.6</v>
      </c>
      <c r="H225">
        <f t="shared" si="7"/>
        <v>21.8</v>
      </c>
      <c r="I225">
        <f t="shared" si="8"/>
        <v>65.400000000000006</v>
      </c>
      <c r="J225">
        <v>94.4</v>
      </c>
      <c r="K225">
        <v>138</v>
      </c>
      <c r="L225">
        <f>F225+cfg_daysreward!B170-360</f>
        <v>-120</v>
      </c>
    </row>
    <row r="226" spans="4:12" x14ac:dyDescent="0.2">
      <c r="D226">
        <f>3/(1-cfg_daysreward!C171)</f>
        <v>3</v>
      </c>
      <c r="E226" s="1">
        <f>1600*(1+cfg_daysreward!C171)/20</f>
        <v>80</v>
      </c>
      <c r="F226">
        <f t="shared" si="6"/>
        <v>240</v>
      </c>
      <c r="G226">
        <f>43.6+cfg_daysreward!B171</f>
        <v>43.6</v>
      </c>
      <c r="H226">
        <f t="shared" si="7"/>
        <v>21.8</v>
      </c>
      <c r="I226">
        <f t="shared" si="8"/>
        <v>65.400000000000006</v>
      </c>
      <c r="J226">
        <v>94.4</v>
      </c>
      <c r="K226">
        <v>138</v>
      </c>
      <c r="L226">
        <f>F226+cfg_daysreward!B171-360</f>
        <v>-120</v>
      </c>
    </row>
    <row r="227" spans="4:12" x14ac:dyDescent="0.2">
      <c r="D227">
        <f>3/(1-cfg_daysreward!C172)</f>
        <v>3</v>
      </c>
      <c r="E227" s="1">
        <f>1600*(1+cfg_daysreward!C172)/20</f>
        <v>80</v>
      </c>
      <c r="F227">
        <f t="shared" si="6"/>
        <v>240</v>
      </c>
      <c r="G227">
        <f>43.6+cfg_daysreward!B172</f>
        <v>43.6</v>
      </c>
      <c r="H227">
        <f t="shared" si="7"/>
        <v>21.8</v>
      </c>
      <c r="I227">
        <f t="shared" si="8"/>
        <v>65.400000000000006</v>
      </c>
      <c r="J227">
        <v>94.4</v>
      </c>
      <c r="K227">
        <v>138</v>
      </c>
      <c r="L227">
        <f>F227+cfg_daysreward!B172-360</f>
        <v>-120</v>
      </c>
    </row>
    <row r="228" spans="4:12" x14ac:dyDescent="0.2">
      <c r="D228">
        <f>3/(1-cfg_daysreward!C173)</f>
        <v>3</v>
      </c>
      <c r="E228" s="1">
        <f>1600*(1+cfg_daysreward!C173)/20</f>
        <v>80</v>
      </c>
      <c r="F228">
        <f t="shared" si="6"/>
        <v>240</v>
      </c>
      <c r="G228">
        <f>43.6+cfg_daysreward!B173</f>
        <v>43.6</v>
      </c>
      <c r="H228">
        <f t="shared" si="7"/>
        <v>21.8</v>
      </c>
      <c r="I228">
        <f t="shared" si="8"/>
        <v>65.400000000000006</v>
      </c>
      <c r="J228">
        <v>94.4</v>
      </c>
      <c r="K228">
        <v>138</v>
      </c>
      <c r="L228">
        <f>F228+cfg_daysreward!B173-360</f>
        <v>-120</v>
      </c>
    </row>
    <row r="229" spans="4:12" x14ac:dyDescent="0.2">
      <c r="D229">
        <f>3/(1-cfg_daysreward!C174)</f>
        <v>3</v>
      </c>
      <c r="E229" s="1">
        <f>1600*(1+cfg_daysreward!C174)/20</f>
        <v>80</v>
      </c>
      <c r="F229">
        <f t="shared" si="6"/>
        <v>240</v>
      </c>
      <c r="G229">
        <f>43.6+cfg_daysreward!B174</f>
        <v>43.6</v>
      </c>
      <c r="H229">
        <f t="shared" si="7"/>
        <v>21.8</v>
      </c>
      <c r="I229">
        <f t="shared" si="8"/>
        <v>65.400000000000006</v>
      </c>
      <c r="J229">
        <v>94.4</v>
      </c>
      <c r="K229">
        <v>138</v>
      </c>
      <c r="L229">
        <f>F229+cfg_daysreward!B174-360</f>
        <v>-120</v>
      </c>
    </row>
    <row r="230" spans="4:12" x14ac:dyDescent="0.2">
      <c r="D230">
        <f>3/(1-cfg_daysreward!C175)</f>
        <v>3</v>
      </c>
      <c r="E230" s="1">
        <f>1600*(1+cfg_daysreward!C175)/20</f>
        <v>80</v>
      </c>
      <c r="F230">
        <f t="shared" si="6"/>
        <v>240</v>
      </c>
      <c r="G230">
        <f>43.6+cfg_daysreward!B175</f>
        <v>43.6</v>
      </c>
      <c r="H230">
        <f t="shared" si="7"/>
        <v>21.8</v>
      </c>
      <c r="I230">
        <f t="shared" si="8"/>
        <v>65.400000000000006</v>
      </c>
      <c r="J230">
        <v>94.4</v>
      </c>
      <c r="K230">
        <v>138</v>
      </c>
      <c r="L230">
        <f>F230+cfg_daysreward!B175-360</f>
        <v>-120</v>
      </c>
    </row>
    <row r="231" spans="4:12" x14ac:dyDescent="0.2">
      <c r="D231">
        <f>3/(1-cfg_daysreward!C176)</f>
        <v>3</v>
      </c>
      <c r="E231" s="1">
        <f>1600*(1+cfg_daysreward!C176)/20</f>
        <v>80</v>
      </c>
      <c r="F231">
        <f t="shared" si="6"/>
        <v>240</v>
      </c>
      <c r="G231">
        <f>43.6+cfg_daysreward!B176</f>
        <v>43.6</v>
      </c>
      <c r="H231">
        <f t="shared" si="7"/>
        <v>21.8</v>
      </c>
      <c r="I231">
        <f t="shared" si="8"/>
        <v>65.400000000000006</v>
      </c>
      <c r="J231">
        <v>94.4</v>
      </c>
      <c r="K231">
        <v>138</v>
      </c>
      <c r="L231">
        <f>F231+cfg_daysreward!B176-360</f>
        <v>-120</v>
      </c>
    </row>
    <row r="232" spans="4:12" x14ac:dyDescent="0.2">
      <c r="D232">
        <f>3/(1-cfg_daysreward!C177)</f>
        <v>3</v>
      </c>
      <c r="E232" s="1">
        <f>1600*(1+cfg_daysreward!C177)/20</f>
        <v>80</v>
      </c>
      <c r="F232">
        <f t="shared" si="6"/>
        <v>240</v>
      </c>
      <c r="G232">
        <f>43.6+cfg_daysreward!B177</f>
        <v>43.6</v>
      </c>
      <c r="H232">
        <f t="shared" si="7"/>
        <v>21.8</v>
      </c>
      <c r="I232">
        <f t="shared" si="8"/>
        <v>65.400000000000006</v>
      </c>
      <c r="J232">
        <v>94.4</v>
      </c>
      <c r="K232">
        <v>138</v>
      </c>
      <c r="L232">
        <f>F232+cfg_daysreward!B177-360</f>
        <v>-120</v>
      </c>
    </row>
    <row r="233" spans="4:12" x14ac:dyDescent="0.2">
      <c r="D233">
        <f>3/(1-cfg_daysreward!C178)</f>
        <v>3</v>
      </c>
      <c r="E233" s="1">
        <f>1600*(1+cfg_daysreward!C178)/20</f>
        <v>80</v>
      </c>
      <c r="F233">
        <f t="shared" si="6"/>
        <v>240</v>
      </c>
      <c r="G233">
        <f>43.6+cfg_daysreward!B178</f>
        <v>43.6</v>
      </c>
      <c r="H233">
        <f t="shared" si="7"/>
        <v>21.8</v>
      </c>
      <c r="I233">
        <f t="shared" si="8"/>
        <v>65.400000000000006</v>
      </c>
      <c r="J233">
        <v>94.4</v>
      </c>
      <c r="K233">
        <v>138</v>
      </c>
      <c r="L233">
        <f>F233+cfg_daysreward!B178-360</f>
        <v>-120</v>
      </c>
    </row>
    <row r="234" spans="4:12" x14ac:dyDescent="0.2">
      <c r="D234">
        <f>3/(1-cfg_daysreward!C179)</f>
        <v>3</v>
      </c>
      <c r="E234" s="1">
        <f>1600*(1+cfg_daysreward!C179)/20</f>
        <v>80</v>
      </c>
      <c r="F234">
        <f t="shared" si="6"/>
        <v>240</v>
      </c>
      <c r="G234">
        <f>43.6+cfg_daysreward!B179</f>
        <v>43.6</v>
      </c>
      <c r="H234">
        <f t="shared" si="7"/>
        <v>21.8</v>
      </c>
      <c r="I234">
        <f t="shared" si="8"/>
        <v>65.400000000000006</v>
      </c>
      <c r="J234">
        <v>94.4</v>
      </c>
      <c r="K234">
        <v>138</v>
      </c>
      <c r="L234">
        <f>F234+cfg_daysreward!B179-360</f>
        <v>-120</v>
      </c>
    </row>
    <row r="235" spans="4:12" x14ac:dyDescent="0.2">
      <c r="D235">
        <f>3/(1-cfg_daysreward!C180)</f>
        <v>3</v>
      </c>
      <c r="E235" s="1">
        <f>1600*(1+cfg_daysreward!C180)/20</f>
        <v>80</v>
      </c>
      <c r="F235">
        <f t="shared" si="6"/>
        <v>240</v>
      </c>
      <c r="G235">
        <f>43.6+cfg_daysreward!B180</f>
        <v>43.6</v>
      </c>
      <c r="H235">
        <f t="shared" si="7"/>
        <v>21.8</v>
      </c>
      <c r="I235">
        <f t="shared" si="8"/>
        <v>65.400000000000006</v>
      </c>
      <c r="J235">
        <v>94.4</v>
      </c>
      <c r="K235">
        <v>138</v>
      </c>
      <c r="L235">
        <f>F235+cfg_daysreward!B180-360</f>
        <v>-120</v>
      </c>
    </row>
    <row r="236" spans="4:12" x14ac:dyDescent="0.2">
      <c r="D236">
        <f>3/(1-cfg_daysreward!C181)</f>
        <v>3</v>
      </c>
      <c r="E236" s="1">
        <f>1600*(1+cfg_daysreward!C181)/20</f>
        <v>80</v>
      </c>
      <c r="F236">
        <f t="shared" si="6"/>
        <v>240</v>
      </c>
      <c r="G236">
        <f>43.6+cfg_daysreward!B181</f>
        <v>43.6</v>
      </c>
      <c r="H236">
        <f t="shared" si="7"/>
        <v>21.8</v>
      </c>
      <c r="I236">
        <f t="shared" si="8"/>
        <v>65.400000000000006</v>
      </c>
      <c r="J236">
        <v>94.4</v>
      </c>
      <c r="K236">
        <v>138</v>
      </c>
      <c r="L236">
        <f>F236+cfg_daysreward!B181-360</f>
        <v>-120</v>
      </c>
    </row>
    <row r="237" spans="4:12" x14ac:dyDescent="0.2">
      <c r="D237">
        <f>3/(1-cfg_daysreward!C182)</f>
        <v>3</v>
      </c>
      <c r="E237" s="1">
        <f>1600*(1+cfg_daysreward!C182)/20</f>
        <v>80</v>
      </c>
      <c r="F237">
        <f t="shared" si="6"/>
        <v>240</v>
      </c>
      <c r="G237">
        <f>43.6+cfg_daysreward!B182</f>
        <v>43.6</v>
      </c>
      <c r="H237">
        <f t="shared" si="7"/>
        <v>21.8</v>
      </c>
      <c r="I237">
        <f t="shared" si="8"/>
        <v>65.400000000000006</v>
      </c>
      <c r="J237">
        <v>94.4</v>
      </c>
      <c r="K237">
        <v>138</v>
      </c>
      <c r="L237">
        <f>F237+cfg_daysreward!B182-360</f>
        <v>-120</v>
      </c>
    </row>
    <row r="238" spans="4:12" x14ac:dyDescent="0.2">
      <c r="D238">
        <f>3/(1-cfg_daysreward!C183)</f>
        <v>3</v>
      </c>
      <c r="E238" s="1">
        <f>1600*(1+cfg_daysreward!C183)/20</f>
        <v>80</v>
      </c>
      <c r="F238">
        <f t="shared" si="6"/>
        <v>240</v>
      </c>
      <c r="G238">
        <f>43.6+cfg_daysreward!B183</f>
        <v>43.6</v>
      </c>
      <c r="H238">
        <f t="shared" si="7"/>
        <v>21.8</v>
      </c>
      <c r="I238">
        <f t="shared" si="8"/>
        <v>65.400000000000006</v>
      </c>
      <c r="J238">
        <v>94.4</v>
      </c>
      <c r="K238">
        <v>138</v>
      </c>
      <c r="L238">
        <f>F238+cfg_daysreward!B183-360</f>
        <v>-120</v>
      </c>
    </row>
    <row r="239" spans="4:12" x14ac:dyDescent="0.2">
      <c r="D239">
        <f>3/(1-cfg_daysreward!C184)</f>
        <v>3</v>
      </c>
      <c r="E239" s="1">
        <f>1600*(1+cfg_daysreward!C184)/20</f>
        <v>80</v>
      </c>
      <c r="F239">
        <f t="shared" si="6"/>
        <v>240</v>
      </c>
      <c r="G239">
        <f>43.6+cfg_daysreward!B184</f>
        <v>43.6</v>
      </c>
      <c r="H239">
        <f t="shared" si="7"/>
        <v>21.8</v>
      </c>
      <c r="I239">
        <f t="shared" si="8"/>
        <v>65.400000000000006</v>
      </c>
      <c r="J239">
        <v>94.4</v>
      </c>
      <c r="K239">
        <v>138</v>
      </c>
      <c r="L239">
        <f>F239+cfg_daysreward!B184-360</f>
        <v>-120</v>
      </c>
    </row>
    <row r="240" spans="4:12" x14ac:dyDescent="0.2">
      <c r="D240">
        <f>3/(1-cfg_daysreward!C185)</f>
        <v>3</v>
      </c>
      <c r="E240" s="1">
        <f>1600*(1+cfg_daysreward!C185)/20</f>
        <v>80</v>
      </c>
      <c r="F240">
        <f t="shared" si="6"/>
        <v>240</v>
      </c>
      <c r="G240">
        <f>43.6+cfg_daysreward!B185</f>
        <v>43.6</v>
      </c>
      <c r="H240">
        <f t="shared" si="7"/>
        <v>21.8</v>
      </c>
      <c r="I240">
        <f t="shared" si="8"/>
        <v>65.400000000000006</v>
      </c>
      <c r="J240">
        <v>94.4</v>
      </c>
      <c r="K240">
        <v>138</v>
      </c>
      <c r="L240">
        <f>F240+cfg_daysreward!B185-360</f>
        <v>-120</v>
      </c>
    </row>
    <row r="241" spans="4:12" x14ac:dyDescent="0.2">
      <c r="D241">
        <f>3/(1-cfg_daysreward!C186)</f>
        <v>3</v>
      </c>
      <c r="E241" s="1">
        <f>1600*(1+cfg_daysreward!C186)/20</f>
        <v>80</v>
      </c>
      <c r="F241">
        <f t="shared" si="6"/>
        <v>240</v>
      </c>
      <c r="G241">
        <f>43.6+cfg_daysreward!B186</f>
        <v>43.6</v>
      </c>
      <c r="H241">
        <f t="shared" si="7"/>
        <v>21.8</v>
      </c>
      <c r="I241">
        <f t="shared" si="8"/>
        <v>65.400000000000006</v>
      </c>
      <c r="J241">
        <v>94.4</v>
      </c>
      <c r="K241">
        <v>138</v>
      </c>
      <c r="L241">
        <f>F241+cfg_daysreward!B186-360</f>
        <v>-120</v>
      </c>
    </row>
    <row r="242" spans="4:12" x14ac:dyDescent="0.2">
      <c r="D242">
        <f>3/(1-cfg_daysreward!C187)</f>
        <v>3</v>
      </c>
      <c r="E242" s="1">
        <f>1600*(1+cfg_daysreward!C187)/20</f>
        <v>80</v>
      </c>
      <c r="F242">
        <f t="shared" si="6"/>
        <v>240</v>
      </c>
      <c r="G242">
        <f>43.6+cfg_daysreward!B187</f>
        <v>43.6</v>
      </c>
      <c r="H242">
        <f t="shared" si="7"/>
        <v>21.8</v>
      </c>
      <c r="I242">
        <f t="shared" si="8"/>
        <v>65.400000000000006</v>
      </c>
      <c r="J242">
        <v>94.4</v>
      </c>
      <c r="K242">
        <v>138</v>
      </c>
      <c r="L242">
        <f>F242+cfg_daysreward!B187-360</f>
        <v>-120</v>
      </c>
    </row>
    <row r="243" spans="4:12" x14ac:dyDescent="0.2">
      <c r="D243">
        <f>3/(1-cfg_daysreward!C188)</f>
        <v>3</v>
      </c>
      <c r="E243" s="1">
        <f>1600*(1+cfg_daysreward!C188)/20</f>
        <v>80</v>
      </c>
      <c r="F243">
        <f t="shared" si="6"/>
        <v>240</v>
      </c>
      <c r="G243">
        <f>43.6+cfg_daysreward!B188</f>
        <v>43.6</v>
      </c>
      <c r="H243">
        <f t="shared" si="7"/>
        <v>21.8</v>
      </c>
      <c r="I243">
        <f t="shared" si="8"/>
        <v>65.400000000000006</v>
      </c>
      <c r="J243">
        <v>94.4</v>
      </c>
      <c r="K243">
        <v>138</v>
      </c>
      <c r="L243">
        <f>F243+cfg_daysreward!B188-360</f>
        <v>-120</v>
      </c>
    </row>
    <row r="244" spans="4:12" x14ac:dyDescent="0.2">
      <c r="D244">
        <f>3/(1-cfg_daysreward!C189)</f>
        <v>3</v>
      </c>
      <c r="E244" s="1">
        <f>1600*(1+cfg_daysreward!C189)/20</f>
        <v>80</v>
      </c>
      <c r="F244">
        <f t="shared" si="6"/>
        <v>240</v>
      </c>
      <c r="G244">
        <f>43.6+cfg_daysreward!B189</f>
        <v>43.6</v>
      </c>
      <c r="H244">
        <f t="shared" si="7"/>
        <v>21.8</v>
      </c>
      <c r="I244">
        <f t="shared" si="8"/>
        <v>65.400000000000006</v>
      </c>
      <c r="J244">
        <v>94.4</v>
      </c>
      <c r="K244">
        <v>138</v>
      </c>
      <c r="L244">
        <f>F244+cfg_daysreward!B189-360</f>
        <v>-120</v>
      </c>
    </row>
    <row r="245" spans="4:12" x14ac:dyDescent="0.2">
      <c r="D245">
        <f>3/(1-cfg_daysreward!C190)</f>
        <v>3</v>
      </c>
      <c r="E245" s="1">
        <f>1600*(1+cfg_daysreward!C190)/20</f>
        <v>80</v>
      </c>
      <c r="F245">
        <f t="shared" si="6"/>
        <v>240</v>
      </c>
      <c r="G245">
        <f>43.6+cfg_daysreward!B190</f>
        <v>43.6</v>
      </c>
      <c r="H245">
        <f t="shared" si="7"/>
        <v>21.8</v>
      </c>
      <c r="I245">
        <f t="shared" si="8"/>
        <v>65.400000000000006</v>
      </c>
      <c r="J245">
        <v>94.4</v>
      </c>
      <c r="K245">
        <v>138</v>
      </c>
      <c r="L245">
        <f>F245+cfg_daysreward!B190-360</f>
        <v>-120</v>
      </c>
    </row>
    <row r="246" spans="4:12" x14ac:dyDescent="0.2">
      <c r="D246">
        <f>3/(1-cfg_daysreward!C191)</f>
        <v>3</v>
      </c>
      <c r="E246" s="1">
        <f>1600*(1+cfg_daysreward!C191)/20</f>
        <v>80</v>
      </c>
      <c r="F246">
        <f t="shared" si="6"/>
        <v>240</v>
      </c>
      <c r="G246">
        <f>43.6+cfg_daysreward!B191</f>
        <v>43.6</v>
      </c>
      <c r="H246">
        <f t="shared" si="7"/>
        <v>21.8</v>
      </c>
      <c r="I246">
        <f t="shared" si="8"/>
        <v>65.400000000000006</v>
      </c>
      <c r="J246">
        <v>94.4</v>
      </c>
      <c r="K246">
        <v>138</v>
      </c>
      <c r="L246">
        <f>F246+cfg_daysreward!B191-360</f>
        <v>-120</v>
      </c>
    </row>
    <row r="247" spans="4:12" x14ac:dyDescent="0.2">
      <c r="D247">
        <f>3/(1-cfg_daysreward!C192)</f>
        <v>3</v>
      </c>
      <c r="E247" s="1">
        <f>1600*(1+cfg_daysreward!C192)/20</f>
        <v>80</v>
      </c>
      <c r="F247">
        <f t="shared" si="6"/>
        <v>240</v>
      </c>
      <c r="G247">
        <f>43.6+cfg_daysreward!B192</f>
        <v>43.6</v>
      </c>
      <c r="H247">
        <f t="shared" si="7"/>
        <v>21.8</v>
      </c>
      <c r="I247">
        <f t="shared" si="8"/>
        <v>65.400000000000006</v>
      </c>
      <c r="J247">
        <v>94.4</v>
      </c>
      <c r="K247">
        <v>138</v>
      </c>
      <c r="L247">
        <f>F247+cfg_daysreward!B192-360</f>
        <v>-120</v>
      </c>
    </row>
    <row r="248" spans="4:12" x14ac:dyDescent="0.2">
      <c r="D248">
        <f>3/(1-cfg_daysreward!C193)</f>
        <v>3</v>
      </c>
      <c r="E248" s="1">
        <f>1600*(1+cfg_daysreward!C193)/20</f>
        <v>80</v>
      </c>
      <c r="F248">
        <f t="shared" si="6"/>
        <v>240</v>
      </c>
      <c r="G248">
        <f>43.6+cfg_daysreward!B193</f>
        <v>43.6</v>
      </c>
      <c r="H248">
        <f t="shared" si="7"/>
        <v>21.8</v>
      </c>
      <c r="I248">
        <f t="shared" si="8"/>
        <v>65.400000000000006</v>
      </c>
      <c r="J248">
        <v>94.4</v>
      </c>
      <c r="K248">
        <v>138</v>
      </c>
      <c r="L248">
        <f>F248+cfg_daysreward!B193-360</f>
        <v>-120</v>
      </c>
    </row>
    <row r="249" spans="4:12" x14ac:dyDescent="0.2">
      <c r="D249">
        <f>3/(1-cfg_daysreward!C194)</f>
        <v>3</v>
      </c>
      <c r="E249" s="1">
        <f>1600*(1+cfg_daysreward!C194)/20</f>
        <v>80</v>
      </c>
      <c r="F249">
        <f t="shared" si="6"/>
        <v>240</v>
      </c>
      <c r="G249">
        <f>43.6+cfg_daysreward!B194</f>
        <v>43.6</v>
      </c>
      <c r="H249">
        <f t="shared" si="7"/>
        <v>21.8</v>
      </c>
      <c r="I249">
        <f t="shared" si="8"/>
        <v>65.400000000000006</v>
      </c>
      <c r="J249">
        <v>94.4</v>
      </c>
      <c r="K249">
        <v>138</v>
      </c>
      <c r="L249">
        <f>F249+cfg_daysreward!B194-360</f>
        <v>-120</v>
      </c>
    </row>
    <row r="250" spans="4:12" x14ac:dyDescent="0.2">
      <c r="D250">
        <f>3/(1-cfg_daysreward!C195)</f>
        <v>3</v>
      </c>
      <c r="E250" s="1">
        <f>1600*(1+cfg_daysreward!C195)/20</f>
        <v>80</v>
      </c>
      <c r="F250">
        <f t="shared" si="6"/>
        <v>240</v>
      </c>
      <c r="G250">
        <f>43.6+cfg_daysreward!B195</f>
        <v>43.6</v>
      </c>
      <c r="H250">
        <f t="shared" si="7"/>
        <v>21.8</v>
      </c>
      <c r="I250">
        <f t="shared" si="8"/>
        <v>65.400000000000006</v>
      </c>
      <c r="J250">
        <v>94.4</v>
      </c>
      <c r="K250">
        <v>138</v>
      </c>
      <c r="L250">
        <f>F250+cfg_daysreward!B195-360</f>
        <v>-120</v>
      </c>
    </row>
    <row r="251" spans="4:12" x14ac:dyDescent="0.2">
      <c r="D251">
        <f>3/(1-cfg_daysreward!C196)</f>
        <v>3</v>
      </c>
      <c r="E251" s="1">
        <f>1600*(1+cfg_daysreward!C196)/20</f>
        <v>80</v>
      </c>
      <c r="F251">
        <f t="shared" si="6"/>
        <v>240</v>
      </c>
      <c r="G251">
        <f>43.6+cfg_daysreward!B196</f>
        <v>43.6</v>
      </c>
      <c r="H251">
        <f t="shared" si="7"/>
        <v>21.8</v>
      </c>
      <c r="I251">
        <f t="shared" si="8"/>
        <v>65.400000000000006</v>
      </c>
      <c r="J251">
        <v>94.4</v>
      </c>
      <c r="K251">
        <v>138</v>
      </c>
      <c r="L251">
        <f>F251+cfg_daysreward!B196-360</f>
        <v>-120</v>
      </c>
    </row>
    <row r="252" spans="4:12" x14ac:dyDescent="0.2">
      <c r="D252">
        <f>3/(1-cfg_daysreward!C197)</f>
        <v>3</v>
      </c>
      <c r="E252" s="1">
        <f>1600*(1+cfg_daysreward!C197)/20</f>
        <v>80</v>
      </c>
      <c r="F252">
        <f t="shared" ref="F252:F315" si="9">D252*E252</f>
        <v>240</v>
      </c>
      <c r="G252">
        <f>43.6+cfg_daysreward!B197</f>
        <v>43.6</v>
      </c>
      <c r="H252">
        <f t="shared" ref="H252:H315" si="10">G252-21.8</f>
        <v>21.8</v>
      </c>
      <c r="I252">
        <f t="shared" ref="I252:I315" si="11">G252+21.8</f>
        <v>65.400000000000006</v>
      </c>
      <c r="J252">
        <v>94.4</v>
      </c>
      <c r="K252">
        <v>138</v>
      </c>
      <c r="L252">
        <f>F252+cfg_daysreward!B197-360</f>
        <v>-120</v>
      </c>
    </row>
    <row r="253" spans="4:12" x14ac:dyDescent="0.2">
      <c r="D253">
        <f>3/(1-cfg_daysreward!C198)</f>
        <v>3</v>
      </c>
      <c r="E253" s="1">
        <f>1600*(1+cfg_daysreward!C198)/20</f>
        <v>80</v>
      </c>
      <c r="F253">
        <f t="shared" si="9"/>
        <v>240</v>
      </c>
      <c r="G253">
        <f>43.6+cfg_daysreward!B198</f>
        <v>43.6</v>
      </c>
      <c r="H253">
        <f t="shared" si="10"/>
        <v>21.8</v>
      </c>
      <c r="I253">
        <f t="shared" si="11"/>
        <v>65.400000000000006</v>
      </c>
      <c r="J253">
        <v>94.4</v>
      </c>
      <c r="K253">
        <v>138</v>
      </c>
      <c r="L253">
        <f>F253+cfg_daysreward!B198-360</f>
        <v>-120</v>
      </c>
    </row>
    <row r="254" spans="4:12" x14ac:dyDescent="0.2">
      <c r="D254">
        <f>3/(1-cfg_daysreward!C199)</f>
        <v>3</v>
      </c>
      <c r="E254" s="1">
        <f>1600*(1+cfg_daysreward!C199)/20</f>
        <v>80</v>
      </c>
      <c r="F254">
        <f t="shared" si="9"/>
        <v>240</v>
      </c>
      <c r="G254">
        <f>43.6+cfg_daysreward!B199</f>
        <v>43.6</v>
      </c>
      <c r="H254">
        <f t="shared" si="10"/>
        <v>21.8</v>
      </c>
      <c r="I254">
        <f t="shared" si="11"/>
        <v>65.400000000000006</v>
      </c>
      <c r="J254">
        <v>94.4</v>
      </c>
      <c r="K254">
        <v>138</v>
      </c>
      <c r="L254">
        <f>F254+cfg_daysreward!B199-360</f>
        <v>-120</v>
      </c>
    </row>
    <row r="255" spans="4:12" x14ac:dyDescent="0.2">
      <c r="D255">
        <f>3/(1-cfg_daysreward!C200)</f>
        <v>3</v>
      </c>
      <c r="E255" s="1">
        <f>1600*(1+cfg_daysreward!C200)/20</f>
        <v>80</v>
      </c>
      <c r="F255">
        <f t="shared" si="9"/>
        <v>240</v>
      </c>
      <c r="G255">
        <f>43.6+cfg_daysreward!B200</f>
        <v>43.6</v>
      </c>
      <c r="H255">
        <f t="shared" si="10"/>
        <v>21.8</v>
      </c>
      <c r="I255">
        <f t="shared" si="11"/>
        <v>65.400000000000006</v>
      </c>
      <c r="J255">
        <v>94.4</v>
      </c>
      <c r="K255">
        <v>138</v>
      </c>
      <c r="L255">
        <f>F255+cfg_daysreward!B200-360</f>
        <v>-120</v>
      </c>
    </row>
    <row r="256" spans="4:12" x14ac:dyDescent="0.2">
      <c r="D256">
        <f>3/(1-cfg_daysreward!C201)</f>
        <v>3</v>
      </c>
      <c r="E256" s="1">
        <f>1600*(1+cfg_daysreward!C201)/20</f>
        <v>80</v>
      </c>
      <c r="F256">
        <f t="shared" si="9"/>
        <v>240</v>
      </c>
      <c r="G256">
        <f>43.6+cfg_daysreward!B201</f>
        <v>43.6</v>
      </c>
      <c r="H256">
        <f t="shared" si="10"/>
        <v>21.8</v>
      </c>
      <c r="I256">
        <f t="shared" si="11"/>
        <v>65.400000000000006</v>
      </c>
      <c r="J256">
        <v>94.4</v>
      </c>
      <c r="K256">
        <v>138</v>
      </c>
      <c r="L256">
        <f>F256+cfg_daysreward!B201-360</f>
        <v>-120</v>
      </c>
    </row>
    <row r="257" spans="4:12" x14ac:dyDescent="0.2">
      <c r="D257">
        <f>3/(1-cfg_daysreward!C202)</f>
        <v>3</v>
      </c>
      <c r="E257" s="1">
        <f>1600*(1+cfg_daysreward!C202)/20</f>
        <v>80</v>
      </c>
      <c r="F257">
        <f t="shared" si="9"/>
        <v>240</v>
      </c>
      <c r="G257">
        <f>43.6+cfg_daysreward!B202</f>
        <v>43.6</v>
      </c>
      <c r="H257">
        <f t="shared" si="10"/>
        <v>21.8</v>
      </c>
      <c r="I257">
        <f t="shared" si="11"/>
        <v>65.400000000000006</v>
      </c>
      <c r="J257">
        <v>94.4</v>
      </c>
      <c r="K257">
        <v>138</v>
      </c>
      <c r="L257">
        <f>F257+cfg_daysreward!B202-360</f>
        <v>-120</v>
      </c>
    </row>
    <row r="258" spans="4:12" x14ac:dyDescent="0.2">
      <c r="D258">
        <f>3/(1-cfg_daysreward!C203)</f>
        <v>3</v>
      </c>
      <c r="E258" s="1">
        <f>1600*(1+cfg_daysreward!C203)/20</f>
        <v>80</v>
      </c>
      <c r="F258">
        <f t="shared" si="9"/>
        <v>240</v>
      </c>
      <c r="G258">
        <f>43.6+cfg_daysreward!B203</f>
        <v>43.6</v>
      </c>
      <c r="H258">
        <f t="shared" si="10"/>
        <v>21.8</v>
      </c>
      <c r="I258">
        <f t="shared" si="11"/>
        <v>65.400000000000006</v>
      </c>
      <c r="J258">
        <v>94.4</v>
      </c>
      <c r="K258">
        <v>138</v>
      </c>
      <c r="L258">
        <f>F258+cfg_daysreward!B203-360</f>
        <v>-120</v>
      </c>
    </row>
    <row r="259" spans="4:12" x14ac:dyDescent="0.2">
      <c r="D259">
        <f>3/(1-cfg_daysreward!C204)</f>
        <v>3</v>
      </c>
      <c r="E259" s="1">
        <f>1600*(1+cfg_daysreward!C204)/20</f>
        <v>80</v>
      </c>
      <c r="F259">
        <f t="shared" si="9"/>
        <v>240</v>
      </c>
      <c r="G259">
        <f>43.6+cfg_daysreward!B204</f>
        <v>43.6</v>
      </c>
      <c r="H259">
        <f t="shared" si="10"/>
        <v>21.8</v>
      </c>
      <c r="I259">
        <f t="shared" si="11"/>
        <v>65.400000000000006</v>
      </c>
      <c r="J259">
        <v>94.4</v>
      </c>
      <c r="K259">
        <v>138</v>
      </c>
      <c r="L259">
        <f>F259+cfg_daysreward!B204-360</f>
        <v>-120</v>
      </c>
    </row>
    <row r="260" spans="4:12" x14ac:dyDescent="0.2">
      <c r="D260">
        <f>3/(1-cfg_daysreward!C205)</f>
        <v>3</v>
      </c>
      <c r="E260" s="1">
        <f>1600*(1+cfg_daysreward!C205)/20</f>
        <v>80</v>
      </c>
      <c r="F260">
        <f t="shared" si="9"/>
        <v>240</v>
      </c>
      <c r="G260">
        <f>43.6+cfg_daysreward!B205</f>
        <v>43.6</v>
      </c>
      <c r="H260">
        <f t="shared" si="10"/>
        <v>21.8</v>
      </c>
      <c r="I260">
        <f t="shared" si="11"/>
        <v>65.400000000000006</v>
      </c>
      <c r="J260">
        <v>94.4</v>
      </c>
      <c r="K260">
        <v>138</v>
      </c>
      <c r="L260">
        <f>F260+cfg_daysreward!B205-360</f>
        <v>-120</v>
      </c>
    </row>
    <row r="261" spans="4:12" x14ac:dyDescent="0.2">
      <c r="D261">
        <f>3/(1-cfg_daysreward!C206)</f>
        <v>3</v>
      </c>
      <c r="E261" s="1">
        <f>1600*(1+cfg_daysreward!C206)/20</f>
        <v>80</v>
      </c>
      <c r="F261">
        <f t="shared" si="9"/>
        <v>240</v>
      </c>
      <c r="G261">
        <f>43.6+cfg_daysreward!B206</f>
        <v>43.6</v>
      </c>
      <c r="H261">
        <f t="shared" si="10"/>
        <v>21.8</v>
      </c>
      <c r="I261">
        <f t="shared" si="11"/>
        <v>65.400000000000006</v>
      </c>
      <c r="J261">
        <v>94.4</v>
      </c>
      <c r="K261">
        <v>138</v>
      </c>
      <c r="L261">
        <f>F261+cfg_daysreward!B206-360</f>
        <v>-120</v>
      </c>
    </row>
    <row r="262" spans="4:12" x14ac:dyDescent="0.2">
      <c r="D262">
        <f>3/(1-cfg_daysreward!C207)</f>
        <v>3</v>
      </c>
      <c r="E262" s="1">
        <f>1600*(1+cfg_daysreward!C207)/20</f>
        <v>80</v>
      </c>
      <c r="F262">
        <f t="shared" si="9"/>
        <v>240</v>
      </c>
      <c r="G262">
        <f>43.6+cfg_daysreward!B207</f>
        <v>43.6</v>
      </c>
      <c r="H262">
        <f t="shared" si="10"/>
        <v>21.8</v>
      </c>
      <c r="I262">
        <f t="shared" si="11"/>
        <v>65.400000000000006</v>
      </c>
      <c r="J262">
        <v>94.4</v>
      </c>
      <c r="K262">
        <v>138</v>
      </c>
      <c r="L262">
        <f>F262+cfg_daysreward!B207-360</f>
        <v>-120</v>
      </c>
    </row>
    <row r="263" spans="4:12" x14ac:dyDescent="0.2">
      <c r="D263">
        <f>3/(1-cfg_daysreward!C208)</f>
        <v>3</v>
      </c>
      <c r="E263" s="1">
        <f>1600*(1+cfg_daysreward!C208)/20</f>
        <v>80</v>
      </c>
      <c r="F263">
        <f t="shared" si="9"/>
        <v>240</v>
      </c>
      <c r="G263">
        <f>43.6+cfg_daysreward!B208</f>
        <v>43.6</v>
      </c>
      <c r="H263">
        <f t="shared" si="10"/>
        <v>21.8</v>
      </c>
      <c r="I263">
        <f t="shared" si="11"/>
        <v>65.400000000000006</v>
      </c>
      <c r="J263">
        <v>94.4</v>
      </c>
      <c r="K263">
        <v>138</v>
      </c>
      <c r="L263">
        <f>F263+cfg_daysreward!B208-360</f>
        <v>-120</v>
      </c>
    </row>
    <row r="264" spans="4:12" x14ac:dyDescent="0.2">
      <c r="D264">
        <f>3/(1-cfg_daysreward!C209)</f>
        <v>3</v>
      </c>
      <c r="E264" s="1">
        <f>1600*(1+cfg_daysreward!C209)/20</f>
        <v>80</v>
      </c>
      <c r="F264">
        <f t="shared" si="9"/>
        <v>240</v>
      </c>
      <c r="G264">
        <f>43.6+cfg_daysreward!B209</f>
        <v>43.6</v>
      </c>
      <c r="H264">
        <f t="shared" si="10"/>
        <v>21.8</v>
      </c>
      <c r="I264">
        <f t="shared" si="11"/>
        <v>65.400000000000006</v>
      </c>
      <c r="J264">
        <v>94.4</v>
      </c>
      <c r="K264">
        <v>138</v>
      </c>
      <c r="L264">
        <f>F264+cfg_daysreward!B209-360</f>
        <v>-120</v>
      </c>
    </row>
    <row r="265" spans="4:12" x14ac:dyDescent="0.2">
      <c r="D265">
        <f>3/(1-cfg_daysreward!C210)</f>
        <v>3</v>
      </c>
      <c r="E265" s="1">
        <f>1600*(1+cfg_daysreward!C210)/20</f>
        <v>80</v>
      </c>
      <c r="F265">
        <f t="shared" si="9"/>
        <v>240</v>
      </c>
      <c r="G265">
        <f>43.6+cfg_daysreward!B210</f>
        <v>43.6</v>
      </c>
      <c r="H265">
        <f t="shared" si="10"/>
        <v>21.8</v>
      </c>
      <c r="I265">
        <f t="shared" si="11"/>
        <v>65.400000000000006</v>
      </c>
      <c r="J265">
        <v>94.4</v>
      </c>
      <c r="K265">
        <v>138</v>
      </c>
      <c r="L265">
        <f>F265+cfg_daysreward!B210-360</f>
        <v>-120</v>
      </c>
    </row>
    <row r="266" spans="4:12" x14ac:dyDescent="0.2">
      <c r="D266">
        <f>3/(1-cfg_daysreward!C211)</f>
        <v>3</v>
      </c>
      <c r="E266" s="1">
        <f>1600*(1+cfg_daysreward!C211)/20</f>
        <v>80</v>
      </c>
      <c r="F266">
        <f t="shared" si="9"/>
        <v>240</v>
      </c>
      <c r="G266">
        <f>43.6+cfg_daysreward!B211</f>
        <v>43.6</v>
      </c>
      <c r="H266">
        <f t="shared" si="10"/>
        <v>21.8</v>
      </c>
      <c r="I266">
        <f t="shared" si="11"/>
        <v>65.400000000000006</v>
      </c>
      <c r="J266">
        <v>94.4</v>
      </c>
      <c r="K266">
        <v>138</v>
      </c>
      <c r="L266">
        <f>F266+cfg_daysreward!B211-360</f>
        <v>-120</v>
      </c>
    </row>
    <row r="267" spans="4:12" x14ac:dyDescent="0.2">
      <c r="D267">
        <f>3/(1-cfg_daysreward!C212)</f>
        <v>3</v>
      </c>
      <c r="E267" s="1">
        <f>1600*(1+cfg_daysreward!C212)/20</f>
        <v>80</v>
      </c>
      <c r="F267">
        <f t="shared" si="9"/>
        <v>240</v>
      </c>
      <c r="G267">
        <f>43.6+cfg_daysreward!B212</f>
        <v>43.6</v>
      </c>
      <c r="H267">
        <f t="shared" si="10"/>
        <v>21.8</v>
      </c>
      <c r="I267">
        <f t="shared" si="11"/>
        <v>65.400000000000006</v>
      </c>
      <c r="J267">
        <v>94.4</v>
      </c>
      <c r="K267">
        <v>138</v>
      </c>
      <c r="L267">
        <f>F267+cfg_daysreward!B212-360</f>
        <v>-120</v>
      </c>
    </row>
    <row r="268" spans="4:12" x14ac:dyDescent="0.2">
      <c r="D268">
        <f>3/(1-cfg_daysreward!C213)</f>
        <v>3</v>
      </c>
      <c r="E268" s="1">
        <f>1600*(1+cfg_daysreward!C213)/20</f>
        <v>80</v>
      </c>
      <c r="F268">
        <f t="shared" si="9"/>
        <v>240</v>
      </c>
      <c r="G268">
        <f>43.6+cfg_daysreward!B213</f>
        <v>43.6</v>
      </c>
      <c r="H268">
        <f t="shared" si="10"/>
        <v>21.8</v>
      </c>
      <c r="I268">
        <f t="shared" si="11"/>
        <v>65.400000000000006</v>
      </c>
      <c r="J268">
        <v>94.4</v>
      </c>
      <c r="K268">
        <v>138</v>
      </c>
      <c r="L268">
        <f>F268+cfg_daysreward!B213-360</f>
        <v>-120</v>
      </c>
    </row>
    <row r="269" spans="4:12" x14ac:dyDescent="0.2">
      <c r="D269">
        <f>3/(1-cfg_daysreward!C214)</f>
        <v>3</v>
      </c>
      <c r="E269" s="1">
        <f>1600*(1+cfg_daysreward!C214)/20</f>
        <v>80</v>
      </c>
      <c r="F269">
        <f t="shared" si="9"/>
        <v>240</v>
      </c>
      <c r="G269">
        <f>43.6+cfg_daysreward!B214</f>
        <v>43.6</v>
      </c>
      <c r="H269">
        <f t="shared" si="10"/>
        <v>21.8</v>
      </c>
      <c r="I269">
        <f t="shared" si="11"/>
        <v>65.400000000000006</v>
      </c>
      <c r="J269">
        <v>94.4</v>
      </c>
      <c r="K269">
        <v>138</v>
      </c>
      <c r="L269">
        <f>F269+cfg_daysreward!B214-360</f>
        <v>-120</v>
      </c>
    </row>
    <row r="270" spans="4:12" x14ac:dyDescent="0.2">
      <c r="D270">
        <f>3/(1-cfg_daysreward!C215)</f>
        <v>3</v>
      </c>
      <c r="E270" s="1">
        <f>1600*(1+cfg_daysreward!C215)/20</f>
        <v>80</v>
      </c>
      <c r="F270">
        <f t="shared" si="9"/>
        <v>240</v>
      </c>
      <c r="G270">
        <f>43.6+cfg_daysreward!B215</f>
        <v>43.6</v>
      </c>
      <c r="H270">
        <f t="shared" si="10"/>
        <v>21.8</v>
      </c>
      <c r="I270">
        <f t="shared" si="11"/>
        <v>65.400000000000006</v>
      </c>
      <c r="J270">
        <v>94.4</v>
      </c>
      <c r="K270">
        <v>138</v>
      </c>
      <c r="L270">
        <f>F270+cfg_daysreward!B215-360</f>
        <v>-120</v>
      </c>
    </row>
    <row r="271" spans="4:12" x14ac:dyDescent="0.2">
      <c r="D271">
        <f>3/(1-cfg_daysreward!C216)</f>
        <v>3</v>
      </c>
      <c r="E271" s="1">
        <f>1600*(1+cfg_daysreward!C216)/20</f>
        <v>80</v>
      </c>
      <c r="F271">
        <f t="shared" si="9"/>
        <v>240</v>
      </c>
      <c r="G271">
        <f>43.6+cfg_daysreward!B216</f>
        <v>43.6</v>
      </c>
      <c r="H271">
        <f t="shared" si="10"/>
        <v>21.8</v>
      </c>
      <c r="I271">
        <f t="shared" si="11"/>
        <v>65.400000000000006</v>
      </c>
      <c r="J271">
        <v>94.4</v>
      </c>
      <c r="K271">
        <v>138</v>
      </c>
      <c r="L271">
        <f>F271+cfg_daysreward!B216-360</f>
        <v>-120</v>
      </c>
    </row>
    <row r="272" spans="4:12" x14ac:dyDescent="0.2">
      <c r="D272">
        <f>3/(1-cfg_daysreward!C217)</f>
        <v>3</v>
      </c>
      <c r="E272" s="1">
        <f>1600*(1+cfg_daysreward!C217)/20</f>
        <v>80</v>
      </c>
      <c r="F272">
        <f t="shared" si="9"/>
        <v>240</v>
      </c>
      <c r="G272">
        <f>43.6+cfg_daysreward!B217</f>
        <v>43.6</v>
      </c>
      <c r="H272">
        <f t="shared" si="10"/>
        <v>21.8</v>
      </c>
      <c r="I272">
        <f t="shared" si="11"/>
        <v>65.400000000000006</v>
      </c>
      <c r="J272">
        <v>94.4</v>
      </c>
      <c r="K272">
        <v>138</v>
      </c>
      <c r="L272">
        <f>F272+cfg_daysreward!B217-360</f>
        <v>-120</v>
      </c>
    </row>
    <row r="273" spans="4:12" x14ac:dyDescent="0.2">
      <c r="D273">
        <f>3/(1-cfg_daysreward!C218)</f>
        <v>3</v>
      </c>
      <c r="E273" s="1">
        <f>1600*(1+cfg_daysreward!C218)/20</f>
        <v>80</v>
      </c>
      <c r="F273">
        <f t="shared" si="9"/>
        <v>240</v>
      </c>
      <c r="G273">
        <f>43.6+cfg_daysreward!B218</f>
        <v>43.6</v>
      </c>
      <c r="H273">
        <f t="shared" si="10"/>
        <v>21.8</v>
      </c>
      <c r="I273">
        <f t="shared" si="11"/>
        <v>65.400000000000006</v>
      </c>
      <c r="J273">
        <v>94.4</v>
      </c>
      <c r="K273">
        <v>138</v>
      </c>
      <c r="L273">
        <f>F273+cfg_daysreward!B218-360</f>
        <v>-120</v>
      </c>
    </row>
    <row r="274" spans="4:12" x14ac:dyDescent="0.2">
      <c r="D274">
        <f>3/(1-cfg_daysreward!C219)</f>
        <v>3</v>
      </c>
      <c r="E274" s="1">
        <f>1600*(1+cfg_daysreward!C219)/20</f>
        <v>80</v>
      </c>
      <c r="F274">
        <f t="shared" si="9"/>
        <v>240</v>
      </c>
      <c r="G274">
        <f>43.6+cfg_daysreward!B219</f>
        <v>43.6</v>
      </c>
      <c r="H274">
        <f t="shared" si="10"/>
        <v>21.8</v>
      </c>
      <c r="I274">
        <f t="shared" si="11"/>
        <v>65.400000000000006</v>
      </c>
      <c r="J274">
        <v>94.4</v>
      </c>
      <c r="K274">
        <v>138</v>
      </c>
      <c r="L274">
        <f>F274+cfg_daysreward!B219-360</f>
        <v>-120</v>
      </c>
    </row>
    <row r="275" spans="4:12" x14ac:dyDescent="0.2">
      <c r="D275">
        <f>3/(1-cfg_daysreward!C220)</f>
        <v>3</v>
      </c>
      <c r="E275" s="1">
        <f>1600*(1+cfg_daysreward!C220)/20</f>
        <v>80</v>
      </c>
      <c r="F275">
        <f t="shared" si="9"/>
        <v>240</v>
      </c>
      <c r="G275">
        <f>43.6+cfg_daysreward!B220</f>
        <v>43.6</v>
      </c>
      <c r="H275">
        <f t="shared" si="10"/>
        <v>21.8</v>
      </c>
      <c r="I275">
        <f t="shared" si="11"/>
        <v>65.400000000000006</v>
      </c>
      <c r="J275">
        <v>94.4</v>
      </c>
      <c r="K275">
        <v>138</v>
      </c>
      <c r="L275">
        <f>F275+cfg_daysreward!B220-360</f>
        <v>-120</v>
      </c>
    </row>
    <row r="276" spans="4:12" x14ac:dyDescent="0.2">
      <c r="D276">
        <f>3/(1-cfg_daysreward!C221)</f>
        <v>3</v>
      </c>
      <c r="E276" s="1">
        <f>1600*(1+cfg_daysreward!C221)/20</f>
        <v>80</v>
      </c>
      <c r="F276">
        <f t="shared" si="9"/>
        <v>240</v>
      </c>
      <c r="G276">
        <f>43.6+cfg_daysreward!B221</f>
        <v>43.6</v>
      </c>
      <c r="H276">
        <f t="shared" si="10"/>
        <v>21.8</v>
      </c>
      <c r="I276">
        <f t="shared" si="11"/>
        <v>65.400000000000006</v>
      </c>
      <c r="J276">
        <v>94.4</v>
      </c>
      <c r="K276">
        <v>138</v>
      </c>
      <c r="L276">
        <f>F276+cfg_daysreward!B221-360</f>
        <v>-120</v>
      </c>
    </row>
    <row r="277" spans="4:12" x14ac:dyDescent="0.2">
      <c r="D277">
        <f>3/(1-cfg_daysreward!C222)</f>
        <v>3</v>
      </c>
      <c r="E277" s="1">
        <f>1600*(1+cfg_daysreward!C222)/20</f>
        <v>80</v>
      </c>
      <c r="F277">
        <f t="shared" si="9"/>
        <v>240</v>
      </c>
      <c r="G277">
        <f>43.6+cfg_daysreward!B222</f>
        <v>43.6</v>
      </c>
      <c r="H277">
        <f t="shared" si="10"/>
        <v>21.8</v>
      </c>
      <c r="I277">
        <f t="shared" si="11"/>
        <v>65.400000000000006</v>
      </c>
      <c r="J277">
        <v>94.4</v>
      </c>
      <c r="K277">
        <v>138</v>
      </c>
      <c r="L277">
        <f>F277+cfg_daysreward!B222-360</f>
        <v>-120</v>
      </c>
    </row>
    <row r="278" spans="4:12" x14ac:dyDescent="0.2">
      <c r="D278">
        <f>3/(1-cfg_daysreward!C223)</f>
        <v>3</v>
      </c>
      <c r="E278" s="1">
        <f>1600*(1+cfg_daysreward!C223)/20</f>
        <v>80</v>
      </c>
      <c r="F278">
        <f t="shared" si="9"/>
        <v>240</v>
      </c>
      <c r="G278">
        <f>43.6+cfg_daysreward!B223</f>
        <v>43.6</v>
      </c>
      <c r="H278">
        <f t="shared" si="10"/>
        <v>21.8</v>
      </c>
      <c r="I278">
        <f t="shared" si="11"/>
        <v>65.400000000000006</v>
      </c>
      <c r="J278">
        <v>94.4</v>
      </c>
      <c r="K278">
        <v>138</v>
      </c>
      <c r="L278">
        <f>F278+cfg_daysreward!B223-360</f>
        <v>-120</v>
      </c>
    </row>
    <row r="279" spans="4:12" x14ac:dyDescent="0.2">
      <c r="D279">
        <f>3/(1-cfg_daysreward!C224)</f>
        <v>3</v>
      </c>
      <c r="E279" s="1">
        <f>1600*(1+cfg_daysreward!C224)/20</f>
        <v>80</v>
      </c>
      <c r="F279">
        <f t="shared" si="9"/>
        <v>240</v>
      </c>
      <c r="G279">
        <f>43.6+cfg_daysreward!B224</f>
        <v>43.6</v>
      </c>
      <c r="H279">
        <f t="shared" si="10"/>
        <v>21.8</v>
      </c>
      <c r="I279">
        <f t="shared" si="11"/>
        <v>65.400000000000006</v>
      </c>
      <c r="J279">
        <v>94.4</v>
      </c>
      <c r="K279">
        <v>138</v>
      </c>
      <c r="L279">
        <f>F279+cfg_daysreward!B224-360</f>
        <v>-120</v>
      </c>
    </row>
    <row r="280" spans="4:12" x14ac:dyDescent="0.2">
      <c r="D280">
        <f>3/(1-cfg_daysreward!C225)</f>
        <v>3</v>
      </c>
      <c r="E280" s="1">
        <f>1600*(1+cfg_daysreward!C225)/20</f>
        <v>80</v>
      </c>
      <c r="F280">
        <f t="shared" si="9"/>
        <v>240</v>
      </c>
      <c r="G280">
        <f>43.6+cfg_daysreward!B225</f>
        <v>43.6</v>
      </c>
      <c r="H280">
        <f t="shared" si="10"/>
        <v>21.8</v>
      </c>
      <c r="I280">
        <f t="shared" si="11"/>
        <v>65.400000000000006</v>
      </c>
      <c r="J280">
        <v>94.4</v>
      </c>
      <c r="K280">
        <v>138</v>
      </c>
      <c r="L280">
        <f>F280+cfg_daysreward!B225-360</f>
        <v>-120</v>
      </c>
    </row>
    <row r="281" spans="4:12" x14ac:dyDescent="0.2">
      <c r="D281">
        <f>3/(1-cfg_daysreward!C226)</f>
        <v>3</v>
      </c>
      <c r="E281" s="1">
        <f>1600*(1+cfg_daysreward!C226)/20</f>
        <v>80</v>
      </c>
      <c r="F281">
        <f t="shared" si="9"/>
        <v>240</v>
      </c>
      <c r="G281">
        <f>43.6+cfg_daysreward!B226</f>
        <v>43.6</v>
      </c>
      <c r="H281">
        <f t="shared" si="10"/>
        <v>21.8</v>
      </c>
      <c r="I281">
        <f t="shared" si="11"/>
        <v>65.400000000000006</v>
      </c>
      <c r="J281">
        <v>94.4</v>
      </c>
      <c r="K281">
        <v>138</v>
      </c>
      <c r="L281">
        <f>F281+cfg_daysreward!B226-360</f>
        <v>-120</v>
      </c>
    </row>
    <row r="282" spans="4:12" x14ac:dyDescent="0.2">
      <c r="D282">
        <f>3/(1-cfg_daysreward!C227)</f>
        <v>3</v>
      </c>
      <c r="E282" s="1">
        <f>1600*(1+cfg_daysreward!C227)/20</f>
        <v>80</v>
      </c>
      <c r="F282">
        <f t="shared" si="9"/>
        <v>240</v>
      </c>
      <c r="G282">
        <f>43.6+cfg_daysreward!B227</f>
        <v>43.6</v>
      </c>
      <c r="H282">
        <f t="shared" si="10"/>
        <v>21.8</v>
      </c>
      <c r="I282">
        <f t="shared" si="11"/>
        <v>65.400000000000006</v>
      </c>
      <c r="J282">
        <v>94.4</v>
      </c>
      <c r="K282">
        <v>138</v>
      </c>
      <c r="L282">
        <f>F282+cfg_daysreward!B227-360</f>
        <v>-120</v>
      </c>
    </row>
    <row r="283" spans="4:12" x14ac:dyDescent="0.2">
      <c r="D283">
        <f>3/(1-cfg_daysreward!C228)</f>
        <v>3</v>
      </c>
      <c r="E283" s="1">
        <f>1600*(1+cfg_daysreward!C228)/20</f>
        <v>80</v>
      </c>
      <c r="F283">
        <f t="shared" si="9"/>
        <v>240</v>
      </c>
      <c r="G283">
        <f>43.6+cfg_daysreward!B228</f>
        <v>43.6</v>
      </c>
      <c r="H283">
        <f t="shared" si="10"/>
        <v>21.8</v>
      </c>
      <c r="I283">
        <f t="shared" si="11"/>
        <v>65.400000000000006</v>
      </c>
      <c r="J283">
        <v>94.4</v>
      </c>
      <c r="K283">
        <v>138</v>
      </c>
      <c r="L283">
        <f>F283+cfg_daysreward!B228-360</f>
        <v>-120</v>
      </c>
    </row>
    <row r="284" spans="4:12" x14ac:dyDescent="0.2">
      <c r="D284">
        <f>3/(1-cfg_daysreward!C229)</f>
        <v>3</v>
      </c>
      <c r="E284" s="1">
        <f>1600*(1+cfg_daysreward!C229)/20</f>
        <v>80</v>
      </c>
      <c r="F284">
        <f t="shared" si="9"/>
        <v>240</v>
      </c>
      <c r="G284">
        <f>43.6+cfg_daysreward!B229</f>
        <v>43.6</v>
      </c>
      <c r="H284">
        <f t="shared" si="10"/>
        <v>21.8</v>
      </c>
      <c r="I284">
        <f t="shared" si="11"/>
        <v>65.400000000000006</v>
      </c>
      <c r="J284">
        <v>94.4</v>
      </c>
      <c r="K284">
        <v>138</v>
      </c>
      <c r="L284">
        <f>F284+cfg_daysreward!B229-360</f>
        <v>-120</v>
      </c>
    </row>
    <row r="285" spans="4:12" x14ac:dyDescent="0.2">
      <c r="D285">
        <f>3/(1-cfg_daysreward!C230)</f>
        <v>3</v>
      </c>
      <c r="E285" s="1">
        <f>1600*(1+cfg_daysreward!C230)/20</f>
        <v>80</v>
      </c>
      <c r="F285">
        <f t="shared" si="9"/>
        <v>240</v>
      </c>
      <c r="G285">
        <f>43.6+cfg_daysreward!B230</f>
        <v>43.6</v>
      </c>
      <c r="H285">
        <f t="shared" si="10"/>
        <v>21.8</v>
      </c>
      <c r="I285">
        <f t="shared" si="11"/>
        <v>65.400000000000006</v>
      </c>
      <c r="J285">
        <v>94.4</v>
      </c>
      <c r="K285">
        <v>138</v>
      </c>
      <c r="L285">
        <f>F285+cfg_daysreward!B230-360</f>
        <v>-120</v>
      </c>
    </row>
    <row r="286" spans="4:12" x14ac:dyDescent="0.2">
      <c r="D286">
        <f>3/(1-cfg_daysreward!C231)</f>
        <v>3</v>
      </c>
      <c r="E286" s="1">
        <f>1600*(1+cfg_daysreward!C231)/20</f>
        <v>80</v>
      </c>
      <c r="F286">
        <f t="shared" si="9"/>
        <v>240</v>
      </c>
      <c r="G286">
        <f>43.6+cfg_daysreward!B231</f>
        <v>43.6</v>
      </c>
      <c r="H286">
        <f t="shared" si="10"/>
        <v>21.8</v>
      </c>
      <c r="I286">
        <f t="shared" si="11"/>
        <v>65.400000000000006</v>
      </c>
      <c r="J286">
        <v>94.4</v>
      </c>
      <c r="K286">
        <v>138</v>
      </c>
      <c r="L286">
        <f>F286+cfg_daysreward!B231-360</f>
        <v>-120</v>
      </c>
    </row>
    <row r="287" spans="4:12" x14ac:dyDescent="0.2">
      <c r="D287">
        <f>3/(1-cfg_daysreward!C232)</f>
        <v>3</v>
      </c>
      <c r="E287" s="1">
        <f>1600*(1+cfg_daysreward!C232)/20</f>
        <v>80</v>
      </c>
      <c r="F287">
        <f t="shared" si="9"/>
        <v>240</v>
      </c>
      <c r="G287">
        <f>43.6+cfg_daysreward!B232</f>
        <v>43.6</v>
      </c>
      <c r="H287">
        <f t="shared" si="10"/>
        <v>21.8</v>
      </c>
      <c r="I287">
        <f t="shared" si="11"/>
        <v>65.400000000000006</v>
      </c>
      <c r="J287">
        <v>94.4</v>
      </c>
      <c r="K287">
        <v>138</v>
      </c>
      <c r="L287">
        <f>F287+cfg_daysreward!B232-360</f>
        <v>-120</v>
      </c>
    </row>
    <row r="288" spans="4:12" x14ac:dyDescent="0.2">
      <c r="D288">
        <f>3/(1-cfg_daysreward!C233)</f>
        <v>3</v>
      </c>
      <c r="E288" s="1">
        <f>1600*(1+cfg_daysreward!C233)/20</f>
        <v>80</v>
      </c>
      <c r="F288">
        <f t="shared" si="9"/>
        <v>240</v>
      </c>
      <c r="G288">
        <f>43.6+cfg_daysreward!B233</f>
        <v>43.6</v>
      </c>
      <c r="H288">
        <f t="shared" si="10"/>
        <v>21.8</v>
      </c>
      <c r="I288">
        <f t="shared" si="11"/>
        <v>65.400000000000006</v>
      </c>
      <c r="J288">
        <v>94.4</v>
      </c>
      <c r="K288">
        <v>138</v>
      </c>
      <c r="L288">
        <f>F288+cfg_daysreward!B233-360</f>
        <v>-120</v>
      </c>
    </row>
    <row r="289" spans="4:12" x14ac:dyDescent="0.2">
      <c r="D289">
        <f>3/(1-cfg_daysreward!C234)</f>
        <v>3</v>
      </c>
      <c r="E289" s="1">
        <f>1600*(1+cfg_daysreward!C234)/20</f>
        <v>80</v>
      </c>
      <c r="F289">
        <f t="shared" si="9"/>
        <v>240</v>
      </c>
      <c r="G289">
        <f>43.6+cfg_daysreward!B234</f>
        <v>43.6</v>
      </c>
      <c r="H289">
        <f t="shared" si="10"/>
        <v>21.8</v>
      </c>
      <c r="I289">
        <f t="shared" si="11"/>
        <v>65.400000000000006</v>
      </c>
      <c r="J289">
        <v>94.4</v>
      </c>
      <c r="K289">
        <v>138</v>
      </c>
      <c r="L289">
        <f>F289+cfg_daysreward!B234-360</f>
        <v>-120</v>
      </c>
    </row>
    <row r="290" spans="4:12" x14ac:dyDescent="0.2">
      <c r="D290">
        <f>3/(1-cfg_daysreward!C235)</f>
        <v>3</v>
      </c>
      <c r="E290" s="1">
        <f>1600*(1+cfg_daysreward!C235)/20</f>
        <v>80</v>
      </c>
      <c r="F290">
        <f t="shared" si="9"/>
        <v>240</v>
      </c>
      <c r="G290">
        <f>43.6+cfg_daysreward!B235</f>
        <v>43.6</v>
      </c>
      <c r="H290">
        <f t="shared" si="10"/>
        <v>21.8</v>
      </c>
      <c r="I290">
        <f t="shared" si="11"/>
        <v>65.400000000000006</v>
      </c>
      <c r="J290">
        <v>94.4</v>
      </c>
      <c r="K290">
        <v>138</v>
      </c>
      <c r="L290">
        <f>F290+cfg_daysreward!B235-360</f>
        <v>-120</v>
      </c>
    </row>
    <row r="291" spans="4:12" x14ac:dyDescent="0.2">
      <c r="D291">
        <f>3/(1-cfg_daysreward!C236)</f>
        <v>3</v>
      </c>
      <c r="E291" s="1">
        <f>1600*(1+cfg_daysreward!C236)/20</f>
        <v>80</v>
      </c>
      <c r="F291">
        <f t="shared" si="9"/>
        <v>240</v>
      </c>
      <c r="G291">
        <f>43.6+cfg_daysreward!B236</f>
        <v>43.6</v>
      </c>
      <c r="H291">
        <f t="shared" si="10"/>
        <v>21.8</v>
      </c>
      <c r="I291">
        <f t="shared" si="11"/>
        <v>65.400000000000006</v>
      </c>
      <c r="J291">
        <v>94.4</v>
      </c>
      <c r="K291">
        <v>138</v>
      </c>
      <c r="L291">
        <f>F291+cfg_daysreward!B236-360</f>
        <v>-120</v>
      </c>
    </row>
    <row r="292" spans="4:12" x14ac:dyDescent="0.2">
      <c r="D292">
        <f>3/(1-cfg_daysreward!C237)</f>
        <v>3</v>
      </c>
      <c r="E292" s="1">
        <f>1600*(1+cfg_daysreward!C237)/20</f>
        <v>80</v>
      </c>
      <c r="F292">
        <f t="shared" si="9"/>
        <v>240</v>
      </c>
      <c r="G292">
        <f>43.6+cfg_daysreward!B237</f>
        <v>43.6</v>
      </c>
      <c r="H292">
        <f t="shared" si="10"/>
        <v>21.8</v>
      </c>
      <c r="I292">
        <f t="shared" si="11"/>
        <v>65.400000000000006</v>
      </c>
      <c r="J292">
        <v>94.4</v>
      </c>
      <c r="K292">
        <v>138</v>
      </c>
      <c r="L292">
        <f>F292+cfg_daysreward!B237-360</f>
        <v>-120</v>
      </c>
    </row>
    <row r="293" spans="4:12" x14ac:dyDescent="0.2">
      <c r="D293">
        <f>3/(1-cfg_daysreward!C238)</f>
        <v>3</v>
      </c>
      <c r="E293" s="1">
        <f>1600*(1+cfg_daysreward!C238)/20</f>
        <v>80</v>
      </c>
      <c r="F293">
        <f t="shared" si="9"/>
        <v>240</v>
      </c>
      <c r="G293">
        <f>43.6+cfg_daysreward!B238</f>
        <v>43.6</v>
      </c>
      <c r="H293">
        <f t="shared" si="10"/>
        <v>21.8</v>
      </c>
      <c r="I293">
        <f t="shared" si="11"/>
        <v>65.400000000000006</v>
      </c>
      <c r="J293">
        <v>94.4</v>
      </c>
      <c r="K293">
        <v>138</v>
      </c>
      <c r="L293">
        <f>F293+cfg_daysreward!B238-360</f>
        <v>-120</v>
      </c>
    </row>
    <row r="294" spans="4:12" x14ac:dyDescent="0.2">
      <c r="D294">
        <f>3/(1-cfg_daysreward!C239)</f>
        <v>3</v>
      </c>
      <c r="E294" s="1">
        <f>1600*(1+cfg_daysreward!C239)/20</f>
        <v>80</v>
      </c>
      <c r="F294">
        <f t="shared" si="9"/>
        <v>240</v>
      </c>
      <c r="G294">
        <f>43.6+cfg_daysreward!B239</f>
        <v>43.6</v>
      </c>
      <c r="H294">
        <f t="shared" si="10"/>
        <v>21.8</v>
      </c>
      <c r="I294">
        <f t="shared" si="11"/>
        <v>65.400000000000006</v>
      </c>
      <c r="J294">
        <v>94.4</v>
      </c>
      <c r="K294">
        <v>138</v>
      </c>
      <c r="L294">
        <f>F294+cfg_daysreward!B239-360</f>
        <v>-120</v>
      </c>
    </row>
    <row r="295" spans="4:12" x14ac:dyDescent="0.2">
      <c r="D295">
        <f>3/(1-cfg_daysreward!C240)</f>
        <v>3</v>
      </c>
      <c r="E295" s="1">
        <f>1600*(1+cfg_daysreward!C240)/20</f>
        <v>80</v>
      </c>
      <c r="F295">
        <f t="shared" si="9"/>
        <v>240</v>
      </c>
      <c r="G295">
        <f>43.6+cfg_daysreward!B240</f>
        <v>43.6</v>
      </c>
      <c r="H295">
        <f t="shared" si="10"/>
        <v>21.8</v>
      </c>
      <c r="I295">
        <f t="shared" si="11"/>
        <v>65.400000000000006</v>
      </c>
      <c r="J295">
        <v>94.4</v>
      </c>
      <c r="K295">
        <v>138</v>
      </c>
      <c r="L295">
        <f>F295+cfg_daysreward!B240-360</f>
        <v>-120</v>
      </c>
    </row>
    <row r="296" spans="4:12" x14ac:dyDescent="0.2">
      <c r="D296">
        <f>3/(1-cfg_daysreward!C241)</f>
        <v>3</v>
      </c>
      <c r="E296" s="1">
        <f>1600*(1+cfg_daysreward!C241)/20</f>
        <v>80</v>
      </c>
      <c r="F296">
        <f t="shared" si="9"/>
        <v>240</v>
      </c>
      <c r="G296">
        <f>43.6+cfg_daysreward!B241</f>
        <v>43.6</v>
      </c>
      <c r="H296">
        <f t="shared" si="10"/>
        <v>21.8</v>
      </c>
      <c r="I296">
        <f t="shared" si="11"/>
        <v>65.400000000000006</v>
      </c>
      <c r="J296">
        <v>94.4</v>
      </c>
      <c r="K296">
        <v>138</v>
      </c>
      <c r="L296">
        <f>F296+cfg_daysreward!B241-360</f>
        <v>-120</v>
      </c>
    </row>
    <row r="297" spans="4:12" x14ac:dyDescent="0.2">
      <c r="D297">
        <f>3/(1-cfg_daysreward!C242)</f>
        <v>3</v>
      </c>
      <c r="E297" s="1">
        <f>1600*(1+cfg_daysreward!C242)/20</f>
        <v>80</v>
      </c>
      <c r="F297">
        <f t="shared" si="9"/>
        <v>240</v>
      </c>
      <c r="G297">
        <f>43.6+cfg_daysreward!B242</f>
        <v>43.6</v>
      </c>
      <c r="H297">
        <f t="shared" si="10"/>
        <v>21.8</v>
      </c>
      <c r="I297">
        <f t="shared" si="11"/>
        <v>65.400000000000006</v>
      </c>
      <c r="J297">
        <v>94.4</v>
      </c>
      <c r="K297">
        <v>138</v>
      </c>
      <c r="L297">
        <f>F297+cfg_daysreward!B242-360</f>
        <v>-120</v>
      </c>
    </row>
    <row r="298" spans="4:12" x14ac:dyDescent="0.2">
      <c r="D298">
        <f>3/(1-cfg_daysreward!C243)</f>
        <v>3</v>
      </c>
      <c r="E298" s="1">
        <f>1600*(1+cfg_daysreward!C243)/20</f>
        <v>80</v>
      </c>
      <c r="F298">
        <f t="shared" si="9"/>
        <v>240</v>
      </c>
      <c r="G298">
        <f>43.6+cfg_daysreward!B243</f>
        <v>43.6</v>
      </c>
      <c r="H298">
        <f t="shared" si="10"/>
        <v>21.8</v>
      </c>
      <c r="I298">
        <f t="shared" si="11"/>
        <v>65.400000000000006</v>
      </c>
      <c r="J298">
        <v>94.4</v>
      </c>
      <c r="K298">
        <v>138</v>
      </c>
      <c r="L298">
        <f>F298+cfg_daysreward!B243-360</f>
        <v>-120</v>
      </c>
    </row>
    <row r="299" spans="4:12" x14ac:dyDescent="0.2">
      <c r="D299">
        <f>3/(1-cfg_daysreward!C244)</f>
        <v>3</v>
      </c>
      <c r="E299" s="1">
        <f>1600*(1+cfg_daysreward!C244)/20</f>
        <v>80</v>
      </c>
      <c r="F299">
        <f t="shared" si="9"/>
        <v>240</v>
      </c>
      <c r="G299">
        <f>43.6+cfg_daysreward!B244</f>
        <v>43.6</v>
      </c>
      <c r="H299">
        <f t="shared" si="10"/>
        <v>21.8</v>
      </c>
      <c r="I299">
        <f t="shared" si="11"/>
        <v>65.400000000000006</v>
      </c>
      <c r="J299">
        <v>94.4</v>
      </c>
      <c r="K299">
        <v>138</v>
      </c>
      <c r="L299">
        <f>F299+cfg_daysreward!B244-360</f>
        <v>-120</v>
      </c>
    </row>
    <row r="300" spans="4:12" x14ac:dyDescent="0.2">
      <c r="D300">
        <f>3/(1-cfg_daysreward!C245)</f>
        <v>3</v>
      </c>
      <c r="E300" s="1">
        <f>1600*(1+cfg_daysreward!C245)/20</f>
        <v>80</v>
      </c>
      <c r="F300">
        <f t="shared" si="9"/>
        <v>240</v>
      </c>
      <c r="G300">
        <f>43.6+cfg_daysreward!B245</f>
        <v>43.6</v>
      </c>
      <c r="H300">
        <f t="shared" si="10"/>
        <v>21.8</v>
      </c>
      <c r="I300">
        <f t="shared" si="11"/>
        <v>65.400000000000006</v>
      </c>
      <c r="J300">
        <v>94.4</v>
      </c>
      <c r="K300">
        <v>138</v>
      </c>
      <c r="L300">
        <f>F300+cfg_daysreward!B245-360</f>
        <v>-120</v>
      </c>
    </row>
    <row r="301" spans="4:12" x14ac:dyDescent="0.2">
      <c r="D301">
        <f>3/(1-cfg_daysreward!C246)</f>
        <v>3</v>
      </c>
      <c r="E301" s="1">
        <f>1600*(1+cfg_daysreward!C246)/20</f>
        <v>80</v>
      </c>
      <c r="F301">
        <f t="shared" si="9"/>
        <v>240</v>
      </c>
      <c r="G301">
        <f>43.6+cfg_daysreward!B246</f>
        <v>43.6</v>
      </c>
      <c r="H301">
        <f t="shared" si="10"/>
        <v>21.8</v>
      </c>
      <c r="I301">
        <f t="shared" si="11"/>
        <v>65.400000000000006</v>
      </c>
      <c r="J301">
        <v>94.4</v>
      </c>
      <c r="K301">
        <v>138</v>
      </c>
      <c r="L301">
        <f>F301+cfg_daysreward!B246-360</f>
        <v>-120</v>
      </c>
    </row>
    <row r="302" spans="4:12" x14ac:dyDescent="0.2">
      <c r="D302">
        <f>3/(1-cfg_daysreward!C247)</f>
        <v>3</v>
      </c>
      <c r="E302" s="1">
        <f>1600*(1+cfg_daysreward!C247)/20</f>
        <v>80</v>
      </c>
      <c r="F302">
        <f t="shared" si="9"/>
        <v>240</v>
      </c>
      <c r="G302">
        <f>43.6+cfg_daysreward!B247</f>
        <v>43.6</v>
      </c>
      <c r="H302">
        <f t="shared" si="10"/>
        <v>21.8</v>
      </c>
      <c r="I302">
        <f t="shared" si="11"/>
        <v>65.400000000000006</v>
      </c>
      <c r="J302">
        <v>94.4</v>
      </c>
      <c r="K302">
        <v>138</v>
      </c>
      <c r="L302">
        <f>F302+cfg_daysreward!B247-360</f>
        <v>-120</v>
      </c>
    </row>
    <row r="303" spans="4:12" x14ac:dyDescent="0.2">
      <c r="D303">
        <f>3/(1-cfg_daysreward!C248)</f>
        <v>3</v>
      </c>
      <c r="E303" s="1">
        <f>1600*(1+cfg_daysreward!C248)/20</f>
        <v>80</v>
      </c>
      <c r="F303">
        <f t="shared" si="9"/>
        <v>240</v>
      </c>
      <c r="G303">
        <f>43.6+cfg_daysreward!B248</f>
        <v>43.6</v>
      </c>
      <c r="H303">
        <f t="shared" si="10"/>
        <v>21.8</v>
      </c>
      <c r="I303">
        <f t="shared" si="11"/>
        <v>65.400000000000006</v>
      </c>
      <c r="J303">
        <v>94.4</v>
      </c>
      <c r="K303">
        <v>138</v>
      </c>
      <c r="L303">
        <f>F303+cfg_daysreward!B248-360</f>
        <v>-120</v>
      </c>
    </row>
    <row r="304" spans="4:12" x14ac:dyDescent="0.2">
      <c r="D304">
        <f>3/(1-cfg_daysreward!C249)</f>
        <v>3</v>
      </c>
      <c r="E304" s="1">
        <f>1600*(1+cfg_daysreward!C249)/20</f>
        <v>80</v>
      </c>
      <c r="F304">
        <f t="shared" si="9"/>
        <v>240</v>
      </c>
      <c r="G304">
        <f>43.6+cfg_daysreward!B249</f>
        <v>43.6</v>
      </c>
      <c r="H304">
        <f t="shared" si="10"/>
        <v>21.8</v>
      </c>
      <c r="I304">
        <f t="shared" si="11"/>
        <v>65.400000000000006</v>
      </c>
      <c r="J304">
        <v>94.4</v>
      </c>
      <c r="K304">
        <v>138</v>
      </c>
      <c r="L304">
        <f>F304+cfg_daysreward!B249-360</f>
        <v>-120</v>
      </c>
    </row>
    <row r="305" spans="4:12" x14ac:dyDescent="0.2">
      <c r="D305">
        <f>3/(1-cfg_daysreward!C250)</f>
        <v>3</v>
      </c>
      <c r="E305" s="1">
        <f>1600*(1+cfg_daysreward!C250)/20</f>
        <v>80</v>
      </c>
      <c r="F305">
        <f t="shared" si="9"/>
        <v>240</v>
      </c>
      <c r="G305">
        <f>43.6+cfg_daysreward!B250</f>
        <v>43.6</v>
      </c>
      <c r="H305">
        <f t="shared" si="10"/>
        <v>21.8</v>
      </c>
      <c r="I305">
        <f t="shared" si="11"/>
        <v>65.400000000000006</v>
      </c>
      <c r="J305">
        <v>94.4</v>
      </c>
      <c r="K305">
        <v>138</v>
      </c>
      <c r="L305">
        <f>F305+cfg_daysreward!B250-360</f>
        <v>-120</v>
      </c>
    </row>
    <row r="306" spans="4:12" x14ac:dyDescent="0.2">
      <c r="D306">
        <f>3/(1-cfg_daysreward!C251)</f>
        <v>3</v>
      </c>
      <c r="E306" s="1">
        <f>1600*(1+cfg_daysreward!C251)/20</f>
        <v>80</v>
      </c>
      <c r="F306">
        <f t="shared" si="9"/>
        <v>240</v>
      </c>
      <c r="G306">
        <f>43.6+cfg_daysreward!B251</f>
        <v>43.6</v>
      </c>
      <c r="H306">
        <f t="shared" si="10"/>
        <v>21.8</v>
      </c>
      <c r="I306">
        <f t="shared" si="11"/>
        <v>65.400000000000006</v>
      </c>
      <c r="J306">
        <v>94.4</v>
      </c>
      <c r="K306">
        <v>138</v>
      </c>
      <c r="L306">
        <f>F306+cfg_daysreward!B251-360</f>
        <v>-120</v>
      </c>
    </row>
    <row r="307" spans="4:12" x14ac:dyDescent="0.2">
      <c r="D307">
        <f>3/(1-cfg_daysreward!C252)</f>
        <v>3</v>
      </c>
      <c r="E307" s="1">
        <f>1600*(1+cfg_daysreward!C252)/20</f>
        <v>80</v>
      </c>
      <c r="F307">
        <f t="shared" si="9"/>
        <v>240</v>
      </c>
      <c r="G307">
        <f>43.6+cfg_daysreward!B252</f>
        <v>43.6</v>
      </c>
      <c r="H307">
        <f t="shared" si="10"/>
        <v>21.8</v>
      </c>
      <c r="I307">
        <f t="shared" si="11"/>
        <v>65.400000000000006</v>
      </c>
      <c r="J307">
        <v>94.4</v>
      </c>
      <c r="K307">
        <v>138</v>
      </c>
      <c r="L307">
        <f>F307+cfg_daysreward!B252-360</f>
        <v>-120</v>
      </c>
    </row>
    <row r="308" spans="4:12" x14ac:dyDescent="0.2">
      <c r="D308">
        <f>3/(1-cfg_daysreward!C253)</f>
        <v>3</v>
      </c>
      <c r="E308" s="1">
        <f>1600*(1+cfg_daysreward!C253)/20</f>
        <v>80</v>
      </c>
      <c r="F308">
        <f t="shared" si="9"/>
        <v>240</v>
      </c>
      <c r="G308">
        <f>43.6+cfg_daysreward!B253</f>
        <v>43.6</v>
      </c>
      <c r="H308">
        <f t="shared" si="10"/>
        <v>21.8</v>
      </c>
      <c r="I308">
        <f t="shared" si="11"/>
        <v>65.400000000000006</v>
      </c>
      <c r="J308">
        <v>94.4</v>
      </c>
      <c r="K308">
        <v>138</v>
      </c>
      <c r="L308">
        <f>F308+cfg_daysreward!B253-360</f>
        <v>-120</v>
      </c>
    </row>
    <row r="309" spans="4:12" x14ac:dyDescent="0.2">
      <c r="D309">
        <f>3/(1-cfg_daysreward!C254)</f>
        <v>3</v>
      </c>
      <c r="E309" s="1">
        <f>1600*(1+cfg_daysreward!C254)/20</f>
        <v>80</v>
      </c>
      <c r="F309">
        <f t="shared" si="9"/>
        <v>240</v>
      </c>
      <c r="G309">
        <f>43.6+cfg_daysreward!B254</f>
        <v>43.6</v>
      </c>
      <c r="H309">
        <f t="shared" si="10"/>
        <v>21.8</v>
      </c>
      <c r="I309">
        <f t="shared" si="11"/>
        <v>65.400000000000006</v>
      </c>
      <c r="J309">
        <v>94.4</v>
      </c>
      <c r="K309">
        <v>138</v>
      </c>
      <c r="L309">
        <f>F309+cfg_daysreward!B254-360</f>
        <v>-120</v>
      </c>
    </row>
    <row r="310" spans="4:12" x14ac:dyDescent="0.2">
      <c r="D310">
        <f>3/(1-cfg_daysreward!C255)</f>
        <v>3</v>
      </c>
      <c r="E310" s="1">
        <f>1600*(1+cfg_daysreward!C255)/20</f>
        <v>80</v>
      </c>
      <c r="F310">
        <f t="shared" si="9"/>
        <v>240</v>
      </c>
      <c r="G310">
        <f>43.6+cfg_daysreward!B255</f>
        <v>43.6</v>
      </c>
      <c r="H310">
        <f t="shared" si="10"/>
        <v>21.8</v>
      </c>
      <c r="I310">
        <f t="shared" si="11"/>
        <v>65.400000000000006</v>
      </c>
      <c r="J310">
        <v>94.4</v>
      </c>
      <c r="K310">
        <v>138</v>
      </c>
      <c r="L310">
        <f>F310+cfg_daysreward!B255-360</f>
        <v>-120</v>
      </c>
    </row>
    <row r="311" spans="4:12" x14ac:dyDescent="0.2">
      <c r="D311">
        <f>3/(1-cfg_daysreward!C256)</f>
        <v>3</v>
      </c>
      <c r="E311" s="1">
        <f>1600*(1+cfg_daysreward!C256)/20</f>
        <v>80</v>
      </c>
      <c r="F311">
        <f t="shared" si="9"/>
        <v>240</v>
      </c>
      <c r="G311">
        <f>43.6+cfg_daysreward!B256</f>
        <v>43.6</v>
      </c>
      <c r="H311">
        <f t="shared" si="10"/>
        <v>21.8</v>
      </c>
      <c r="I311">
        <f t="shared" si="11"/>
        <v>65.400000000000006</v>
      </c>
      <c r="J311">
        <v>94.4</v>
      </c>
      <c r="K311">
        <v>138</v>
      </c>
      <c r="L311">
        <f>F311+cfg_daysreward!B256-360</f>
        <v>-120</v>
      </c>
    </row>
    <row r="312" spans="4:12" x14ac:dyDescent="0.2">
      <c r="D312">
        <f>3/(1-cfg_daysreward!C257)</f>
        <v>3</v>
      </c>
      <c r="E312" s="1">
        <f>1600*(1+cfg_daysreward!C257)/20</f>
        <v>80</v>
      </c>
      <c r="F312">
        <f t="shared" si="9"/>
        <v>240</v>
      </c>
      <c r="G312">
        <f>43.6+cfg_daysreward!B257</f>
        <v>43.6</v>
      </c>
      <c r="H312">
        <f t="shared" si="10"/>
        <v>21.8</v>
      </c>
      <c r="I312">
        <f t="shared" si="11"/>
        <v>65.400000000000006</v>
      </c>
      <c r="J312">
        <v>94.4</v>
      </c>
      <c r="K312">
        <v>138</v>
      </c>
      <c r="L312">
        <f>F312+cfg_daysreward!B257-360</f>
        <v>-120</v>
      </c>
    </row>
    <row r="313" spans="4:12" x14ac:dyDescent="0.2">
      <c r="D313">
        <f>3/(1-cfg_daysreward!C258)</f>
        <v>3</v>
      </c>
      <c r="E313" s="1">
        <f>1600*(1+cfg_daysreward!C258)/20</f>
        <v>80</v>
      </c>
      <c r="F313">
        <f t="shared" si="9"/>
        <v>240</v>
      </c>
      <c r="G313">
        <f>43.6+cfg_daysreward!B258</f>
        <v>43.6</v>
      </c>
      <c r="H313">
        <f t="shared" si="10"/>
        <v>21.8</v>
      </c>
      <c r="I313">
        <f t="shared" si="11"/>
        <v>65.400000000000006</v>
      </c>
      <c r="J313">
        <v>94.4</v>
      </c>
      <c r="K313">
        <v>138</v>
      </c>
      <c r="L313">
        <f>F313+cfg_daysreward!B258-360</f>
        <v>-120</v>
      </c>
    </row>
    <row r="314" spans="4:12" x14ac:dyDescent="0.2">
      <c r="D314">
        <f>3/(1-cfg_daysreward!C259)</f>
        <v>3</v>
      </c>
      <c r="E314" s="1">
        <f>1600*(1+cfg_daysreward!C259)/20</f>
        <v>80</v>
      </c>
      <c r="F314">
        <f t="shared" si="9"/>
        <v>240</v>
      </c>
      <c r="G314">
        <f>43.6+cfg_daysreward!B259</f>
        <v>43.6</v>
      </c>
      <c r="H314">
        <f t="shared" si="10"/>
        <v>21.8</v>
      </c>
      <c r="I314">
        <f t="shared" si="11"/>
        <v>65.400000000000006</v>
      </c>
      <c r="J314">
        <v>94.4</v>
      </c>
      <c r="K314">
        <v>138</v>
      </c>
      <c r="L314">
        <f>F314+cfg_daysreward!B259-360</f>
        <v>-120</v>
      </c>
    </row>
    <row r="315" spans="4:12" x14ac:dyDescent="0.2">
      <c r="D315">
        <f>3/(1-cfg_daysreward!C260)</f>
        <v>3</v>
      </c>
      <c r="E315" s="1">
        <f>1600*(1+cfg_daysreward!C260)/20</f>
        <v>80</v>
      </c>
      <c r="F315">
        <f t="shared" si="9"/>
        <v>240</v>
      </c>
      <c r="G315">
        <f>43.6+cfg_daysreward!B260</f>
        <v>43.6</v>
      </c>
      <c r="H315">
        <f t="shared" si="10"/>
        <v>21.8</v>
      </c>
      <c r="I315">
        <f t="shared" si="11"/>
        <v>65.400000000000006</v>
      </c>
      <c r="J315">
        <v>94.4</v>
      </c>
      <c r="K315">
        <v>138</v>
      </c>
      <c r="L315">
        <f>F315+cfg_daysreward!B260-360</f>
        <v>-120</v>
      </c>
    </row>
    <row r="316" spans="4:12" x14ac:dyDescent="0.2">
      <c r="D316">
        <f>3/(1-cfg_daysreward!C261)</f>
        <v>3</v>
      </c>
      <c r="E316" s="1">
        <f>1600*(1+cfg_daysreward!C261)/20</f>
        <v>80</v>
      </c>
      <c r="F316">
        <f t="shared" ref="F316:F379" si="12">D316*E316</f>
        <v>240</v>
      </c>
      <c r="G316">
        <f>43.6+cfg_daysreward!B261</f>
        <v>43.6</v>
      </c>
      <c r="H316">
        <f t="shared" ref="H316:H379" si="13">G316-21.8</f>
        <v>21.8</v>
      </c>
      <c r="I316">
        <f t="shared" ref="I316:I379" si="14">G316+21.8</f>
        <v>65.400000000000006</v>
      </c>
      <c r="J316">
        <v>94.4</v>
      </c>
      <c r="K316">
        <v>138</v>
      </c>
      <c r="L316">
        <f>F316+cfg_daysreward!B261-360</f>
        <v>-120</v>
      </c>
    </row>
    <row r="317" spans="4:12" x14ac:dyDescent="0.2">
      <c r="D317">
        <f>3/(1-cfg_daysreward!C262)</f>
        <v>3</v>
      </c>
      <c r="E317" s="1">
        <f>1600*(1+cfg_daysreward!C262)/20</f>
        <v>80</v>
      </c>
      <c r="F317">
        <f t="shared" si="12"/>
        <v>240</v>
      </c>
      <c r="G317">
        <f>43.6+cfg_daysreward!B262</f>
        <v>43.6</v>
      </c>
      <c r="H317">
        <f t="shared" si="13"/>
        <v>21.8</v>
      </c>
      <c r="I317">
        <f t="shared" si="14"/>
        <v>65.400000000000006</v>
      </c>
      <c r="J317">
        <v>94.4</v>
      </c>
      <c r="K317">
        <v>138</v>
      </c>
      <c r="L317">
        <f>F317+cfg_daysreward!B262-360</f>
        <v>-120</v>
      </c>
    </row>
    <row r="318" spans="4:12" x14ac:dyDescent="0.2">
      <c r="D318">
        <f>3/(1-cfg_daysreward!C263)</f>
        <v>3</v>
      </c>
      <c r="E318" s="1">
        <f>1600*(1+cfg_daysreward!C263)/20</f>
        <v>80</v>
      </c>
      <c r="F318">
        <f t="shared" si="12"/>
        <v>240</v>
      </c>
      <c r="G318">
        <f>43.6+cfg_daysreward!B263</f>
        <v>43.6</v>
      </c>
      <c r="H318">
        <f t="shared" si="13"/>
        <v>21.8</v>
      </c>
      <c r="I318">
        <f t="shared" si="14"/>
        <v>65.400000000000006</v>
      </c>
      <c r="J318">
        <v>94.4</v>
      </c>
      <c r="K318">
        <v>138</v>
      </c>
      <c r="L318">
        <f>F318+cfg_daysreward!B263-360</f>
        <v>-120</v>
      </c>
    </row>
    <row r="319" spans="4:12" x14ac:dyDescent="0.2">
      <c r="D319">
        <f>3/(1-cfg_daysreward!C264)</f>
        <v>3</v>
      </c>
      <c r="E319" s="1">
        <f>1600*(1+cfg_daysreward!C264)/20</f>
        <v>80</v>
      </c>
      <c r="F319">
        <f t="shared" si="12"/>
        <v>240</v>
      </c>
      <c r="G319">
        <f>43.6+cfg_daysreward!B264</f>
        <v>43.6</v>
      </c>
      <c r="H319">
        <f t="shared" si="13"/>
        <v>21.8</v>
      </c>
      <c r="I319">
        <f t="shared" si="14"/>
        <v>65.400000000000006</v>
      </c>
      <c r="J319">
        <v>94.4</v>
      </c>
      <c r="K319">
        <v>138</v>
      </c>
      <c r="L319">
        <f>F319+cfg_daysreward!B264-360</f>
        <v>-120</v>
      </c>
    </row>
    <row r="320" spans="4:12" x14ac:dyDescent="0.2">
      <c r="D320">
        <f>3/(1-cfg_daysreward!C265)</f>
        <v>3</v>
      </c>
      <c r="E320" s="1">
        <f>1600*(1+cfg_daysreward!C265)/20</f>
        <v>80</v>
      </c>
      <c r="F320">
        <f t="shared" si="12"/>
        <v>240</v>
      </c>
      <c r="G320">
        <f>43.6+cfg_daysreward!B265</f>
        <v>43.6</v>
      </c>
      <c r="H320">
        <f t="shared" si="13"/>
        <v>21.8</v>
      </c>
      <c r="I320">
        <f t="shared" si="14"/>
        <v>65.400000000000006</v>
      </c>
      <c r="J320">
        <v>94.4</v>
      </c>
      <c r="K320">
        <v>138</v>
      </c>
      <c r="L320">
        <f>F320+cfg_daysreward!B265-360</f>
        <v>-120</v>
      </c>
    </row>
    <row r="321" spans="4:12" x14ac:dyDescent="0.2">
      <c r="D321">
        <f>3/(1-cfg_daysreward!C266)</f>
        <v>3</v>
      </c>
      <c r="E321" s="1">
        <f>1600*(1+cfg_daysreward!C266)/20</f>
        <v>80</v>
      </c>
      <c r="F321">
        <f t="shared" si="12"/>
        <v>240</v>
      </c>
      <c r="G321">
        <f>43.6+cfg_daysreward!B266</f>
        <v>43.6</v>
      </c>
      <c r="H321">
        <f t="shared" si="13"/>
        <v>21.8</v>
      </c>
      <c r="I321">
        <f t="shared" si="14"/>
        <v>65.400000000000006</v>
      </c>
      <c r="J321">
        <v>94.4</v>
      </c>
      <c r="K321">
        <v>138</v>
      </c>
      <c r="L321">
        <f>F321+cfg_daysreward!B266-360</f>
        <v>-120</v>
      </c>
    </row>
    <row r="322" spans="4:12" x14ac:dyDescent="0.2">
      <c r="D322">
        <f>3/(1-cfg_daysreward!C267)</f>
        <v>3</v>
      </c>
      <c r="E322" s="1">
        <f>1600*(1+cfg_daysreward!C267)/20</f>
        <v>80</v>
      </c>
      <c r="F322">
        <f t="shared" si="12"/>
        <v>240</v>
      </c>
      <c r="G322">
        <f>43.6+cfg_daysreward!B267</f>
        <v>43.6</v>
      </c>
      <c r="H322">
        <f t="shared" si="13"/>
        <v>21.8</v>
      </c>
      <c r="I322">
        <f t="shared" si="14"/>
        <v>65.400000000000006</v>
      </c>
      <c r="J322">
        <v>94.4</v>
      </c>
      <c r="K322">
        <v>138</v>
      </c>
      <c r="L322">
        <f>F322+cfg_daysreward!B267-360</f>
        <v>-120</v>
      </c>
    </row>
    <row r="323" spans="4:12" x14ac:dyDescent="0.2">
      <c r="D323">
        <f>3/(1-cfg_daysreward!C268)</f>
        <v>3</v>
      </c>
      <c r="E323" s="1">
        <f>1600*(1+cfg_daysreward!C268)/20</f>
        <v>80</v>
      </c>
      <c r="F323">
        <f t="shared" si="12"/>
        <v>240</v>
      </c>
      <c r="G323">
        <f>43.6+cfg_daysreward!B268</f>
        <v>43.6</v>
      </c>
      <c r="H323">
        <f t="shared" si="13"/>
        <v>21.8</v>
      </c>
      <c r="I323">
        <f t="shared" si="14"/>
        <v>65.400000000000006</v>
      </c>
      <c r="J323">
        <v>94.4</v>
      </c>
      <c r="K323">
        <v>138</v>
      </c>
      <c r="L323">
        <f>F323+cfg_daysreward!B268-360</f>
        <v>-120</v>
      </c>
    </row>
    <row r="324" spans="4:12" x14ac:dyDescent="0.2">
      <c r="D324">
        <f>3/(1-cfg_daysreward!C269)</f>
        <v>3</v>
      </c>
      <c r="E324" s="1">
        <f>1600*(1+cfg_daysreward!C269)/20</f>
        <v>80</v>
      </c>
      <c r="F324">
        <f t="shared" si="12"/>
        <v>240</v>
      </c>
      <c r="G324">
        <f>43.6+cfg_daysreward!B269</f>
        <v>43.6</v>
      </c>
      <c r="H324">
        <f t="shared" si="13"/>
        <v>21.8</v>
      </c>
      <c r="I324">
        <f t="shared" si="14"/>
        <v>65.400000000000006</v>
      </c>
      <c r="J324">
        <v>94.4</v>
      </c>
      <c r="K324">
        <v>138</v>
      </c>
      <c r="L324">
        <f>F324+cfg_daysreward!B269-360</f>
        <v>-120</v>
      </c>
    </row>
    <row r="325" spans="4:12" x14ac:dyDescent="0.2">
      <c r="D325">
        <f>3/(1-cfg_daysreward!C270)</f>
        <v>3</v>
      </c>
      <c r="E325" s="1">
        <f>1600*(1+cfg_daysreward!C270)/20</f>
        <v>80</v>
      </c>
      <c r="F325">
        <f t="shared" si="12"/>
        <v>240</v>
      </c>
      <c r="G325">
        <f>43.6+cfg_daysreward!B270</f>
        <v>43.6</v>
      </c>
      <c r="H325">
        <f t="shared" si="13"/>
        <v>21.8</v>
      </c>
      <c r="I325">
        <f t="shared" si="14"/>
        <v>65.400000000000006</v>
      </c>
      <c r="J325">
        <v>94.4</v>
      </c>
      <c r="K325">
        <v>138</v>
      </c>
      <c r="L325">
        <f>F325+cfg_daysreward!B270-360</f>
        <v>-120</v>
      </c>
    </row>
    <row r="326" spans="4:12" x14ac:dyDescent="0.2">
      <c r="D326">
        <f>3/(1-cfg_daysreward!C271)</f>
        <v>3</v>
      </c>
      <c r="E326" s="1">
        <f>1600*(1+cfg_daysreward!C271)/20</f>
        <v>80</v>
      </c>
      <c r="F326">
        <f t="shared" si="12"/>
        <v>240</v>
      </c>
      <c r="G326">
        <f>43.6+cfg_daysreward!B271</f>
        <v>43.6</v>
      </c>
      <c r="H326">
        <f t="shared" si="13"/>
        <v>21.8</v>
      </c>
      <c r="I326">
        <f t="shared" si="14"/>
        <v>65.400000000000006</v>
      </c>
      <c r="J326">
        <v>94.4</v>
      </c>
      <c r="K326">
        <v>138</v>
      </c>
      <c r="L326">
        <f>F326+cfg_daysreward!B271-360</f>
        <v>-120</v>
      </c>
    </row>
    <row r="327" spans="4:12" x14ac:dyDescent="0.2">
      <c r="D327">
        <f>3/(1-cfg_daysreward!C272)</f>
        <v>3</v>
      </c>
      <c r="E327" s="1">
        <f>1600*(1+cfg_daysreward!C272)/20</f>
        <v>80</v>
      </c>
      <c r="F327">
        <f t="shared" si="12"/>
        <v>240</v>
      </c>
      <c r="G327">
        <f>43.6+cfg_daysreward!B272</f>
        <v>43.6</v>
      </c>
      <c r="H327">
        <f t="shared" si="13"/>
        <v>21.8</v>
      </c>
      <c r="I327">
        <f t="shared" si="14"/>
        <v>65.400000000000006</v>
      </c>
      <c r="J327">
        <v>94.4</v>
      </c>
      <c r="K327">
        <v>138</v>
      </c>
      <c r="L327">
        <f>F327+cfg_daysreward!B272-360</f>
        <v>-120</v>
      </c>
    </row>
    <row r="328" spans="4:12" x14ac:dyDescent="0.2">
      <c r="D328">
        <f>3/(1-cfg_daysreward!C273)</f>
        <v>3</v>
      </c>
      <c r="E328" s="1">
        <f>1600*(1+cfg_daysreward!C273)/20</f>
        <v>80</v>
      </c>
      <c r="F328">
        <f t="shared" si="12"/>
        <v>240</v>
      </c>
      <c r="G328">
        <f>43.6+cfg_daysreward!B273</f>
        <v>43.6</v>
      </c>
      <c r="H328">
        <f t="shared" si="13"/>
        <v>21.8</v>
      </c>
      <c r="I328">
        <f t="shared" si="14"/>
        <v>65.400000000000006</v>
      </c>
      <c r="J328">
        <v>94.4</v>
      </c>
      <c r="K328">
        <v>138</v>
      </c>
      <c r="L328">
        <f>F328+cfg_daysreward!B273-360</f>
        <v>-120</v>
      </c>
    </row>
    <row r="329" spans="4:12" x14ac:dyDescent="0.2">
      <c r="D329">
        <f>3/(1-cfg_daysreward!C274)</f>
        <v>3</v>
      </c>
      <c r="E329" s="1">
        <f>1600*(1+cfg_daysreward!C274)/20</f>
        <v>80</v>
      </c>
      <c r="F329">
        <f t="shared" si="12"/>
        <v>240</v>
      </c>
      <c r="G329">
        <f>43.6+cfg_daysreward!B274</f>
        <v>43.6</v>
      </c>
      <c r="H329">
        <f t="shared" si="13"/>
        <v>21.8</v>
      </c>
      <c r="I329">
        <f t="shared" si="14"/>
        <v>65.400000000000006</v>
      </c>
      <c r="J329">
        <v>94.4</v>
      </c>
      <c r="K329">
        <v>138</v>
      </c>
      <c r="L329">
        <f>F329+cfg_daysreward!B274-360</f>
        <v>-120</v>
      </c>
    </row>
    <row r="330" spans="4:12" x14ac:dyDescent="0.2">
      <c r="D330">
        <f>3/(1-cfg_daysreward!C275)</f>
        <v>3</v>
      </c>
      <c r="E330" s="1">
        <f>1600*(1+cfg_daysreward!C275)/20</f>
        <v>80</v>
      </c>
      <c r="F330">
        <f t="shared" si="12"/>
        <v>240</v>
      </c>
      <c r="G330">
        <f>43.6+cfg_daysreward!B275</f>
        <v>43.6</v>
      </c>
      <c r="H330">
        <f t="shared" si="13"/>
        <v>21.8</v>
      </c>
      <c r="I330">
        <f t="shared" si="14"/>
        <v>65.400000000000006</v>
      </c>
      <c r="J330">
        <v>94.4</v>
      </c>
      <c r="K330">
        <v>138</v>
      </c>
      <c r="L330">
        <f>F330+cfg_daysreward!B275-360</f>
        <v>-120</v>
      </c>
    </row>
    <row r="331" spans="4:12" x14ac:dyDescent="0.2">
      <c r="D331">
        <f>3/(1-cfg_daysreward!C276)</f>
        <v>3</v>
      </c>
      <c r="E331" s="1">
        <f>1600*(1+cfg_daysreward!C276)/20</f>
        <v>80</v>
      </c>
      <c r="F331">
        <f t="shared" si="12"/>
        <v>240</v>
      </c>
      <c r="G331">
        <f>43.6+cfg_daysreward!B276</f>
        <v>43.6</v>
      </c>
      <c r="H331">
        <f t="shared" si="13"/>
        <v>21.8</v>
      </c>
      <c r="I331">
        <f t="shared" si="14"/>
        <v>65.400000000000006</v>
      </c>
      <c r="J331">
        <v>94.4</v>
      </c>
      <c r="K331">
        <v>138</v>
      </c>
      <c r="L331">
        <f>F331+cfg_daysreward!B276-360</f>
        <v>-120</v>
      </c>
    </row>
    <row r="332" spans="4:12" x14ac:dyDescent="0.2">
      <c r="D332">
        <f>3/(1-cfg_daysreward!C277)</f>
        <v>3</v>
      </c>
      <c r="E332" s="1">
        <f>1600*(1+cfg_daysreward!C277)/20</f>
        <v>80</v>
      </c>
      <c r="F332">
        <f t="shared" si="12"/>
        <v>240</v>
      </c>
      <c r="G332">
        <f>43.6+cfg_daysreward!B277</f>
        <v>43.6</v>
      </c>
      <c r="H332">
        <f t="shared" si="13"/>
        <v>21.8</v>
      </c>
      <c r="I332">
        <f t="shared" si="14"/>
        <v>65.400000000000006</v>
      </c>
      <c r="J332">
        <v>94.4</v>
      </c>
      <c r="K332">
        <v>138</v>
      </c>
      <c r="L332">
        <f>F332+cfg_daysreward!B277-360</f>
        <v>-120</v>
      </c>
    </row>
    <row r="333" spans="4:12" x14ac:dyDescent="0.2">
      <c r="D333">
        <f>3/(1-cfg_daysreward!C278)</f>
        <v>3</v>
      </c>
      <c r="E333" s="1">
        <f>1600*(1+cfg_daysreward!C278)/20</f>
        <v>80</v>
      </c>
      <c r="F333">
        <f t="shared" si="12"/>
        <v>240</v>
      </c>
      <c r="G333">
        <f>43.6+cfg_daysreward!B278</f>
        <v>43.6</v>
      </c>
      <c r="H333">
        <f t="shared" si="13"/>
        <v>21.8</v>
      </c>
      <c r="I333">
        <f t="shared" si="14"/>
        <v>65.400000000000006</v>
      </c>
      <c r="J333">
        <v>94.4</v>
      </c>
      <c r="K333">
        <v>138</v>
      </c>
      <c r="L333">
        <f>F333+cfg_daysreward!B278-360</f>
        <v>-120</v>
      </c>
    </row>
    <row r="334" spans="4:12" x14ac:dyDescent="0.2">
      <c r="D334">
        <f>3/(1-cfg_daysreward!C279)</f>
        <v>3</v>
      </c>
      <c r="E334" s="1">
        <f>1600*(1+cfg_daysreward!C279)/20</f>
        <v>80</v>
      </c>
      <c r="F334">
        <f t="shared" si="12"/>
        <v>240</v>
      </c>
      <c r="G334">
        <f>43.6+cfg_daysreward!B279</f>
        <v>43.6</v>
      </c>
      <c r="H334">
        <f t="shared" si="13"/>
        <v>21.8</v>
      </c>
      <c r="I334">
        <f t="shared" si="14"/>
        <v>65.400000000000006</v>
      </c>
      <c r="J334">
        <v>94.4</v>
      </c>
      <c r="K334">
        <v>138</v>
      </c>
      <c r="L334">
        <f>F334+cfg_daysreward!B279-360</f>
        <v>-120</v>
      </c>
    </row>
    <row r="335" spans="4:12" x14ac:dyDescent="0.2">
      <c r="D335">
        <f>3/(1-cfg_daysreward!C280)</f>
        <v>3</v>
      </c>
      <c r="E335" s="1">
        <f>1600*(1+cfg_daysreward!C280)/20</f>
        <v>80</v>
      </c>
      <c r="F335">
        <f t="shared" si="12"/>
        <v>240</v>
      </c>
      <c r="G335">
        <f>43.6+cfg_daysreward!B280</f>
        <v>43.6</v>
      </c>
      <c r="H335">
        <f t="shared" si="13"/>
        <v>21.8</v>
      </c>
      <c r="I335">
        <f t="shared" si="14"/>
        <v>65.400000000000006</v>
      </c>
      <c r="J335">
        <v>94.4</v>
      </c>
      <c r="K335">
        <v>138</v>
      </c>
      <c r="L335">
        <f>F335+cfg_daysreward!B280-360</f>
        <v>-120</v>
      </c>
    </row>
    <row r="336" spans="4:12" x14ac:dyDescent="0.2">
      <c r="D336">
        <f>3/(1-cfg_daysreward!C281)</f>
        <v>3</v>
      </c>
      <c r="E336" s="1">
        <f>1600*(1+cfg_daysreward!C281)/20</f>
        <v>80</v>
      </c>
      <c r="F336">
        <f t="shared" si="12"/>
        <v>240</v>
      </c>
      <c r="G336">
        <f>43.6+cfg_daysreward!B281</f>
        <v>43.6</v>
      </c>
      <c r="H336">
        <f t="shared" si="13"/>
        <v>21.8</v>
      </c>
      <c r="I336">
        <f t="shared" si="14"/>
        <v>65.400000000000006</v>
      </c>
      <c r="J336">
        <v>94.4</v>
      </c>
      <c r="K336">
        <v>138</v>
      </c>
      <c r="L336">
        <f>F336+cfg_daysreward!B281-360</f>
        <v>-120</v>
      </c>
    </row>
    <row r="337" spans="4:12" x14ac:dyDescent="0.2">
      <c r="D337">
        <f>3/(1-cfg_daysreward!C282)</f>
        <v>3</v>
      </c>
      <c r="E337" s="1">
        <f>1600*(1+cfg_daysreward!C282)/20</f>
        <v>80</v>
      </c>
      <c r="F337">
        <f t="shared" si="12"/>
        <v>240</v>
      </c>
      <c r="G337">
        <f>43.6+cfg_daysreward!B282</f>
        <v>43.6</v>
      </c>
      <c r="H337">
        <f t="shared" si="13"/>
        <v>21.8</v>
      </c>
      <c r="I337">
        <f t="shared" si="14"/>
        <v>65.400000000000006</v>
      </c>
      <c r="J337">
        <v>94.4</v>
      </c>
      <c r="K337">
        <v>138</v>
      </c>
      <c r="L337">
        <f>F337+cfg_daysreward!B282-360</f>
        <v>-120</v>
      </c>
    </row>
    <row r="338" spans="4:12" x14ac:dyDescent="0.2">
      <c r="D338">
        <f>3/(1-cfg_daysreward!C283)</f>
        <v>3</v>
      </c>
      <c r="E338" s="1">
        <f>1600*(1+cfg_daysreward!C283)/20</f>
        <v>80</v>
      </c>
      <c r="F338">
        <f t="shared" si="12"/>
        <v>240</v>
      </c>
      <c r="G338">
        <f>43.6+cfg_daysreward!B283</f>
        <v>43.6</v>
      </c>
      <c r="H338">
        <f t="shared" si="13"/>
        <v>21.8</v>
      </c>
      <c r="I338">
        <f t="shared" si="14"/>
        <v>65.400000000000006</v>
      </c>
      <c r="J338">
        <v>94.4</v>
      </c>
      <c r="K338">
        <v>138</v>
      </c>
      <c r="L338">
        <f>F338+cfg_daysreward!B283-360</f>
        <v>-120</v>
      </c>
    </row>
    <row r="339" spans="4:12" x14ac:dyDescent="0.2">
      <c r="D339">
        <f>3/(1-cfg_daysreward!C284)</f>
        <v>3</v>
      </c>
      <c r="E339" s="1">
        <f>1600*(1+cfg_daysreward!C284)/20</f>
        <v>80</v>
      </c>
      <c r="F339">
        <f t="shared" si="12"/>
        <v>240</v>
      </c>
      <c r="G339">
        <f>43.6+cfg_daysreward!B284</f>
        <v>43.6</v>
      </c>
      <c r="H339">
        <f t="shared" si="13"/>
        <v>21.8</v>
      </c>
      <c r="I339">
        <f t="shared" si="14"/>
        <v>65.400000000000006</v>
      </c>
      <c r="J339">
        <v>94.4</v>
      </c>
      <c r="K339">
        <v>138</v>
      </c>
      <c r="L339">
        <f>F339+cfg_daysreward!B284-360</f>
        <v>-120</v>
      </c>
    </row>
    <row r="340" spans="4:12" x14ac:dyDescent="0.2">
      <c r="D340">
        <f>3/(1-cfg_daysreward!C285)</f>
        <v>3</v>
      </c>
      <c r="E340" s="1">
        <f>1600*(1+cfg_daysreward!C285)/20</f>
        <v>80</v>
      </c>
      <c r="F340">
        <f t="shared" si="12"/>
        <v>240</v>
      </c>
      <c r="G340">
        <f>43.6+cfg_daysreward!B285</f>
        <v>43.6</v>
      </c>
      <c r="H340">
        <f t="shared" si="13"/>
        <v>21.8</v>
      </c>
      <c r="I340">
        <f t="shared" si="14"/>
        <v>65.400000000000006</v>
      </c>
      <c r="J340">
        <v>94.4</v>
      </c>
      <c r="K340">
        <v>138</v>
      </c>
      <c r="L340">
        <f>F340+cfg_daysreward!B285-360</f>
        <v>-120</v>
      </c>
    </row>
    <row r="341" spans="4:12" x14ac:dyDescent="0.2">
      <c r="D341">
        <f>3/(1-cfg_daysreward!C286)</f>
        <v>3</v>
      </c>
      <c r="E341" s="1">
        <f>1600*(1+cfg_daysreward!C286)/20</f>
        <v>80</v>
      </c>
      <c r="F341">
        <f t="shared" si="12"/>
        <v>240</v>
      </c>
      <c r="G341">
        <f>43.6+cfg_daysreward!B286</f>
        <v>43.6</v>
      </c>
      <c r="H341">
        <f t="shared" si="13"/>
        <v>21.8</v>
      </c>
      <c r="I341">
        <f t="shared" si="14"/>
        <v>65.400000000000006</v>
      </c>
      <c r="J341">
        <v>94.4</v>
      </c>
      <c r="K341">
        <v>138</v>
      </c>
      <c r="L341">
        <f>F341+cfg_daysreward!B286-360</f>
        <v>-120</v>
      </c>
    </row>
    <row r="342" spans="4:12" x14ac:dyDescent="0.2">
      <c r="D342">
        <f>3/(1-cfg_daysreward!C287)</f>
        <v>3</v>
      </c>
      <c r="E342" s="1">
        <f>1600*(1+cfg_daysreward!C287)/20</f>
        <v>80</v>
      </c>
      <c r="F342">
        <f t="shared" si="12"/>
        <v>240</v>
      </c>
      <c r="G342">
        <f>43.6+cfg_daysreward!B287</f>
        <v>43.6</v>
      </c>
      <c r="H342">
        <f t="shared" si="13"/>
        <v>21.8</v>
      </c>
      <c r="I342">
        <f t="shared" si="14"/>
        <v>65.400000000000006</v>
      </c>
      <c r="J342">
        <v>94.4</v>
      </c>
      <c r="K342">
        <v>138</v>
      </c>
      <c r="L342">
        <f>F342+cfg_daysreward!B287-360</f>
        <v>-120</v>
      </c>
    </row>
    <row r="343" spans="4:12" x14ac:dyDescent="0.2">
      <c r="D343">
        <f>3/(1-cfg_daysreward!C288)</f>
        <v>3</v>
      </c>
      <c r="E343" s="1">
        <f>1600*(1+cfg_daysreward!C288)/20</f>
        <v>80</v>
      </c>
      <c r="F343">
        <f t="shared" si="12"/>
        <v>240</v>
      </c>
      <c r="G343">
        <f>43.6+cfg_daysreward!B288</f>
        <v>43.6</v>
      </c>
      <c r="H343">
        <f t="shared" si="13"/>
        <v>21.8</v>
      </c>
      <c r="I343">
        <f t="shared" si="14"/>
        <v>65.400000000000006</v>
      </c>
      <c r="J343">
        <v>94.4</v>
      </c>
      <c r="K343">
        <v>138</v>
      </c>
      <c r="L343">
        <f>F343+cfg_daysreward!B288-360</f>
        <v>-120</v>
      </c>
    </row>
    <row r="344" spans="4:12" x14ac:dyDescent="0.2">
      <c r="D344">
        <f>3/(1-cfg_daysreward!C289)</f>
        <v>3</v>
      </c>
      <c r="E344" s="1">
        <f>1600*(1+cfg_daysreward!C289)/20</f>
        <v>80</v>
      </c>
      <c r="F344">
        <f t="shared" si="12"/>
        <v>240</v>
      </c>
      <c r="G344">
        <f>43.6+cfg_daysreward!B289</f>
        <v>43.6</v>
      </c>
      <c r="H344">
        <f t="shared" si="13"/>
        <v>21.8</v>
      </c>
      <c r="I344">
        <f t="shared" si="14"/>
        <v>65.400000000000006</v>
      </c>
      <c r="J344">
        <v>94.4</v>
      </c>
      <c r="K344">
        <v>138</v>
      </c>
      <c r="L344">
        <f>F344+cfg_daysreward!B289-360</f>
        <v>-120</v>
      </c>
    </row>
    <row r="345" spans="4:12" x14ac:dyDescent="0.2">
      <c r="D345">
        <f>3/(1-cfg_daysreward!C290)</f>
        <v>3</v>
      </c>
      <c r="E345" s="1">
        <f>1600*(1+cfg_daysreward!C290)/20</f>
        <v>80</v>
      </c>
      <c r="F345">
        <f t="shared" si="12"/>
        <v>240</v>
      </c>
      <c r="G345">
        <f>43.6+cfg_daysreward!B290</f>
        <v>43.6</v>
      </c>
      <c r="H345">
        <f t="shared" si="13"/>
        <v>21.8</v>
      </c>
      <c r="I345">
        <f t="shared" si="14"/>
        <v>65.400000000000006</v>
      </c>
      <c r="J345">
        <v>94.4</v>
      </c>
      <c r="K345">
        <v>138</v>
      </c>
      <c r="L345">
        <f>F345+cfg_daysreward!B290-360</f>
        <v>-120</v>
      </c>
    </row>
    <row r="346" spans="4:12" x14ac:dyDescent="0.2">
      <c r="D346">
        <f>3/(1-cfg_daysreward!C291)</f>
        <v>3</v>
      </c>
      <c r="E346" s="1">
        <f>1600*(1+cfg_daysreward!C291)/20</f>
        <v>80</v>
      </c>
      <c r="F346">
        <f t="shared" si="12"/>
        <v>240</v>
      </c>
      <c r="G346">
        <f>43.6+cfg_daysreward!B291</f>
        <v>43.6</v>
      </c>
      <c r="H346">
        <f t="shared" si="13"/>
        <v>21.8</v>
      </c>
      <c r="I346">
        <f t="shared" si="14"/>
        <v>65.400000000000006</v>
      </c>
      <c r="J346">
        <v>94.4</v>
      </c>
      <c r="K346">
        <v>138</v>
      </c>
      <c r="L346">
        <f>F346+cfg_daysreward!B291-360</f>
        <v>-120</v>
      </c>
    </row>
    <row r="347" spans="4:12" x14ac:dyDescent="0.2">
      <c r="D347">
        <f>3/(1-cfg_daysreward!C292)</f>
        <v>3</v>
      </c>
      <c r="E347" s="1">
        <f>1600*(1+cfg_daysreward!C292)/20</f>
        <v>80</v>
      </c>
      <c r="F347">
        <f t="shared" si="12"/>
        <v>240</v>
      </c>
      <c r="G347">
        <f>43.6+cfg_daysreward!B292</f>
        <v>43.6</v>
      </c>
      <c r="H347">
        <f t="shared" si="13"/>
        <v>21.8</v>
      </c>
      <c r="I347">
        <f t="shared" si="14"/>
        <v>65.400000000000006</v>
      </c>
      <c r="J347">
        <v>94.4</v>
      </c>
      <c r="K347">
        <v>138</v>
      </c>
      <c r="L347">
        <f>F347+cfg_daysreward!B292-360</f>
        <v>-120</v>
      </c>
    </row>
    <row r="348" spans="4:12" x14ac:dyDescent="0.2">
      <c r="D348">
        <f>3/(1-cfg_daysreward!C293)</f>
        <v>3</v>
      </c>
      <c r="E348" s="1">
        <f>1600*(1+cfg_daysreward!C293)/20</f>
        <v>80</v>
      </c>
      <c r="F348">
        <f t="shared" si="12"/>
        <v>240</v>
      </c>
      <c r="G348">
        <f>43.6+cfg_daysreward!B293</f>
        <v>43.6</v>
      </c>
      <c r="H348">
        <f t="shared" si="13"/>
        <v>21.8</v>
      </c>
      <c r="I348">
        <f t="shared" si="14"/>
        <v>65.400000000000006</v>
      </c>
      <c r="J348">
        <v>94.4</v>
      </c>
      <c r="K348">
        <v>138</v>
      </c>
      <c r="L348">
        <f>F348+cfg_daysreward!B293-360</f>
        <v>-120</v>
      </c>
    </row>
    <row r="349" spans="4:12" x14ac:dyDescent="0.2">
      <c r="D349">
        <f>3/(1-cfg_daysreward!C294)</f>
        <v>3</v>
      </c>
      <c r="E349" s="1">
        <f>1600*(1+cfg_daysreward!C294)/20</f>
        <v>80</v>
      </c>
      <c r="F349">
        <f t="shared" si="12"/>
        <v>240</v>
      </c>
      <c r="G349">
        <f>43.6+cfg_daysreward!B294</f>
        <v>43.6</v>
      </c>
      <c r="H349">
        <f t="shared" si="13"/>
        <v>21.8</v>
      </c>
      <c r="I349">
        <f t="shared" si="14"/>
        <v>65.400000000000006</v>
      </c>
      <c r="J349">
        <v>94.4</v>
      </c>
      <c r="K349">
        <v>138</v>
      </c>
      <c r="L349">
        <f>F349+cfg_daysreward!B294-360</f>
        <v>-120</v>
      </c>
    </row>
    <row r="350" spans="4:12" x14ac:dyDescent="0.2">
      <c r="D350">
        <f>3/(1-cfg_daysreward!C295)</f>
        <v>3</v>
      </c>
      <c r="E350" s="1">
        <f>1600*(1+cfg_daysreward!C295)/20</f>
        <v>80</v>
      </c>
      <c r="F350">
        <f t="shared" si="12"/>
        <v>240</v>
      </c>
      <c r="G350">
        <f>43.6+cfg_daysreward!B295</f>
        <v>43.6</v>
      </c>
      <c r="H350">
        <f t="shared" si="13"/>
        <v>21.8</v>
      </c>
      <c r="I350">
        <f t="shared" si="14"/>
        <v>65.400000000000006</v>
      </c>
      <c r="J350">
        <v>94.4</v>
      </c>
      <c r="K350">
        <v>138</v>
      </c>
      <c r="L350">
        <f>F350+cfg_daysreward!B295-360</f>
        <v>-120</v>
      </c>
    </row>
    <row r="351" spans="4:12" x14ac:dyDescent="0.2">
      <c r="D351">
        <f>3/(1-cfg_daysreward!C296)</f>
        <v>3</v>
      </c>
      <c r="E351" s="1">
        <f>1600*(1+cfg_daysreward!C296)/20</f>
        <v>80</v>
      </c>
      <c r="F351">
        <f t="shared" si="12"/>
        <v>240</v>
      </c>
      <c r="G351">
        <f>43.6+cfg_daysreward!B296</f>
        <v>43.6</v>
      </c>
      <c r="H351">
        <f t="shared" si="13"/>
        <v>21.8</v>
      </c>
      <c r="I351">
        <f t="shared" si="14"/>
        <v>65.400000000000006</v>
      </c>
      <c r="J351">
        <v>94.4</v>
      </c>
      <c r="K351">
        <v>138</v>
      </c>
      <c r="L351">
        <f>F351+cfg_daysreward!B296-360</f>
        <v>-120</v>
      </c>
    </row>
    <row r="352" spans="4:12" x14ac:dyDescent="0.2">
      <c r="D352">
        <f>3/(1-cfg_daysreward!C297)</f>
        <v>3</v>
      </c>
      <c r="E352" s="1">
        <f>1600*(1+cfg_daysreward!C297)/20</f>
        <v>80</v>
      </c>
      <c r="F352">
        <f t="shared" si="12"/>
        <v>240</v>
      </c>
      <c r="G352">
        <f>43.6+cfg_daysreward!B297</f>
        <v>43.6</v>
      </c>
      <c r="H352">
        <f t="shared" si="13"/>
        <v>21.8</v>
      </c>
      <c r="I352">
        <f t="shared" si="14"/>
        <v>65.400000000000006</v>
      </c>
      <c r="J352">
        <v>94.4</v>
      </c>
      <c r="K352">
        <v>138</v>
      </c>
      <c r="L352">
        <f>F352+cfg_daysreward!B297-360</f>
        <v>-120</v>
      </c>
    </row>
    <row r="353" spans="4:12" x14ac:dyDescent="0.2">
      <c r="D353">
        <f>3/(1-cfg_daysreward!C298)</f>
        <v>3</v>
      </c>
      <c r="E353" s="1">
        <f>1600*(1+cfg_daysreward!C298)/20</f>
        <v>80</v>
      </c>
      <c r="F353">
        <f t="shared" si="12"/>
        <v>240</v>
      </c>
      <c r="G353">
        <f>43.6+cfg_daysreward!B298</f>
        <v>43.6</v>
      </c>
      <c r="H353">
        <f t="shared" si="13"/>
        <v>21.8</v>
      </c>
      <c r="I353">
        <f t="shared" si="14"/>
        <v>65.400000000000006</v>
      </c>
      <c r="J353">
        <v>94.4</v>
      </c>
      <c r="K353">
        <v>138</v>
      </c>
      <c r="L353">
        <f>F353+cfg_daysreward!B298-360</f>
        <v>-120</v>
      </c>
    </row>
    <row r="354" spans="4:12" x14ac:dyDescent="0.2">
      <c r="D354">
        <f>3/(1-cfg_daysreward!C299)</f>
        <v>3</v>
      </c>
      <c r="E354" s="1">
        <f>1600*(1+cfg_daysreward!C299)/20</f>
        <v>80</v>
      </c>
      <c r="F354">
        <f t="shared" si="12"/>
        <v>240</v>
      </c>
      <c r="G354">
        <f>43.6+cfg_daysreward!B299</f>
        <v>43.6</v>
      </c>
      <c r="H354">
        <f t="shared" si="13"/>
        <v>21.8</v>
      </c>
      <c r="I354">
        <f t="shared" si="14"/>
        <v>65.400000000000006</v>
      </c>
      <c r="J354">
        <v>94.4</v>
      </c>
      <c r="K354">
        <v>138</v>
      </c>
      <c r="L354">
        <f>F354+cfg_daysreward!B299-360</f>
        <v>-120</v>
      </c>
    </row>
    <row r="355" spans="4:12" x14ac:dyDescent="0.2">
      <c r="D355">
        <f>3/(1-cfg_daysreward!C300)</f>
        <v>3</v>
      </c>
      <c r="E355" s="1">
        <f>1600*(1+cfg_daysreward!C300)/20</f>
        <v>80</v>
      </c>
      <c r="F355">
        <f t="shared" si="12"/>
        <v>240</v>
      </c>
      <c r="G355">
        <f>43.6+cfg_daysreward!B300</f>
        <v>43.6</v>
      </c>
      <c r="H355">
        <f t="shared" si="13"/>
        <v>21.8</v>
      </c>
      <c r="I355">
        <f t="shared" si="14"/>
        <v>65.400000000000006</v>
      </c>
      <c r="J355">
        <v>94.4</v>
      </c>
      <c r="K355">
        <v>138</v>
      </c>
      <c r="L355">
        <f>F355+cfg_daysreward!B300-360</f>
        <v>-120</v>
      </c>
    </row>
    <row r="356" spans="4:12" x14ac:dyDescent="0.2">
      <c r="D356">
        <f>3/(1-cfg_daysreward!C301)</f>
        <v>3</v>
      </c>
      <c r="E356" s="1">
        <f>1600*(1+cfg_daysreward!C301)/20</f>
        <v>80</v>
      </c>
      <c r="F356">
        <f t="shared" si="12"/>
        <v>240</v>
      </c>
      <c r="G356">
        <f>43.6+cfg_daysreward!B301</f>
        <v>43.6</v>
      </c>
      <c r="H356">
        <f t="shared" si="13"/>
        <v>21.8</v>
      </c>
      <c r="I356">
        <f t="shared" si="14"/>
        <v>65.400000000000006</v>
      </c>
      <c r="J356">
        <v>94.4</v>
      </c>
      <c r="K356">
        <v>138</v>
      </c>
      <c r="L356">
        <f>F356+cfg_daysreward!B301-360</f>
        <v>-120</v>
      </c>
    </row>
    <row r="357" spans="4:12" x14ac:dyDescent="0.2">
      <c r="D357">
        <f>3/(1-cfg_daysreward!C302)</f>
        <v>3</v>
      </c>
      <c r="E357" s="1">
        <f>1600*(1+cfg_daysreward!C302)/20</f>
        <v>80</v>
      </c>
      <c r="F357">
        <f t="shared" si="12"/>
        <v>240</v>
      </c>
      <c r="G357">
        <f>43.6+cfg_daysreward!B302</f>
        <v>43.6</v>
      </c>
      <c r="H357">
        <f t="shared" si="13"/>
        <v>21.8</v>
      </c>
      <c r="I357">
        <f t="shared" si="14"/>
        <v>65.400000000000006</v>
      </c>
      <c r="J357">
        <v>94.4</v>
      </c>
      <c r="K357">
        <v>138</v>
      </c>
      <c r="L357">
        <f>F357+cfg_daysreward!B302-360</f>
        <v>-120</v>
      </c>
    </row>
    <row r="358" spans="4:12" x14ac:dyDescent="0.2">
      <c r="D358">
        <f>3/(1-cfg_daysreward!C303)</f>
        <v>3</v>
      </c>
      <c r="E358" s="1">
        <f>1600*(1+cfg_daysreward!C303)/20</f>
        <v>80</v>
      </c>
      <c r="F358">
        <f t="shared" si="12"/>
        <v>240</v>
      </c>
      <c r="G358">
        <f>43.6+cfg_daysreward!B303</f>
        <v>43.6</v>
      </c>
      <c r="H358">
        <f t="shared" si="13"/>
        <v>21.8</v>
      </c>
      <c r="I358">
        <f t="shared" si="14"/>
        <v>65.400000000000006</v>
      </c>
      <c r="J358">
        <v>94.4</v>
      </c>
      <c r="K358">
        <v>138</v>
      </c>
      <c r="L358">
        <f>F358+cfg_daysreward!B303-360</f>
        <v>-120</v>
      </c>
    </row>
    <row r="359" spans="4:12" x14ac:dyDescent="0.2">
      <c r="D359">
        <f>3/(1-cfg_daysreward!C304)</f>
        <v>3</v>
      </c>
      <c r="E359" s="1">
        <f>1600*(1+cfg_daysreward!C304)/20</f>
        <v>80</v>
      </c>
      <c r="F359">
        <f t="shared" si="12"/>
        <v>240</v>
      </c>
      <c r="G359">
        <f>43.6+cfg_daysreward!B304</f>
        <v>43.6</v>
      </c>
      <c r="H359">
        <f t="shared" si="13"/>
        <v>21.8</v>
      </c>
      <c r="I359">
        <f t="shared" si="14"/>
        <v>65.400000000000006</v>
      </c>
      <c r="J359">
        <v>94.4</v>
      </c>
      <c r="K359">
        <v>138</v>
      </c>
      <c r="L359">
        <f>F359+cfg_daysreward!B304-360</f>
        <v>-120</v>
      </c>
    </row>
    <row r="360" spans="4:12" x14ac:dyDescent="0.2">
      <c r="D360">
        <f>3/(1-cfg_daysreward!C305)</f>
        <v>3</v>
      </c>
      <c r="E360" s="1">
        <f>1600*(1+cfg_daysreward!C305)/20</f>
        <v>80</v>
      </c>
      <c r="F360">
        <f t="shared" si="12"/>
        <v>240</v>
      </c>
      <c r="G360">
        <f>43.6+cfg_daysreward!B305</f>
        <v>43.6</v>
      </c>
      <c r="H360">
        <f t="shared" si="13"/>
        <v>21.8</v>
      </c>
      <c r="I360">
        <f t="shared" si="14"/>
        <v>65.400000000000006</v>
      </c>
      <c r="J360">
        <v>94.4</v>
      </c>
      <c r="K360">
        <v>138</v>
      </c>
      <c r="L360">
        <f>F360+cfg_daysreward!B305-360</f>
        <v>-120</v>
      </c>
    </row>
    <row r="361" spans="4:12" x14ac:dyDescent="0.2">
      <c r="D361">
        <f>3/(1-cfg_daysreward!C306)</f>
        <v>3</v>
      </c>
      <c r="E361" s="1">
        <f>1600*(1+cfg_daysreward!C306)/20</f>
        <v>80</v>
      </c>
      <c r="F361">
        <f t="shared" si="12"/>
        <v>240</v>
      </c>
      <c r="G361">
        <f>43.6+cfg_daysreward!B306</f>
        <v>43.6</v>
      </c>
      <c r="H361">
        <f t="shared" si="13"/>
        <v>21.8</v>
      </c>
      <c r="I361">
        <f t="shared" si="14"/>
        <v>65.400000000000006</v>
      </c>
      <c r="J361">
        <v>94.4</v>
      </c>
      <c r="K361">
        <v>138</v>
      </c>
      <c r="L361">
        <f>F361+cfg_daysreward!B306-360</f>
        <v>-120</v>
      </c>
    </row>
    <row r="362" spans="4:12" x14ac:dyDescent="0.2">
      <c r="D362">
        <f>3/(1-cfg_daysreward!C307)</f>
        <v>3</v>
      </c>
      <c r="E362" s="1">
        <f>1600*(1+cfg_daysreward!C307)/20</f>
        <v>80</v>
      </c>
      <c r="F362">
        <f t="shared" si="12"/>
        <v>240</v>
      </c>
      <c r="G362">
        <f>43.6+cfg_daysreward!B307</f>
        <v>43.6</v>
      </c>
      <c r="H362">
        <f t="shared" si="13"/>
        <v>21.8</v>
      </c>
      <c r="I362">
        <f t="shared" si="14"/>
        <v>65.400000000000006</v>
      </c>
      <c r="J362">
        <v>94.4</v>
      </c>
      <c r="K362">
        <v>138</v>
      </c>
      <c r="L362">
        <f>F362+cfg_daysreward!B307-360</f>
        <v>-120</v>
      </c>
    </row>
    <row r="363" spans="4:12" x14ac:dyDescent="0.2">
      <c r="D363">
        <f>3/(1-cfg_daysreward!C308)</f>
        <v>3</v>
      </c>
      <c r="E363" s="1">
        <f>1600*(1+cfg_daysreward!C308)/20</f>
        <v>80</v>
      </c>
      <c r="F363">
        <f t="shared" si="12"/>
        <v>240</v>
      </c>
      <c r="G363">
        <f>43.6+cfg_daysreward!B308</f>
        <v>43.6</v>
      </c>
      <c r="H363">
        <f t="shared" si="13"/>
        <v>21.8</v>
      </c>
      <c r="I363">
        <f t="shared" si="14"/>
        <v>65.400000000000006</v>
      </c>
      <c r="J363">
        <v>94.4</v>
      </c>
      <c r="K363">
        <v>138</v>
      </c>
      <c r="L363">
        <f>F363+cfg_daysreward!B308-360</f>
        <v>-120</v>
      </c>
    </row>
    <row r="364" spans="4:12" x14ac:dyDescent="0.2">
      <c r="D364">
        <f>3/(1-cfg_daysreward!C309)</f>
        <v>3</v>
      </c>
      <c r="E364" s="1">
        <f>1600*(1+cfg_daysreward!C309)/20</f>
        <v>80</v>
      </c>
      <c r="F364">
        <f t="shared" si="12"/>
        <v>240</v>
      </c>
      <c r="G364">
        <f>43.6+cfg_daysreward!B309</f>
        <v>43.6</v>
      </c>
      <c r="H364">
        <f t="shared" si="13"/>
        <v>21.8</v>
      </c>
      <c r="I364">
        <f t="shared" si="14"/>
        <v>65.400000000000006</v>
      </c>
      <c r="J364">
        <v>94.4</v>
      </c>
      <c r="K364">
        <v>138</v>
      </c>
      <c r="L364">
        <f>F364+cfg_daysreward!B309-360</f>
        <v>-120</v>
      </c>
    </row>
    <row r="365" spans="4:12" x14ac:dyDescent="0.2">
      <c r="D365">
        <f>3/(1-cfg_daysreward!C310)</f>
        <v>3</v>
      </c>
      <c r="E365" s="1">
        <f>1600*(1+cfg_daysreward!C310)/20</f>
        <v>80</v>
      </c>
      <c r="F365">
        <f t="shared" si="12"/>
        <v>240</v>
      </c>
      <c r="G365">
        <f>43.6+cfg_daysreward!B310</f>
        <v>43.6</v>
      </c>
      <c r="H365">
        <f t="shared" si="13"/>
        <v>21.8</v>
      </c>
      <c r="I365">
        <f t="shared" si="14"/>
        <v>65.400000000000006</v>
      </c>
      <c r="J365">
        <v>94.4</v>
      </c>
      <c r="K365">
        <v>138</v>
      </c>
      <c r="L365">
        <f>F365+cfg_daysreward!B310-360</f>
        <v>-120</v>
      </c>
    </row>
    <row r="366" spans="4:12" x14ac:dyDescent="0.2">
      <c r="D366">
        <f>3/(1-cfg_daysreward!C311)</f>
        <v>3</v>
      </c>
      <c r="E366" s="1">
        <f>1600*(1+cfg_daysreward!C311)/20</f>
        <v>80</v>
      </c>
      <c r="F366">
        <f t="shared" si="12"/>
        <v>240</v>
      </c>
      <c r="G366">
        <f>43.6+cfg_daysreward!B311</f>
        <v>43.6</v>
      </c>
      <c r="H366">
        <f t="shared" si="13"/>
        <v>21.8</v>
      </c>
      <c r="I366">
        <f t="shared" si="14"/>
        <v>65.400000000000006</v>
      </c>
      <c r="J366">
        <v>94.4</v>
      </c>
      <c r="K366">
        <v>138</v>
      </c>
      <c r="L366">
        <f>F366+cfg_daysreward!B311-360</f>
        <v>-120</v>
      </c>
    </row>
    <row r="367" spans="4:12" x14ac:dyDescent="0.2">
      <c r="D367">
        <f>3/(1-cfg_daysreward!C312)</f>
        <v>3</v>
      </c>
      <c r="E367" s="1">
        <f>1600*(1+cfg_daysreward!C312)/20</f>
        <v>80</v>
      </c>
      <c r="F367">
        <f t="shared" si="12"/>
        <v>240</v>
      </c>
      <c r="G367">
        <f>43.6+cfg_daysreward!B312</f>
        <v>43.6</v>
      </c>
      <c r="H367">
        <f t="shared" si="13"/>
        <v>21.8</v>
      </c>
      <c r="I367">
        <f t="shared" si="14"/>
        <v>65.400000000000006</v>
      </c>
      <c r="J367">
        <v>94.4</v>
      </c>
      <c r="K367">
        <v>138</v>
      </c>
      <c r="L367">
        <f>F367+cfg_daysreward!B312-360</f>
        <v>-120</v>
      </c>
    </row>
    <row r="368" spans="4:12" x14ac:dyDescent="0.2">
      <c r="D368">
        <f>3/(1-cfg_daysreward!C313)</f>
        <v>3</v>
      </c>
      <c r="E368" s="1">
        <f>1600*(1+cfg_daysreward!C313)/20</f>
        <v>80</v>
      </c>
      <c r="F368">
        <f t="shared" si="12"/>
        <v>240</v>
      </c>
      <c r="G368">
        <f>43.6+cfg_daysreward!B313</f>
        <v>43.6</v>
      </c>
      <c r="H368">
        <f t="shared" si="13"/>
        <v>21.8</v>
      </c>
      <c r="I368">
        <f t="shared" si="14"/>
        <v>65.400000000000006</v>
      </c>
      <c r="J368">
        <v>94.4</v>
      </c>
      <c r="K368">
        <v>138</v>
      </c>
      <c r="L368">
        <f>F368+cfg_daysreward!B313-360</f>
        <v>-120</v>
      </c>
    </row>
    <row r="369" spans="4:12" x14ac:dyDescent="0.2">
      <c r="D369">
        <f>3/(1-cfg_daysreward!C314)</f>
        <v>3</v>
      </c>
      <c r="E369" s="1">
        <f>1600*(1+cfg_daysreward!C314)/20</f>
        <v>80</v>
      </c>
      <c r="F369">
        <f t="shared" si="12"/>
        <v>240</v>
      </c>
      <c r="G369">
        <f>43.6+cfg_daysreward!B314</f>
        <v>43.6</v>
      </c>
      <c r="H369">
        <f t="shared" si="13"/>
        <v>21.8</v>
      </c>
      <c r="I369">
        <f t="shared" si="14"/>
        <v>65.400000000000006</v>
      </c>
      <c r="J369">
        <v>94.4</v>
      </c>
      <c r="K369">
        <v>138</v>
      </c>
      <c r="L369">
        <f>F369+cfg_daysreward!B314-360</f>
        <v>-120</v>
      </c>
    </row>
    <row r="370" spans="4:12" x14ac:dyDescent="0.2">
      <c r="D370">
        <f>3/(1-cfg_daysreward!C315)</f>
        <v>3</v>
      </c>
      <c r="E370" s="1">
        <f>1600*(1+cfg_daysreward!C315)/20</f>
        <v>80</v>
      </c>
      <c r="F370">
        <f t="shared" si="12"/>
        <v>240</v>
      </c>
      <c r="G370">
        <f>43.6+cfg_daysreward!B315</f>
        <v>43.6</v>
      </c>
      <c r="H370">
        <f t="shared" si="13"/>
        <v>21.8</v>
      </c>
      <c r="I370">
        <f t="shared" si="14"/>
        <v>65.400000000000006</v>
      </c>
      <c r="J370">
        <v>94.4</v>
      </c>
      <c r="K370">
        <v>138</v>
      </c>
      <c r="L370">
        <f>F370+cfg_daysreward!B315-360</f>
        <v>-120</v>
      </c>
    </row>
    <row r="371" spans="4:12" x14ac:dyDescent="0.2">
      <c r="D371">
        <f>3/(1-cfg_daysreward!C316)</f>
        <v>3</v>
      </c>
      <c r="E371" s="1">
        <f>1600*(1+cfg_daysreward!C316)/20</f>
        <v>80</v>
      </c>
      <c r="F371">
        <f t="shared" si="12"/>
        <v>240</v>
      </c>
      <c r="G371">
        <f>43.6+cfg_daysreward!B316</f>
        <v>43.6</v>
      </c>
      <c r="H371">
        <f t="shared" si="13"/>
        <v>21.8</v>
      </c>
      <c r="I371">
        <f t="shared" si="14"/>
        <v>65.400000000000006</v>
      </c>
      <c r="J371">
        <v>94.4</v>
      </c>
      <c r="K371">
        <v>138</v>
      </c>
      <c r="L371">
        <f>F371+cfg_daysreward!B316-360</f>
        <v>-120</v>
      </c>
    </row>
    <row r="372" spans="4:12" x14ac:dyDescent="0.2">
      <c r="D372">
        <f>3/(1-cfg_daysreward!C317)</f>
        <v>3</v>
      </c>
      <c r="E372" s="1">
        <f>1600*(1+cfg_daysreward!C317)/20</f>
        <v>80</v>
      </c>
      <c r="F372">
        <f t="shared" si="12"/>
        <v>240</v>
      </c>
      <c r="G372">
        <f>43.6+cfg_daysreward!B317</f>
        <v>43.6</v>
      </c>
      <c r="H372">
        <f t="shared" si="13"/>
        <v>21.8</v>
      </c>
      <c r="I372">
        <f t="shared" si="14"/>
        <v>65.400000000000006</v>
      </c>
      <c r="J372">
        <v>94.4</v>
      </c>
      <c r="K372">
        <v>138</v>
      </c>
      <c r="L372">
        <f>F372+cfg_daysreward!B317-360</f>
        <v>-120</v>
      </c>
    </row>
    <row r="373" spans="4:12" x14ac:dyDescent="0.2">
      <c r="D373">
        <f>3/(1-cfg_daysreward!C318)</f>
        <v>3</v>
      </c>
      <c r="E373" s="1">
        <f>1600*(1+cfg_daysreward!C318)/20</f>
        <v>80</v>
      </c>
      <c r="F373">
        <f t="shared" si="12"/>
        <v>240</v>
      </c>
      <c r="G373">
        <f>43.6+cfg_daysreward!B318</f>
        <v>43.6</v>
      </c>
      <c r="H373">
        <f t="shared" si="13"/>
        <v>21.8</v>
      </c>
      <c r="I373">
        <f t="shared" si="14"/>
        <v>65.400000000000006</v>
      </c>
      <c r="J373">
        <v>94.4</v>
      </c>
      <c r="K373">
        <v>138</v>
      </c>
      <c r="L373">
        <f>F373+cfg_daysreward!B318-360</f>
        <v>-120</v>
      </c>
    </row>
    <row r="374" spans="4:12" x14ac:dyDescent="0.2">
      <c r="D374">
        <f>3/(1-cfg_daysreward!C319)</f>
        <v>3</v>
      </c>
      <c r="E374" s="1">
        <f>1600*(1+cfg_daysreward!C319)/20</f>
        <v>80</v>
      </c>
      <c r="F374">
        <f t="shared" si="12"/>
        <v>240</v>
      </c>
      <c r="G374">
        <f>43.6+cfg_daysreward!B319</f>
        <v>43.6</v>
      </c>
      <c r="H374">
        <f t="shared" si="13"/>
        <v>21.8</v>
      </c>
      <c r="I374">
        <f t="shared" si="14"/>
        <v>65.400000000000006</v>
      </c>
      <c r="J374">
        <v>94.4</v>
      </c>
      <c r="K374">
        <v>138</v>
      </c>
      <c r="L374">
        <f>F374+cfg_daysreward!B319-360</f>
        <v>-120</v>
      </c>
    </row>
    <row r="375" spans="4:12" x14ac:dyDescent="0.2">
      <c r="D375">
        <f>3/(1-cfg_daysreward!C320)</f>
        <v>3</v>
      </c>
      <c r="E375" s="1">
        <f>1600*(1+cfg_daysreward!C320)/20</f>
        <v>80</v>
      </c>
      <c r="F375">
        <f t="shared" si="12"/>
        <v>240</v>
      </c>
      <c r="G375">
        <f>43.6+cfg_daysreward!B320</f>
        <v>43.6</v>
      </c>
      <c r="H375">
        <f t="shared" si="13"/>
        <v>21.8</v>
      </c>
      <c r="I375">
        <f t="shared" si="14"/>
        <v>65.400000000000006</v>
      </c>
      <c r="J375">
        <v>94.4</v>
      </c>
      <c r="K375">
        <v>138</v>
      </c>
      <c r="L375">
        <f>F375+cfg_daysreward!B320-360</f>
        <v>-120</v>
      </c>
    </row>
    <row r="376" spans="4:12" x14ac:dyDescent="0.2">
      <c r="D376">
        <f>3/(1-cfg_daysreward!C321)</f>
        <v>3</v>
      </c>
      <c r="E376" s="1">
        <f>1600*(1+cfg_daysreward!C321)/20</f>
        <v>80</v>
      </c>
      <c r="F376">
        <f t="shared" si="12"/>
        <v>240</v>
      </c>
      <c r="G376">
        <f>43.6+cfg_daysreward!B321</f>
        <v>43.6</v>
      </c>
      <c r="H376">
        <f t="shared" si="13"/>
        <v>21.8</v>
      </c>
      <c r="I376">
        <f t="shared" si="14"/>
        <v>65.400000000000006</v>
      </c>
      <c r="J376">
        <v>94.4</v>
      </c>
      <c r="K376">
        <v>138</v>
      </c>
      <c r="L376">
        <f>F376+cfg_daysreward!B321-360</f>
        <v>-120</v>
      </c>
    </row>
    <row r="377" spans="4:12" x14ac:dyDescent="0.2">
      <c r="D377">
        <f>3/(1-cfg_daysreward!C322)</f>
        <v>3</v>
      </c>
      <c r="E377" s="1">
        <f>1600*(1+cfg_daysreward!C322)/20</f>
        <v>80</v>
      </c>
      <c r="F377">
        <f t="shared" si="12"/>
        <v>240</v>
      </c>
      <c r="G377">
        <f>43.6+cfg_daysreward!B322</f>
        <v>43.6</v>
      </c>
      <c r="H377">
        <f t="shared" si="13"/>
        <v>21.8</v>
      </c>
      <c r="I377">
        <f t="shared" si="14"/>
        <v>65.400000000000006</v>
      </c>
      <c r="J377">
        <v>94.4</v>
      </c>
      <c r="K377">
        <v>138</v>
      </c>
      <c r="L377">
        <f>F377+cfg_daysreward!B322-360</f>
        <v>-120</v>
      </c>
    </row>
    <row r="378" spans="4:12" x14ac:dyDescent="0.2">
      <c r="D378">
        <f>3/(1-cfg_daysreward!C323)</f>
        <v>3</v>
      </c>
      <c r="E378" s="1">
        <f>1600*(1+cfg_daysreward!C323)/20</f>
        <v>80</v>
      </c>
      <c r="F378">
        <f t="shared" si="12"/>
        <v>240</v>
      </c>
      <c r="G378">
        <f>43.6+cfg_daysreward!B323</f>
        <v>43.6</v>
      </c>
      <c r="H378">
        <f t="shared" si="13"/>
        <v>21.8</v>
      </c>
      <c r="I378">
        <f t="shared" si="14"/>
        <v>65.400000000000006</v>
      </c>
      <c r="J378">
        <v>94.4</v>
      </c>
      <c r="K378">
        <v>138</v>
      </c>
      <c r="L378">
        <f>F378+cfg_daysreward!B323-360</f>
        <v>-120</v>
      </c>
    </row>
    <row r="379" spans="4:12" x14ac:dyDescent="0.2">
      <c r="D379">
        <f>3/(1-cfg_daysreward!C324)</f>
        <v>3</v>
      </c>
      <c r="E379" s="1">
        <f>1600*(1+cfg_daysreward!C324)/20</f>
        <v>80</v>
      </c>
      <c r="F379">
        <f t="shared" si="12"/>
        <v>240</v>
      </c>
      <c r="G379">
        <f>43.6+cfg_daysreward!B324</f>
        <v>43.6</v>
      </c>
      <c r="H379">
        <f t="shared" si="13"/>
        <v>21.8</v>
      </c>
      <c r="I379">
        <f t="shared" si="14"/>
        <v>65.400000000000006</v>
      </c>
      <c r="J379">
        <v>94.4</v>
      </c>
      <c r="K379">
        <v>138</v>
      </c>
      <c r="L379">
        <f>F379+cfg_daysreward!B324-360</f>
        <v>-120</v>
      </c>
    </row>
    <row r="380" spans="4:12" x14ac:dyDescent="0.2">
      <c r="D380">
        <f>3/(1-cfg_daysreward!C325)</f>
        <v>3</v>
      </c>
      <c r="E380" s="1">
        <f>1600*(1+cfg_daysreward!C325)/20</f>
        <v>80</v>
      </c>
      <c r="F380">
        <f t="shared" ref="F380:F419" si="15">D380*E380</f>
        <v>240</v>
      </c>
      <c r="G380">
        <f>43.6+cfg_daysreward!B325</f>
        <v>43.6</v>
      </c>
      <c r="H380">
        <f t="shared" ref="H380:H419" si="16">G380-21.8</f>
        <v>21.8</v>
      </c>
      <c r="I380">
        <f t="shared" ref="I380:I419" si="17">G380+21.8</f>
        <v>65.400000000000006</v>
      </c>
      <c r="J380">
        <v>94.4</v>
      </c>
      <c r="K380">
        <v>138</v>
      </c>
      <c r="L380">
        <f>F380+cfg_daysreward!B325-360</f>
        <v>-120</v>
      </c>
    </row>
    <row r="381" spans="4:12" x14ac:dyDescent="0.2">
      <c r="D381">
        <f>3/(1-cfg_daysreward!C326)</f>
        <v>3</v>
      </c>
      <c r="E381" s="1">
        <f>1600*(1+cfg_daysreward!C326)/20</f>
        <v>80</v>
      </c>
      <c r="F381">
        <f t="shared" si="15"/>
        <v>240</v>
      </c>
      <c r="G381">
        <f>43.6+cfg_daysreward!B326</f>
        <v>43.6</v>
      </c>
      <c r="H381">
        <f t="shared" si="16"/>
        <v>21.8</v>
      </c>
      <c r="I381">
        <f t="shared" si="17"/>
        <v>65.400000000000006</v>
      </c>
      <c r="J381">
        <v>94.4</v>
      </c>
      <c r="K381">
        <v>138</v>
      </c>
      <c r="L381">
        <f>F381+cfg_daysreward!B326-360</f>
        <v>-120</v>
      </c>
    </row>
    <row r="382" spans="4:12" x14ac:dyDescent="0.2">
      <c r="D382">
        <f>3/(1-cfg_daysreward!C327)</f>
        <v>3</v>
      </c>
      <c r="E382" s="1">
        <f>1600*(1+cfg_daysreward!C327)/20</f>
        <v>80</v>
      </c>
      <c r="F382">
        <f t="shared" si="15"/>
        <v>240</v>
      </c>
      <c r="G382">
        <f>43.6+cfg_daysreward!B327</f>
        <v>43.6</v>
      </c>
      <c r="H382">
        <f t="shared" si="16"/>
        <v>21.8</v>
      </c>
      <c r="I382">
        <f t="shared" si="17"/>
        <v>65.400000000000006</v>
      </c>
      <c r="J382">
        <v>94.4</v>
      </c>
      <c r="K382">
        <v>138</v>
      </c>
      <c r="L382">
        <f>F382+cfg_daysreward!B327-360</f>
        <v>-120</v>
      </c>
    </row>
    <row r="383" spans="4:12" x14ac:dyDescent="0.2">
      <c r="D383">
        <f>3/(1-cfg_daysreward!C328)</f>
        <v>3</v>
      </c>
      <c r="E383" s="1">
        <f>1600*(1+cfg_daysreward!C328)/20</f>
        <v>80</v>
      </c>
      <c r="F383">
        <f t="shared" si="15"/>
        <v>240</v>
      </c>
      <c r="G383">
        <f>43.6+cfg_daysreward!B328</f>
        <v>43.6</v>
      </c>
      <c r="H383">
        <f t="shared" si="16"/>
        <v>21.8</v>
      </c>
      <c r="I383">
        <f t="shared" si="17"/>
        <v>65.400000000000006</v>
      </c>
      <c r="J383">
        <v>94.4</v>
      </c>
      <c r="K383">
        <v>138</v>
      </c>
      <c r="L383">
        <f>F383+cfg_daysreward!B328-360</f>
        <v>-120</v>
      </c>
    </row>
    <row r="384" spans="4:12" x14ac:dyDescent="0.2">
      <c r="D384">
        <f>3/(1-cfg_daysreward!C329)</f>
        <v>3</v>
      </c>
      <c r="E384" s="1">
        <f>1600*(1+cfg_daysreward!C329)/20</f>
        <v>80</v>
      </c>
      <c r="F384">
        <f t="shared" si="15"/>
        <v>240</v>
      </c>
      <c r="G384">
        <f>43.6+cfg_daysreward!B329</f>
        <v>43.6</v>
      </c>
      <c r="H384">
        <f t="shared" si="16"/>
        <v>21.8</v>
      </c>
      <c r="I384">
        <f t="shared" si="17"/>
        <v>65.400000000000006</v>
      </c>
      <c r="J384">
        <v>94.4</v>
      </c>
      <c r="K384">
        <v>138</v>
      </c>
      <c r="L384">
        <f>F384+cfg_daysreward!B329-360</f>
        <v>-120</v>
      </c>
    </row>
    <row r="385" spans="4:12" x14ac:dyDescent="0.2">
      <c r="D385">
        <f>3/(1-cfg_daysreward!C330)</f>
        <v>3</v>
      </c>
      <c r="E385" s="1">
        <f>1600*(1+cfg_daysreward!C330)/20</f>
        <v>80</v>
      </c>
      <c r="F385">
        <f t="shared" si="15"/>
        <v>240</v>
      </c>
      <c r="G385">
        <f>43.6+cfg_daysreward!B330</f>
        <v>43.6</v>
      </c>
      <c r="H385">
        <f t="shared" si="16"/>
        <v>21.8</v>
      </c>
      <c r="I385">
        <f t="shared" si="17"/>
        <v>65.400000000000006</v>
      </c>
      <c r="J385">
        <v>94.4</v>
      </c>
      <c r="K385">
        <v>138</v>
      </c>
      <c r="L385">
        <f>F385+cfg_daysreward!B330-360</f>
        <v>-120</v>
      </c>
    </row>
    <row r="386" spans="4:12" x14ac:dyDescent="0.2">
      <c r="D386">
        <f>3/(1-cfg_daysreward!C331)</f>
        <v>3</v>
      </c>
      <c r="E386" s="1">
        <f>1600*(1+cfg_daysreward!C331)/20</f>
        <v>80</v>
      </c>
      <c r="F386">
        <f t="shared" si="15"/>
        <v>240</v>
      </c>
      <c r="G386">
        <f>43.6+cfg_daysreward!B331</f>
        <v>43.6</v>
      </c>
      <c r="H386">
        <f t="shared" si="16"/>
        <v>21.8</v>
      </c>
      <c r="I386">
        <f t="shared" si="17"/>
        <v>65.400000000000006</v>
      </c>
      <c r="J386">
        <v>94.4</v>
      </c>
      <c r="K386">
        <v>138</v>
      </c>
      <c r="L386">
        <f>F386+cfg_daysreward!B331-360</f>
        <v>-120</v>
      </c>
    </row>
    <row r="387" spans="4:12" x14ac:dyDescent="0.2">
      <c r="D387">
        <f>3/(1-cfg_daysreward!C332)</f>
        <v>3</v>
      </c>
      <c r="E387" s="1">
        <f>1600*(1+cfg_daysreward!C332)/20</f>
        <v>80</v>
      </c>
      <c r="F387">
        <f t="shared" si="15"/>
        <v>240</v>
      </c>
      <c r="G387">
        <f>43.6+cfg_daysreward!B332</f>
        <v>43.6</v>
      </c>
      <c r="H387">
        <f t="shared" si="16"/>
        <v>21.8</v>
      </c>
      <c r="I387">
        <f t="shared" si="17"/>
        <v>65.400000000000006</v>
      </c>
      <c r="J387">
        <v>94.4</v>
      </c>
      <c r="K387">
        <v>138</v>
      </c>
      <c r="L387">
        <f>F387+cfg_daysreward!B332-360</f>
        <v>-120</v>
      </c>
    </row>
    <row r="388" spans="4:12" x14ac:dyDescent="0.2">
      <c r="D388">
        <f>3/(1-cfg_daysreward!C333)</f>
        <v>3</v>
      </c>
      <c r="E388" s="1">
        <f>1600*(1+cfg_daysreward!C333)/20</f>
        <v>80</v>
      </c>
      <c r="F388">
        <f t="shared" si="15"/>
        <v>240</v>
      </c>
      <c r="G388">
        <f>43.6+cfg_daysreward!B333</f>
        <v>43.6</v>
      </c>
      <c r="H388">
        <f t="shared" si="16"/>
        <v>21.8</v>
      </c>
      <c r="I388">
        <f t="shared" si="17"/>
        <v>65.400000000000006</v>
      </c>
      <c r="J388">
        <v>94.4</v>
      </c>
      <c r="K388">
        <v>138</v>
      </c>
      <c r="L388">
        <f>F388+cfg_daysreward!B333-360</f>
        <v>-120</v>
      </c>
    </row>
    <row r="389" spans="4:12" x14ac:dyDescent="0.2">
      <c r="D389">
        <f>3/(1-cfg_daysreward!C334)</f>
        <v>3</v>
      </c>
      <c r="E389" s="1">
        <f>1600*(1+cfg_daysreward!C334)/20</f>
        <v>80</v>
      </c>
      <c r="F389">
        <f t="shared" si="15"/>
        <v>240</v>
      </c>
      <c r="G389">
        <f>43.6+cfg_daysreward!B334</f>
        <v>43.6</v>
      </c>
      <c r="H389">
        <f t="shared" si="16"/>
        <v>21.8</v>
      </c>
      <c r="I389">
        <f t="shared" si="17"/>
        <v>65.400000000000006</v>
      </c>
      <c r="J389">
        <v>94.4</v>
      </c>
      <c r="K389">
        <v>138</v>
      </c>
      <c r="L389">
        <f>F389+cfg_daysreward!B334-360</f>
        <v>-120</v>
      </c>
    </row>
    <row r="390" spans="4:12" x14ac:dyDescent="0.2">
      <c r="D390">
        <f>3/(1-cfg_daysreward!C335)</f>
        <v>3</v>
      </c>
      <c r="E390" s="1">
        <f>1600*(1+cfg_daysreward!C335)/20</f>
        <v>80</v>
      </c>
      <c r="F390">
        <f t="shared" si="15"/>
        <v>240</v>
      </c>
      <c r="G390">
        <f>43.6+cfg_daysreward!B335</f>
        <v>43.6</v>
      </c>
      <c r="H390">
        <f t="shared" si="16"/>
        <v>21.8</v>
      </c>
      <c r="I390">
        <f t="shared" si="17"/>
        <v>65.400000000000006</v>
      </c>
      <c r="J390">
        <v>94.4</v>
      </c>
      <c r="K390">
        <v>138</v>
      </c>
      <c r="L390">
        <f>F390+cfg_daysreward!B335-360</f>
        <v>-120</v>
      </c>
    </row>
    <row r="391" spans="4:12" x14ac:dyDescent="0.2">
      <c r="D391">
        <f>3/(1-cfg_daysreward!C336)</f>
        <v>3</v>
      </c>
      <c r="E391" s="1">
        <f>1600*(1+cfg_daysreward!C336)/20</f>
        <v>80</v>
      </c>
      <c r="F391">
        <f t="shared" si="15"/>
        <v>240</v>
      </c>
      <c r="G391">
        <f>43.6+cfg_daysreward!B336</f>
        <v>43.6</v>
      </c>
      <c r="H391">
        <f t="shared" si="16"/>
        <v>21.8</v>
      </c>
      <c r="I391">
        <f t="shared" si="17"/>
        <v>65.400000000000006</v>
      </c>
      <c r="J391">
        <v>94.4</v>
      </c>
      <c r="K391">
        <v>138</v>
      </c>
      <c r="L391">
        <f>F391+cfg_daysreward!B336-360</f>
        <v>-120</v>
      </c>
    </row>
    <row r="392" spans="4:12" x14ac:dyDescent="0.2">
      <c r="D392">
        <f>3/(1-cfg_daysreward!C337)</f>
        <v>3</v>
      </c>
      <c r="E392" s="1">
        <f>1600*(1+cfg_daysreward!C337)/20</f>
        <v>80</v>
      </c>
      <c r="F392">
        <f t="shared" si="15"/>
        <v>240</v>
      </c>
      <c r="G392">
        <f>43.6+cfg_daysreward!B337</f>
        <v>43.6</v>
      </c>
      <c r="H392">
        <f t="shared" si="16"/>
        <v>21.8</v>
      </c>
      <c r="I392">
        <f t="shared" si="17"/>
        <v>65.400000000000006</v>
      </c>
      <c r="J392">
        <v>94.4</v>
      </c>
      <c r="K392">
        <v>138</v>
      </c>
      <c r="L392">
        <f>F392+cfg_daysreward!B337-360</f>
        <v>-120</v>
      </c>
    </row>
    <row r="393" spans="4:12" x14ac:dyDescent="0.2">
      <c r="D393">
        <f>3/(1-cfg_daysreward!C338)</f>
        <v>3</v>
      </c>
      <c r="E393" s="1">
        <f>1600*(1+cfg_daysreward!C338)/20</f>
        <v>80</v>
      </c>
      <c r="F393">
        <f t="shared" si="15"/>
        <v>240</v>
      </c>
      <c r="G393">
        <f>43.6+cfg_daysreward!B338</f>
        <v>43.6</v>
      </c>
      <c r="H393">
        <f t="shared" si="16"/>
        <v>21.8</v>
      </c>
      <c r="I393">
        <f t="shared" si="17"/>
        <v>65.400000000000006</v>
      </c>
      <c r="J393">
        <v>94.4</v>
      </c>
      <c r="K393">
        <v>138</v>
      </c>
      <c r="L393">
        <f>F393+cfg_daysreward!B338-360</f>
        <v>-120</v>
      </c>
    </row>
    <row r="394" spans="4:12" x14ac:dyDescent="0.2">
      <c r="D394">
        <f>3/(1-cfg_daysreward!C339)</f>
        <v>3</v>
      </c>
      <c r="E394" s="1">
        <f>1600*(1+cfg_daysreward!C339)/20</f>
        <v>80</v>
      </c>
      <c r="F394">
        <f t="shared" si="15"/>
        <v>240</v>
      </c>
      <c r="G394">
        <f>43.6+cfg_daysreward!B339</f>
        <v>43.6</v>
      </c>
      <c r="H394">
        <f t="shared" si="16"/>
        <v>21.8</v>
      </c>
      <c r="I394">
        <f t="shared" si="17"/>
        <v>65.400000000000006</v>
      </c>
      <c r="J394">
        <v>94.4</v>
      </c>
      <c r="K394">
        <v>138</v>
      </c>
      <c r="L394">
        <f>F394+cfg_daysreward!B339-360</f>
        <v>-120</v>
      </c>
    </row>
    <row r="395" spans="4:12" x14ac:dyDescent="0.2">
      <c r="D395">
        <f>3/(1-cfg_daysreward!C340)</f>
        <v>3</v>
      </c>
      <c r="E395" s="1">
        <f>1600*(1+cfg_daysreward!C340)/20</f>
        <v>80</v>
      </c>
      <c r="F395">
        <f t="shared" si="15"/>
        <v>240</v>
      </c>
      <c r="G395">
        <f>43.6+cfg_daysreward!B340</f>
        <v>43.6</v>
      </c>
      <c r="H395">
        <f t="shared" si="16"/>
        <v>21.8</v>
      </c>
      <c r="I395">
        <f t="shared" si="17"/>
        <v>65.400000000000006</v>
      </c>
      <c r="J395">
        <v>94.4</v>
      </c>
      <c r="K395">
        <v>138</v>
      </c>
      <c r="L395">
        <f>F395+cfg_daysreward!B340-360</f>
        <v>-120</v>
      </c>
    </row>
    <row r="396" spans="4:12" x14ac:dyDescent="0.2">
      <c r="D396">
        <f>3/(1-cfg_daysreward!C341)</f>
        <v>3</v>
      </c>
      <c r="E396" s="1">
        <f>1600*(1+cfg_daysreward!C341)/20</f>
        <v>80</v>
      </c>
      <c r="F396">
        <f t="shared" si="15"/>
        <v>240</v>
      </c>
      <c r="G396">
        <f>43.6+cfg_daysreward!B341</f>
        <v>43.6</v>
      </c>
      <c r="H396">
        <f t="shared" si="16"/>
        <v>21.8</v>
      </c>
      <c r="I396">
        <f t="shared" si="17"/>
        <v>65.400000000000006</v>
      </c>
      <c r="J396">
        <v>94.4</v>
      </c>
      <c r="K396">
        <v>138</v>
      </c>
      <c r="L396">
        <f>F396+cfg_daysreward!B341-360</f>
        <v>-120</v>
      </c>
    </row>
    <row r="397" spans="4:12" x14ac:dyDescent="0.2">
      <c r="D397">
        <f>3/(1-cfg_daysreward!C342)</f>
        <v>3</v>
      </c>
      <c r="E397" s="1">
        <f>1600*(1+cfg_daysreward!C342)/20</f>
        <v>80</v>
      </c>
      <c r="F397">
        <f t="shared" si="15"/>
        <v>240</v>
      </c>
      <c r="G397">
        <f>43.6+cfg_daysreward!B342</f>
        <v>43.6</v>
      </c>
      <c r="H397">
        <f t="shared" si="16"/>
        <v>21.8</v>
      </c>
      <c r="I397">
        <f t="shared" si="17"/>
        <v>65.400000000000006</v>
      </c>
      <c r="J397">
        <v>94.4</v>
      </c>
      <c r="K397">
        <v>138</v>
      </c>
      <c r="L397">
        <f>F397+cfg_daysreward!B342-360</f>
        <v>-120</v>
      </c>
    </row>
    <row r="398" spans="4:12" x14ac:dyDescent="0.2">
      <c r="D398">
        <f>3/(1-cfg_daysreward!C343)</f>
        <v>3</v>
      </c>
      <c r="E398" s="1">
        <f>1600*(1+cfg_daysreward!C343)/20</f>
        <v>80</v>
      </c>
      <c r="F398">
        <f t="shared" si="15"/>
        <v>240</v>
      </c>
      <c r="G398">
        <f>43.6+cfg_daysreward!B343</f>
        <v>43.6</v>
      </c>
      <c r="H398">
        <f t="shared" si="16"/>
        <v>21.8</v>
      </c>
      <c r="I398">
        <f t="shared" si="17"/>
        <v>65.400000000000006</v>
      </c>
      <c r="J398">
        <v>94.4</v>
      </c>
      <c r="K398">
        <v>138</v>
      </c>
      <c r="L398">
        <f>F398+cfg_daysreward!B343-360</f>
        <v>-120</v>
      </c>
    </row>
    <row r="399" spans="4:12" x14ac:dyDescent="0.2">
      <c r="D399">
        <f>3/(1-cfg_daysreward!C344)</f>
        <v>3</v>
      </c>
      <c r="E399" s="1">
        <f>1600*(1+cfg_daysreward!C344)/20</f>
        <v>80</v>
      </c>
      <c r="F399">
        <f t="shared" si="15"/>
        <v>240</v>
      </c>
      <c r="G399">
        <f>43.6+cfg_daysreward!B344</f>
        <v>43.6</v>
      </c>
      <c r="H399">
        <f t="shared" si="16"/>
        <v>21.8</v>
      </c>
      <c r="I399">
        <f t="shared" si="17"/>
        <v>65.400000000000006</v>
      </c>
      <c r="J399">
        <v>94.4</v>
      </c>
      <c r="K399">
        <v>138</v>
      </c>
      <c r="L399">
        <f>F399+cfg_daysreward!B344-360</f>
        <v>-120</v>
      </c>
    </row>
    <row r="400" spans="4:12" x14ac:dyDescent="0.2">
      <c r="D400">
        <f>3/(1-cfg_daysreward!C345)</f>
        <v>3</v>
      </c>
      <c r="E400" s="1">
        <f>1600*(1+cfg_daysreward!C345)/20</f>
        <v>80</v>
      </c>
      <c r="F400">
        <f t="shared" si="15"/>
        <v>240</v>
      </c>
      <c r="G400">
        <f>43.6+cfg_daysreward!B345</f>
        <v>43.6</v>
      </c>
      <c r="H400">
        <f t="shared" si="16"/>
        <v>21.8</v>
      </c>
      <c r="I400">
        <f t="shared" si="17"/>
        <v>65.400000000000006</v>
      </c>
      <c r="J400">
        <v>94.4</v>
      </c>
      <c r="K400">
        <v>138</v>
      </c>
      <c r="L400">
        <f>F400+cfg_daysreward!B345-360</f>
        <v>-120</v>
      </c>
    </row>
    <row r="401" spans="4:12" x14ac:dyDescent="0.2">
      <c r="D401">
        <f>3/(1-cfg_daysreward!C346)</f>
        <v>3</v>
      </c>
      <c r="E401" s="1">
        <f>1600*(1+cfg_daysreward!C346)/20</f>
        <v>80</v>
      </c>
      <c r="F401">
        <f t="shared" si="15"/>
        <v>240</v>
      </c>
      <c r="G401">
        <f>43.6+cfg_daysreward!B346</f>
        <v>43.6</v>
      </c>
      <c r="H401">
        <f t="shared" si="16"/>
        <v>21.8</v>
      </c>
      <c r="I401">
        <f t="shared" si="17"/>
        <v>65.400000000000006</v>
      </c>
      <c r="J401">
        <v>94.4</v>
      </c>
      <c r="K401">
        <v>138</v>
      </c>
      <c r="L401">
        <f>F401+cfg_daysreward!B346-360</f>
        <v>-120</v>
      </c>
    </row>
    <row r="402" spans="4:12" x14ac:dyDescent="0.2">
      <c r="D402">
        <f>3/(1-cfg_daysreward!C347)</f>
        <v>3</v>
      </c>
      <c r="E402" s="1">
        <f>1600*(1+cfg_daysreward!C347)/20</f>
        <v>80</v>
      </c>
      <c r="F402">
        <f t="shared" si="15"/>
        <v>240</v>
      </c>
      <c r="G402">
        <f>43.6+cfg_daysreward!B347</f>
        <v>43.6</v>
      </c>
      <c r="H402">
        <f t="shared" si="16"/>
        <v>21.8</v>
      </c>
      <c r="I402">
        <f t="shared" si="17"/>
        <v>65.400000000000006</v>
      </c>
      <c r="J402">
        <v>94.4</v>
      </c>
      <c r="K402">
        <v>138</v>
      </c>
      <c r="L402">
        <f>F402+cfg_daysreward!B347-360</f>
        <v>-120</v>
      </c>
    </row>
    <row r="403" spans="4:12" x14ac:dyDescent="0.2">
      <c r="D403">
        <f>3/(1-cfg_daysreward!C348)</f>
        <v>3</v>
      </c>
      <c r="E403" s="1">
        <f>1600*(1+cfg_daysreward!C348)/20</f>
        <v>80</v>
      </c>
      <c r="F403">
        <f t="shared" si="15"/>
        <v>240</v>
      </c>
      <c r="G403">
        <f>43.6+cfg_daysreward!B348</f>
        <v>43.6</v>
      </c>
      <c r="H403">
        <f t="shared" si="16"/>
        <v>21.8</v>
      </c>
      <c r="I403">
        <f t="shared" si="17"/>
        <v>65.400000000000006</v>
      </c>
      <c r="J403">
        <v>94.4</v>
      </c>
      <c r="K403">
        <v>138</v>
      </c>
      <c r="L403">
        <f>F403+cfg_daysreward!B348-360</f>
        <v>-120</v>
      </c>
    </row>
    <row r="404" spans="4:12" x14ac:dyDescent="0.2">
      <c r="D404">
        <f>3/(1-cfg_daysreward!C349)</f>
        <v>3</v>
      </c>
      <c r="E404" s="1">
        <f>1600*(1+cfg_daysreward!C349)/20</f>
        <v>80</v>
      </c>
      <c r="F404">
        <f t="shared" si="15"/>
        <v>240</v>
      </c>
      <c r="G404">
        <f>43.6+cfg_daysreward!B349</f>
        <v>43.6</v>
      </c>
      <c r="H404">
        <f t="shared" si="16"/>
        <v>21.8</v>
      </c>
      <c r="I404">
        <f t="shared" si="17"/>
        <v>65.400000000000006</v>
      </c>
      <c r="J404">
        <v>94.4</v>
      </c>
      <c r="K404">
        <v>138</v>
      </c>
      <c r="L404">
        <f>F404+cfg_daysreward!B349-360</f>
        <v>-120</v>
      </c>
    </row>
    <row r="405" spans="4:12" x14ac:dyDescent="0.2">
      <c r="D405">
        <f>3/(1-cfg_daysreward!C350)</f>
        <v>3</v>
      </c>
      <c r="E405" s="1">
        <f>1600*(1+cfg_daysreward!C350)/20</f>
        <v>80</v>
      </c>
      <c r="F405">
        <f t="shared" si="15"/>
        <v>240</v>
      </c>
      <c r="G405">
        <f>43.6+cfg_daysreward!B350</f>
        <v>43.6</v>
      </c>
      <c r="H405">
        <f t="shared" si="16"/>
        <v>21.8</v>
      </c>
      <c r="I405">
        <f t="shared" si="17"/>
        <v>65.400000000000006</v>
      </c>
      <c r="J405">
        <v>94.4</v>
      </c>
      <c r="K405">
        <v>138</v>
      </c>
      <c r="L405">
        <f>F405+cfg_daysreward!B350-360</f>
        <v>-120</v>
      </c>
    </row>
    <row r="406" spans="4:12" x14ac:dyDescent="0.2">
      <c r="D406">
        <f>3/(1-cfg_daysreward!C351)</f>
        <v>3</v>
      </c>
      <c r="E406" s="1">
        <f>1600*(1+cfg_daysreward!C351)/20</f>
        <v>80</v>
      </c>
      <c r="F406">
        <f t="shared" si="15"/>
        <v>240</v>
      </c>
      <c r="G406">
        <f>43.6+cfg_daysreward!B351</f>
        <v>43.6</v>
      </c>
      <c r="H406">
        <f t="shared" si="16"/>
        <v>21.8</v>
      </c>
      <c r="I406">
        <f t="shared" si="17"/>
        <v>65.400000000000006</v>
      </c>
      <c r="J406">
        <v>94.4</v>
      </c>
      <c r="K406">
        <v>138</v>
      </c>
      <c r="L406">
        <f>F406+cfg_daysreward!B351-360</f>
        <v>-120</v>
      </c>
    </row>
    <row r="407" spans="4:12" x14ac:dyDescent="0.2">
      <c r="D407">
        <f>3/(1-cfg_daysreward!C352)</f>
        <v>3</v>
      </c>
      <c r="E407" s="1">
        <f>1600*(1+cfg_daysreward!C352)/20</f>
        <v>80</v>
      </c>
      <c r="F407">
        <f t="shared" si="15"/>
        <v>240</v>
      </c>
      <c r="G407">
        <f>43.6+cfg_daysreward!B352</f>
        <v>43.6</v>
      </c>
      <c r="H407">
        <f t="shared" si="16"/>
        <v>21.8</v>
      </c>
      <c r="I407">
        <f t="shared" si="17"/>
        <v>65.400000000000006</v>
      </c>
      <c r="J407">
        <v>94.4</v>
      </c>
      <c r="K407">
        <v>138</v>
      </c>
      <c r="L407">
        <f>F407+cfg_daysreward!B352-360</f>
        <v>-120</v>
      </c>
    </row>
    <row r="408" spans="4:12" x14ac:dyDescent="0.2">
      <c r="D408">
        <f>3/(1-cfg_daysreward!C353)</f>
        <v>3</v>
      </c>
      <c r="E408" s="1">
        <f>1600*(1+cfg_daysreward!C353)/20</f>
        <v>80</v>
      </c>
      <c r="F408">
        <f t="shared" si="15"/>
        <v>240</v>
      </c>
      <c r="G408">
        <f>43.6+cfg_daysreward!B353</f>
        <v>43.6</v>
      </c>
      <c r="H408">
        <f t="shared" si="16"/>
        <v>21.8</v>
      </c>
      <c r="I408">
        <f t="shared" si="17"/>
        <v>65.400000000000006</v>
      </c>
      <c r="J408">
        <v>94.4</v>
      </c>
      <c r="K408">
        <v>138</v>
      </c>
      <c r="L408">
        <f>F408+cfg_daysreward!B353-360</f>
        <v>-120</v>
      </c>
    </row>
    <row r="409" spans="4:12" x14ac:dyDescent="0.2">
      <c r="D409">
        <f>3/(1-cfg_daysreward!C354)</f>
        <v>3</v>
      </c>
      <c r="E409" s="1">
        <f>1600*(1+cfg_daysreward!C354)/20</f>
        <v>80</v>
      </c>
      <c r="F409">
        <f t="shared" si="15"/>
        <v>240</v>
      </c>
      <c r="G409">
        <f>43.6+cfg_daysreward!B354</f>
        <v>43.6</v>
      </c>
      <c r="H409">
        <f t="shared" si="16"/>
        <v>21.8</v>
      </c>
      <c r="I409">
        <f t="shared" si="17"/>
        <v>65.400000000000006</v>
      </c>
      <c r="J409">
        <v>94.4</v>
      </c>
      <c r="K409">
        <v>138</v>
      </c>
      <c r="L409">
        <f>F409+cfg_daysreward!B354-360</f>
        <v>-120</v>
      </c>
    </row>
    <row r="410" spans="4:12" x14ac:dyDescent="0.2">
      <c r="D410">
        <f>3/(1-cfg_daysreward!C355)</f>
        <v>3</v>
      </c>
      <c r="E410" s="1">
        <f>1600*(1+cfg_daysreward!C355)/20</f>
        <v>80</v>
      </c>
      <c r="F410">
        <f t="shared" si="15"/>
        <v>240</v>
      </c>
      <c r="G410">
        <f>43.6+cfg_daysreward!B355</f>
        <v>43.6</v>
      </c>
      <c r="H410">
        <f t="shared" si="16"/>
        <v>21.8</v>
      </c>
      <c r="I410">
        <f t="shared" si="17"/>
        <v>65.400000000000006</v>
      </c>
      <c r="J410">
        <v>94.4</v>
      </c>
      <c r="K410">
        <v>138</v>
      </c>
      <c r="L410">
        <f>F410+cfg_daysreward!B355-360</f>
        <v>-120</v>
      </c>
    </row>
    <row r="411" spans="4:12" x14ac:dyDescent="0.2">
      <c r="D411">
        <f>3/(1-cfg_daysreward!C356)</f>
        <v>3</v>
      </c>
      <c r="E411" s="1">
        <f>1600*(1+cfg_daysreward!C356)/20</f>
        <v>80</v>
      </c>
      <c r="F411">
        <f t="shared" si="15"/>
        <v>240</v>
      </c>
      <c r="G411">
        <f>43.6+cfg_daysreward!B356</f>
        <v>43.6</v>
      </c>
      <c r="H411">
        <f t="shared" si="16"/>
        <v>21.8</v>
      </c>
      <c r="I411">
        <f t="shared" si="17"/>
        <v>65.400000000000006</v>
      </c>
      <c r="J411">
        <v>94.4</v>
      </c>
      <c r="K411">
        <v>138</v>
      </c>
      <c r="L411">
        <f>F411+cfg_daysreward!B356-360</f>
        <v>-120</v>
      </c>
    </row>
    <row r="412" spans="4:12" x14ac:dyDescent="0.2">
      <c r="D412">
        <f>3/(1-cfg_daysreward!C357)</f>
        <v>3</v>
      </c>
      <c r="E412" s="1">
        <f>1600*(1+cfg_daysreward!C357)/20</f>
        <v>80</v>
      </c>
      <c r="F412">
        <f t="shared" si="15"/>
        <v>240</v>
      </c>
      <c r="G412">
        <f>43.6+cfg_daysreward!B357</f>
        <v>43.6</v>
      </c>
      <c r="H412">
        <f t="shared" si="16"/>
        <v>21.8</v>
      </c>
      <c r="I412">
        <f t="shared" si="17"/>
        <v>65.400000000000006</v>
      </c>
      <c r="J412">
        <v>94.4</v>
      </c>
      <c r="K412">
        <v>138</v>
      </c>
      <c r="L412">
        <f>F412+cfg_daysreward!B357-360</f>
        <v>-120</v>
      </c>
    </row>
    <row r="413" spans="4:12" x14ac:dyDescent="0.2">
      <c r="D413">
        <f>3/(1-cfg_daysreward!C358)</f>
        <v>3</v>
      </c>
      <c r="E413" s="1">
        <f>1600*(1+cfg_daysreward!C358)/20</f>
        <v>80</v>
      </c>
      <c r="F413">
        <f t="shared" si="15"/>
        <v>240</v>
      </c>
      <c r="G413">
        <f>43.6+cfg_daysreward!B358</f>
        <v>43.6</v>
      </c>
      <c r="H413">
        <f t="shared" si="16"/>
        <v>21.8</v>
      </c>
      <c r="I413">
        <f t="shared" si="17"/>
        <v>65.400000000000006</v>
      </c>
      <c r="J413">
        <v>94.4</v>
      </c>
      <c r="K413">
        <v>138</v>
      </c>
      <c r="L413">
        <f>F413+cfg_daysreward!B358-360</f>
        <v>-120</v>
      </c>
    </row>
    <row r="414" spans="4:12" x14ac:dyDescent="0.2">
      <c r="D414">
        <f>3/(1-cfg_daysreward!C359)</f>
        <v>3</v>
      </c>
      <c r="E414" s="1">
        <f>1600*(1+cfg_daysreward!C359)/20</f>
        <v>80</v>
      </c>
      <c r="F414">
        <f t="shared" si="15"/>
        <v>240</v>
      </c>
      <c r="G414">
        <f>43.6+cfg_daysreward!B359</f>
        <v>43.6</v>
      </c>
      <c r="H414">
        <f t="shared" si="16"/>
        <v>21.8</v>
      </c>
      <c r="I414">
        <f t="shared" si="17"/>
        <v>65.400000000000006</v>
      </c>
      <c r="J414">
        <v>94.4</v>
      </c>
      <c r="K414">
        <v>138</v>
      </c>
      <c r="L414">
        <f>F414+cfg_daysreward!B359-360</f>
        <v>-120</v>
      </c>
    </row>
    <row r="415" spans="4:12" x14ac:dyDescent="0.2">
      <c r="D415">
        <f>3/(1-cfg_daysreward!C360)</f>
        <v>3</v>
      </c>
      <c r="E415" s="1">
        <f>1600*(1+cfg_daysreward!C360)/20</f>
        <v>80</v>
      </c>
      <c r="F415">
        <f t="shared" si="15"/>
        <v>240</v>
      </c>
      <c r="G415">
        <f>43.6+cfg_daysreward!B360</f>
        <v>43.6</v>
      </c>
      <c r="H415">
        <f t="shared" si="16"/>
        <v>21.8</v>
      </c>
      <c r="I415">
        <f t="shared" si="17"/>
        <v>65.400000000000006</v>
      </c>
      <c r="J415">
        <v>94.4</v>
      </c>
      <c r="K415">
        <v>138</v>
      </c>
      <c r="L415">
        <f>F415+cfg_daysreward!B360-360</f>
        <v>-120</v>
      </c>
    </row>
    <row r="416" spans="4:12" x14ac:dyDescent="0.2">
      <c r="D416">
        <f>3/(1-cfg_daysreward!C361)</f>
        <v>3</v>
      </c>
      <c r="E416" s="1">
        <f>1600*(1+cfg_daysreward!C361)/20</f>
        <v>80</v>
      </c>
      <c r="F416">
        <f t="shared" si="15"/>
        <v>240</v>
      </c>
      <c r="G416">
        <f>43.6+cfg_daysreward!B361</f>
        <v>43.6</v>
      </c>
      <c r="H416">
        <f t="shared" si="16"/>
        <v>21.8</v>
      </c>
      <c r="I416">
        <f t="shared" si="17"/>
        <v>65.400000000000006</v>
      </c>
      <c r="J416">
        <v>94.4</v>
      </c>
      <c r="K416">
        <v>138</v>
      </c>
      <c r="L416">
        <f>F416+cfg_daysreward!B361-360</f>
        <v>-120</v>
      </c>
    </row>
    <row r="417" spans="4:12" x14ac:dyDescent="0.2">
      <c r="D417">
        <f>3/(1-cfg_daysreward!C362)</f>
        <v>3</v>
      </c>
      <c r="E417" s="1">
        <f>1600*(1+cfg_daysreward!C362)/20</f>
        <v>80</v>
      </c>
      <c r="F417">
        <f t="shared" si="15"/>
        <v>240</v>
      </c>
      <c r="G417">
        <f>43.6+cfg_daysreward!B362</f>
        <v>43.6</v>
      </c>
      <c r="H417">
        <f t="shared" si="16"/>
        <v>21.8</v>
      </c>
      <c r="I417">
        <f t="shared" si="17"/>
        <v>65.400000000000006</v>
      </c>
      <c r="J417">
        <v>94.4</v>
      </c>
      <c r="K417">
        <v>138</v>
      </c>
      <c r="L417">
        <f>F417+cfg_daysreward!B362-360</f>
        <v>-120</v>
      </c>
    </row>
    <row r="418" spans="4:12" x14ac:dyDescent="0.2">
      <c r="D418">
        <f>3/(1-cfg_daysreward!C363)</f>
        <v>3</v>
      </c>
      <c r="E418" s="1">
        <f>1600*(1+cfg_daysreward!C363)/20</f>
        <v>80</v>
      </c>
      <c r="F418">
        <f t="shared" si="15"/>
        <v>240</v>
      </c>
      <c r="G418">
        <f>43.6+cfg_daysreward!B363</f>
        <v>43.6</v>
      </c>
      <c r="H418">
        <f t="shared" si="16"/>
        <v>21.8</v>
      </c>
      <c r="I418">
        <f t="shared" si="17"/>
        <v>65.400000000000006</v>
      </c>
      <c r="J418">
        <v>94.4</v>
      </c>
      <c r="K418">
        <v>138</v>
      </c>
      <c r="L418">
        <f>F418+cfg_daysreward!B363-360</f>
        <v>-120</v>
      </c>
    </row>
    <row r="419" spans="4:12" x14ac:dyDescent="0.2">
      <c r="D419">
        <f>3/(1-cfg_daysreward!C364)</f>
        <v>3</v>
      </c>
      <c r="E419" s="1">
        <f>1600*(1+cfg_daysreward!C364)/20</f>
        <v>80</v>
      </c>
      <c r="F419">
        <f t="shared" si="15"/>
        <v>240</v>
      </c>
      <c r="G419">
        <f>43.6+cfg_daysreward!B364</f>
        <v>43.6</v>
      </c>
      <c r="H419">
        <f t="shared" si="16"/>
        <v>21.8</v>
      </c>
      <c r="I419">
        <f t="shared" si="17"/>
        <v>65.400000000000006</v>
      </c>
      <c r="J419">
        <v>94.4</v>
      </c>
      <c r="K419">
        <v>138</v>
      </c>
      <c r="L419">
        <f>F419+cfg_daysreward!B364-360</f>
        <v>-120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cfg_daysreward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2018-03-16T02:48:00Z</dcterms:created>
  <dcterms:modified xsi:type="dcterms:W3CDTF">2018-07-25T10:46:39Z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