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_rels/sheet17.xml.rels" ContentType="application/vnd.openxmlformats-package.relationships+xml"/>
  <Override PartName="/xl/worksheets/_rels/sheet10.xml.rels" ContentType="application/vnd.openxmlformats-package.relationship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able 1" sheetId="1" state="visible" r:id="rId2"/>
    <sheet name="Table 2." sheetId="2" state="visible" r:id="rId3"/>
    <sheet name="Table 3." sheetId="3" state="visible" r:id="rId4"/>
    <sheet name="Table 4." sheetId="4" state="visible" r:id="rId5"/>
    <sheet name="Additional File 1" sheetId="5" state="visible" r:id="rId6"/>
    <sheet name="Supplementary Table 1. " sheetId="6" state="visible" r:id="rId7"/>
    <sheet name="Supplementary Table 2" sheetId="7" state="visible" r:id="rId8"/>
    <sheet name="Supplementary Table 3" sheetId="8" state="visible" r:id="rId9"/>
    <sheet name="Supplementary Table 4" sheetId="9" state="visible" r:id="rId10"/>
    <sheet name="Supplmentary Table 5" sheetId="10" state="visible" r:id="rId11"/>
    <sheet name="Supplementary Table 6." sheetId="11" state="visible" r:id="rId12"/>
    <sheet name="Supplementary Table 7." sheetId="12" state="visible" r:id="rId13"/>
    <sheet name="Grape" sheetId="13" state="visible" r:id="rId14"/>
    <sheet name="Tomato" sheetId="14" state="visible" r:id="rId15"/>
    <sheet name="kiwi" sheetId="15" state="visible" r:id="rId16"/>
    <sheet name="Sheet5" sheetId="16" state="visible" r:id="rId17"/>
    <sheet name="Sheet1" sheetId="17" state="visible" r:id="rId18"/>
    <sheet name="Sheet2" sheetId="18" state="visible" r:id="rId19"/>
    <sheet name="kiwi unknown" sheetId="19" state="visible" r:id="rId20"/>
  </sheets>
  <definedNames>
    <definedName function="false" hidden="true" localSheetId="9" name="_xlnm._FilterDatabase" vbProcedure="false">'Supplmentary Table 5'!$A$1:$J$396</definedName>
    <definedName function="false" hidden="false" localSheetId="4" name="_xlnm._FilterDatabase" vbProcedure="false">'Additional File 1'!$B$1:$B$543</definedName>
    <definedName function="false" hidden="false" localSheetId="12" name="_xlnm._FilterDatabase" vbProcedure="false">Grape!$A$1:$K$100</definedName>
    <definedName function="false" hidden="false" localSheetId="13" name="_xlnm._FilterDatabase" vbProcedure="false">Tomato!$A$1:$K$46</definedName>
    <definedName function="false" hidden="false" localSheetId="14" name="_xlnm._FilterDatabase" vbProcedure="false">kiwi!$A$1:$P$368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<sst xmlns="http://schemas.openxmlformats.org/spreadsheetml/2006/main" count="9040" uniqueCount="2746">
  <si>
    <t xml:space="preserve">Table 1. 'Mullica Queen' x 'Crimson Queen' linkage map marker composition and statistics</t>
  </si>
  <si>
    <t xml:space="preserve">Linkage Group</t>
  </si>
  <si>
    <t xml:space="preserve">Number of Markers</t>
  </si>
  <si>
    <t xml:space="preserve">Observed Length (cM)</t>
  </si>
  <si>
    <t xml:space="preserve">Average Spacing</t>
  </si>
  <si>
    <t xml:space="preserve">Expected Length</t>
  </si>
  <si>
    <t xml:space="preserve">observed coverage (%)</t>
  </si>
  <si>
    <t xml:space="preserve">Largest Gap (cM)</t>
  </si>
  <si>
    <t xml:space="preserve">Gaps more than 10cM</t>
  </si>
  <si>
    <t xml:space="preserve">Georgi et al. LG</t>
  </si>
  <si>
    <t xml:space="preserve">Vm9</t>
  </si>
  <si>
    <t xml:space="preserve">Vm8</t>
  </si>
  <si>
    <t xml:space="preserve">Vm7 &amp; Vm7b</t>
  </si>
  <si>
    <t xml:space="preserve">Vm2</t>
  </si>
  <si>
    <t xml:space="preserve">Vm10</t>
  </si>
  <si>
    <t xml:space="preserve">Vm5</t>
  </si>
  <si>
    <t xml:space="preserve">Vm3</t>
  </si>
  <si>
    <t xml:space="preserve">Vm4</t>
  </si>
  <si>
    <t xml:space="preserve">Vm1</t>
  </si>
  <si>
    <t xml:space="preserve">None</t>
  </si>
  <si>
    <t xml:space="preserve">Vm11b</t>
  </si>
  <si>
    <t xml:space="preserve">Vm12 &amp; Vm6</t>
  </si>
  <si>
    <t xml:space="preserve">Mean</t>
  </si>
  <si>
    <t xml:space="preserve">Total</t>
  </si>
  <si>
    <t xml:space="preserve">Table 2. Testing Variance comonents for mixed models using likelihood ration test: Models are y=u+G+B+Year+G:Y+B:Y+e</t>
  </si>
  <si>
    <t xml:space="preserve">Model</t>
  </si>
  <si>
    <t xml:space="preserve">Source of observation</t>
  </si>
  <si>
    <t xml:space="preserve">Obs.</t>
  </si>
  <si>
    <t xml:space="preserve">Variance component</t>
  </si>
  <si>
    <t xml:space="preserve">Pr(&gt;Chisq)</t>
  </si>
  <si>
    <t xml:space="preserve">Percent of total</t>
  </si>
  <si>
    <t xml:space="preserve">Total Yield (TY)</t>
  </si>
  <si>
    <t xml:space="preserve">Genotype:Year</t>
  </si>
  <si>
    <t xml:space="preserve">0.015271***</t>
  </si>
  <si>
    <t xml:space="preserve">Genotype</t>
  </si>
  <si>
    <t xml:space="preserve">8.09E-26***</t>
  </si>
  <si>
    <t xml:space="preserve">Block:Year</t>
  </si>
  <si>
    <t xml:space="preserve">1.00E-06***</t>
  </si>
  <si>
    <t xml:space="preserve">Block</t>
  </si>
  <si>
    <t xml:space="preserve">0.019389**</t>
  </si>
  <si>
    <t xml:space="preserve">Year</t>
  </si>
  <si>
    <t xml:space="preserve">0.000629***</t>
  </si>
  <si>
    <t xml:space="preserve">Residual</t>
  </si>
  <si>
    <t xml:space="preserve">Mean Weight Fruit  (MWF)</t>
  </si>
  <si>
    <t xml:space="preserve">0.874695 ns</t>
  </si>
  <si>
    <t xml:space="preserve">8.49E-38 ***</t>
  </si>
  <si>
    <t xml:space="preserve">0.032468*</t>
  </si>
  <si>
    <t xml:space="preserve">0.000308***</t>
  </si>
  <si>
    <t xml:space="preserve">0.000254***</t>
  </si>
  <si>
    <t xml:space="preserve">‘***’ significant at 0.001 level, ‘**’ significant at 0.01 level, ‘*’ significant at 0.05 level, ‘ns’ not significant</t>
  </si>
  <si>
    <t xml:space="preserve">Table 3. Trait Distributions of BLUPs with 95% CI and heritability… m=significant difference from Mullica Queen and c= significant differece from Crimson Queen at the p&lt;0.05 level</t>
  </si>
  <si>
    <t xml:space="preserve">Trait</t>
  </si>
  <si>
    <t xml:space="preserve">F1 Progeny</t>
  </si>
  <si>
    <t xml:space="preserve">Parents</t>
  </si>
  <si>
    <t xml:space="preserve">H2</t>
  </si>
  <si>
    <t xml:space="preserve">Min</t>
  </si>
  <si>
    <t xml:space="preserve">Max</t>
  </si>
  <si>
    <t xml:space="preserve">MQ</t>
  </si>
  <si>
    <t xml:space="preserve">CQ</t>
  </si>
  <si>
    <t xml:space="preserve">MFW</t>
  </si>
  <si>
    <t xml:space="preserve">1.70±0.14MC</t>
  </si>
  <si>
    <t xml:space="preserve">2.76±0.14MC</t>
  </si>
  <si>
    <t xml:space="preserve">2.12±0.03C</t>
  </si>
  <si>
    <t xml:space="preserve">1.99±0.14C</t>
  </si>
  <si>
    <t xml:space="preserve">2.33±0.14M</t>
  </si>
  <si>
    <t xml:space="preserve">2011MFW</t>
  </si>
  <si>
    <t xml:space="preserve">1.78±0.19MC</t>
  </si>
  <si>
    <t xml:space="preserve">3.04±0.19MC</t>
  </si>
  <si>
    <t xml:space="preserve">2.30±0.03</t>
  </si>
  <si>
    <t xml:space="preserve">2.34±0.19</t>
  </si>
  <si>
    <t xml:space="preserve">2.37±0.19</t>
  </si>
  <si>
    <t xml:space="preserve">2012MFW</t>
  </si>
  <si>
    <t xml:space="preserve">1.69±0.20C</t>
  </si>
  <si>
    <t xml:space="preserve">2.71±0.20M</t>
  </si>
  <si>
    <t xml:space="preserve">2.14±0.03C</t>
  </si>
  <si>
    <t xml:space="preserve">1.98±0.20C</t>
  </si>
  <si>
    <t xml:space="preserve">2.44±0.20M</t>
  </si>
  <si>
    <t xml:space="preserve">2013MFW</t>
  </si>
  <si>
    <t xml:space="preserve">1.59±0.18C</t>
  </si>
  <si>
    <t xml:space="preserve">2.26±0.18M</t>
  </si>
  <si>
    <t xml:space="preserve">1.92±0.02</t>
  </si>
  <si>
    <t xml:space="preserve">1.80±0.18</t>
  </si>
  <si>
    <t xml:space="preserve">2.02±0.18</t>
  </si>
  <si>
    <t xml:space="preserve">TY</t>
  </si>
  <si>
    <t xml:space="preserve">138.63±55.21MC</t>
  </si>
  <si>
    <t xml:space="preserve">487.60±54.85MC</t>
  </si>
  <si>
    <t xml:space="preserve">313.53±10.53</t>
  </si>
  <si>
    <t xml:space="preserve">370.22±55.21</t>
  </si>
  <si>
    <t xml:space="preserve">356.00±55.21</t>
  </si>
  <si>
    <t xml:space="preserve">2011TY</t>
  </si>
  <si>
    <t xml:space="preserve">260.32±91.79MC</t>
  </si>
  <si>
    <t xml:space="preserve">665.46±91.79</t>
  </si>
  <si>
    <t xml:space="preserve">453.74±13.03</t>
  </si>
  <si>
    <t xml:space="preserve">503.03±91.79</t>
  </si>
  <si>
    <t xml:space="preserve">490.39±91.79</t>
  </si>
  <si>
    <t xml:space="preserve">2012TY</t>
  </si>
  <si>
    <t xml:space="preserve">99.22±59.63MC</t>
  </si>
  <si>
    <t xml:space="preserve">436.71±59.63C</t>
  </si>
  <si>
    <t xml:space="preserve">220.18±9.53M</t>
  </si>
  <si>
    <t xml:space="preserve">329.09±59.86</t>
  </si>
  <si>
    <t xml:space="preserve">303.79±59.86</t>
  </si>
  <si>
    <t xml:space="preserve">2013TY</t>
  </si>
  <si>
    <t xml:space="preserve">159.48±67.18</t>
  </si>
  <si>
    <t xml:space="preserve">399.84±67.04MC</t>
  </si>
  <si>
    <t xml:space="preserve">270.05±8.16</t>
  </si>
  <si>
    <t xml:space="preserve">263.46±67.18</t>
  </si>
  <si>
    <t xml:space="preserve">264.00±67.18</t>
  </si>
  <si>
    <t xml:space="preserve">BBI</t>
  </si>
  <si>
    <t xml:space="preserve">Table 4. QTLs of Yield Related Traits and allelic effecs</t>
  </si>
  <si>
    <t xml:space="preserve">Nearest Marker</t>
  </si>
  <si>
    <t xml:space="preserve">Position</t>
  </si>
  <si>
    <t xml:space="preserve">LOD Threshold</t>
  </si>
  <si>
    <t xml:space="preserve">2-LOD min</t>
  </si>
  <si>
    <t xml:space="preserve">2-LOD max</t>
  </si>
  <si>
    <t xml:space="preserve">% Expl. Variance</t>
  </si>
  <si>
    <t xml:space="preserve">MQ Effect</t>
  </si>
  <si>
    <t xml:space="preserve">CQ Effect</t>
  </si>
  <si>
    <t xml:space="preserve">Interaction Effect</t>
  </si>
  <si>
    <t xml:space="preserve">MWF</t>
  </si>
  <si>
    <t xml:space="preserve">SCF171621</t>
  </si>
  <si>
    <t xml:space="preserve">5.16***</t>
  </si>
  <si>
    <t xml:space="preserve">SCF35507</t>
  </si>
  <si>
    <t xml:space="preserve">5.51***</t>
  </si>
  <si>
    <t xml:space="preserve">SCF122746</t>
  </si>
  <si>
    <t xml:space="preserve">5.24***</t>
  </si>
  <si>
    <t xml:space="preserve">SCF118608</t>
  </si>
  <si>
    <t xml:space="preserve">5.15***</t>
  </si>
  <si>
    <t xml:space="preserve">2011MWF</t>
  </si>
  <si>
    <t xml:space="preserve">6.07***</t>
  </si>
  <si>
    <t xml:space="preserve">SCF21596</t>
  </si>
  <si>
    <t xml:space="preserve">5.08***</t>
  </si>
  <si>
    <t xml:space="preserve">4.68**</t>
  </si>
  <si>
    <t xml:space="preserve">2012MWF</t>
  </si>
  <si>
    <t xml:space="preserve">SCF172906</t>
  </si>
  <si>
    <t xml:space="preserve">4.59**</t>
  </si>
  <si>
    <t xml:space="preserve">3.99*</t>
  </si>
  <si>
    <t xml:space="preserve">SCF11084</t>
  </si>
  <si>
    <t xml:space="preserve">6.65***</t>
  </si>
  <si>
    <t xml:space="preserve">1TRIMCONTIG344502</t>
  </si>
  <si>
    <t xml:space="preserve">4.29**</t>
  </si>
  <si>
    <t xml:space="preserve">SCF204332</t>
  </si>
  <si>
    <t xml:space="preserve">4.8**</t>
  </si>
  <si>
    <t xml:space="preserve">2012 TY</t>
  </si>
  <si>
    <t xml:space="preserve">6.79***</t>
  </si>
  <si>
    <t xml:space="preserve">6.37***</t>
  </si>
  <si>
    <t xml:space="preserve">* GW-Threshold of 99, **GW-Threshold of 95, ***GW Threshold of 90</t>
  </si>
  <si>
    <t xml:space="preserve">Supplementary File 1.  List of SSR primers, their position in the cranberry integrated map, their publication of origin, their scaffold hit in the cranberry genome, associated predicted coding DNA sequences (CDS), and special features.</t>
  </si>
  <si>
    <t xml:space="preserve">Marker ID</t>
  </si>
  <si>
    <t xml:space="preserve">NCBI ID</t>
  </si>
  <si>
    <t xml:space="preserve">LG</t>
  </si>
  <si>
    <t xml:space="preserve">Position (cM)</t>
  </si>
  <si>
    <t xml:space="preserve">Marker Origin</t>
  </si>
  <si>
    <t xml:space="preserve">Special Features</t>
  </si>
  <si>
    <t xml:space="preserve">Polashock et al. 2014 Genome Scaffold BLAST Hit</t>
  </si>
  <si>
    <t xml:space="preserve">Number of Predicted CDS in Genome Scaffold</t>
  </si>
  <si>
    <t xml:space="preserve">CDS 1</t>
  </si>
  <si>
    <t xml:space="preserve">CDS 1 Kegg KO</t>
  </si>
  <si>
    <t xml:space="preserve">CDS 2 </t>
  </si>
  <si>
    <t xml:space="preserve">CDS 2 Kegg KO</t>
  </si>
  <si>
    <t xml:space="preserve">CDS 3</t>
  </si>
  <si>
    <t xml:space="preserve">CDS 3 Kegg KO</t>
  </si>
  <si>
    <t xml:space="preserve">SCF68870</t>
  </si>
  <si>
    <t xml:space="preserve">KP278750.1</t>
  </si>
  <si>
    <t xml:space="preserve">Schlautman et al. (2015)</t>
  </si>
  <si>
    <t xml:space="preserve">scaffold_56522_size2334</t>
  </si>
  <si>
    <t xml:space="preserve">&gt;gi|676537744|gb|JOTO01142665.1|</t>
  </si>
  <si>
    <t xml:space="preserve">SCF153722</t>
  </si>
  <si>
    <t xml:space="preserve">KP278899.1</t>
  </si>
  <si>
    <t xml:space="preserve">scaffold_27291_size4360</t>
  </si>
  <si>
    <t xml:space="preserve">&gt;gi|676487255|gb|JOTO01171301.1|</t>
  </si>
  <si>
    <t xml:space="preserve">g24765.t1</t>
  </si>
  <si>
    <t xml:space="preserve">SCF172019</t>
  </si>
  <si>
    <t xml:space="preserve">KP278920.1</t>
  </si>
  <si>
    <t xml:space="preserve">scaffold_7381_size8395</t>
  </si>
  <si>
    <t xml:space="preserve">&gt;gi|676403549|gb|JOTO01199922.1|</t>
  </si>
  <si>
    <t xml:space="preserve">g10454.t1</t>
  </si>
  <si>
    <t xml:space="preserve">K02834</t>
  </si>
  <si>
    <t xml:space="preserve">SCF30816</t>
  </si>
  <si>
    <t xml:space="preserve">KP278685.1</t>
  </si>
  <si>
    <t xml:space="preserve">scaffold_43826_size3002</t>
  </si>
  <si>
    <t xml:space="preserve">&gt;gi|676512318|gb|JOTO01155143.1|</t>
  </si>
  <si>
    <t xml:space="preserve">g31241.t1</t>
  </si>
  <si>
    <t xml:space="preserve">SCF208509</t>
  </si>
  <si>
    <t xml:space="preserve">KP278950.1</t>
  </si>
  <si>
    <t xml:space="preserve">scaffold_2749_size11481</t>
  </si>
  <si>
    <t xml:space="preserve">&gt;gi|676411734|gb|JOTO01195049.1|</t>
  </si>
  <si>
    <t xml:space="preserve">g4943.t1</t>
  </si>
  <si>
    <t xml:space="preserve">K01803</t>
  </si>
  <si>
    <t xml:space="preserve">vm89040</t>
  </si>
  <si>
    <t xml:space="preserve">JF834248.1</t>
  </si>
  <si>
    <t xml:space="preserve">Zhu et al. (2012)</t>
  </si>
  <si>
    <t xml:space="preserve">scaffold_10228_size7390</t>
  </si>
  <si>
    <t xml:space="preserve">&gt;gi|676440805|gb|JOTO01187868.1|</t>
  </si>
  <si>
    <t xml:space="preserve">g13221.t1</t>
  </si>
  <si>
    <t xml:space="preserve">SCF29735</t>
  </si>
  <si>
    <t xml:space="preserve">KP278681.1</t>
  </si>
  <si>
    <t xml:space="preserve">scaffold_23618_size4795</t>
  </si>
  <si>
    <t xml:space="preserve">&gt;gi|676477439|gb|JOTO01174875.1|</t>
  </si>
  <si>
    <t xml:space="preserve">SCF69981</t>
  </si>
  <si>
    <t xml:space="preserve">KP278752.1</t>
  </si>
  <si>
    <t xml:space="preserve">scaffold_9178_size7713</t>
  </si>
  <si>
    <t xml:space="preserve">&gt;gi|676437933|gb|JOTO01188880.1|</t>
  </si>
  <si>
    <t xml:space="preserve">g12204.t1</t>
  </si>
  <si>
    <t xml:space="preserve">SCF39242</t>
  </si>
  <si>
    <t xml:space="preserve">KP278705.1</t>
  </si>
  <si>
    <t xml:space="preserve">scaffold_87222_size1309</t>
  </si>
  <si>
    <t xml:space="preserve">&gt;gi|676615226|gb|JOTO01112252.1|</t>
  </si>
  <si>
    <t xml:space="preserve">SCF23691</t>
  </si>
  <si>
    <t xml:space="preserve">KP278662.1</t>
  </si>
  <si>
    <t xml:space="preserve">scaffold_3276_size10957</t>
  </si>
  <si>
    <t xml:space="preserve">&gt;gi|676415019|gb|JOTO01194550.1|</t>
  </si>
  <si>
    <t xml:space="preserve">g5679.t1</t>
  </si>
  <si>
    <t xml:space="preserve">128239_K63</t>
  </si>
  <si>
    <t xml:space="preserve">KP279164.1</t>
  </si>
  <si>
    <t xml:space="preserve"> EST</t>
  </si>
  <si>
    <t xml:space="preserve">scaffold_21029_size5144</t>
  </si>
  <si>
    <t xml:space="preserve">&gt;gi|676470287|gb|JOTO01177403.1|</t>
  </si>
  <si>
    <t xml:space="preserve">g21277.t1</t>
  </si>
  <si>
    <t xml:space="preserve">SCF117157</t>
  </si>
  <si>
    <t xml:space="preserve">KP278837.1</t>
  </si>
  <si>
    <t xml:space="preserve">scaffold_1102_size14512</t>
  </si>
  <si>
    <t xml:space="preserve">&gt;gi|676406871|gb|JOTO01196600.1|</t>
  </si>
  <si>
    <t xml:space="preserve">g2380.t1</t>
  </si>
  <si>
    <t xml:space="preserve">g2381.t1</t>
  </si>
  <si>
    <t xml:space="preserve">1trimcontig182430</t>
  </si>
  <si>
    <t xml:space="preserve">KP279226.1</t>
  </si>
  <si>
    <t xml:space="preserve">scaffold_50527_size2622</t>
  </si>
  <si>
    <t xml:space="preserve">&gt;gi|676525939|gb|JOTO01148563.1|</t>
  </si>
  <si>
    <t xml:space="preserve">SCF173212</t>
  </si>
  <si>
    <t xml:space="preserve">KP278924.1</t>
  </si>
  <si>
    <t xml:space="preserve">scaffold_185_size20339</t>
  </si>
  <si>
    <t xml:space="preserve">&gt;gi|676406020|gb|JOTO01197451.1|</t>
  </si>
  <si>
    <t xml:space="preserve">g572.t1</t>
  </si>
  <si>
    <t xml:space="preserve">g573.t1</t>
  </si>
  <si>
    <t xml:space="preserve">g574.t1</t>
  </si>
  <si>
    <t xml:space="preserve">K11548</t>
  </si>
  <si>
    <t xml:space="preserve">SCF3362</t>
  </si>
  <si>
    <t xml:space="preserve">KP278605.1</t>
  </si>
  <si>
    <t xml:space="preserve">scaffold_12297_size6797</t>
  </si>
  <si>
    <t xml:space="preserve">&gt;gi|676446297|gb|JOTO01185859.1|</t>
  </si>
  <si>
    <t xml:space="preserve">g14986.t1</t>
  </si>
  <si>
    <t xml:space="preserve">scf8l</t>
  </si>
  <si>
    <t xml:space="preserve">N/A</t>
  </si>
  <si>
    <t xml:space="preserve">Georgi et al. (2013)</t>
  </si>
  <si>
    <t xml:space="preserve">SCF149633</t>
  </si>
  <si>
    <t xml:space="preserve">KP278891.1</t>
  </si>
  <si>
    <t xml:space="preserve">scaffold_250_size19504</t>
  </si>
  <si>
    <t xml:space="preserve">&gt;gi|676406080|gb|JOTO01197391.1|</t>
  </si>
  <si>
    <t xml:space="preserve">g736.t1</t>
  </si>
  <si>
    <t xml:space="preserve">g737.t1</t>
  </si>
  <si>
    <t xml:space="preserve">K14328</t>
  </si>
  <si>
    <t xml:space="preserve">1trimcontig239742</t>
  </si>
  <si>
    <t xml:space="preserve">KP279234.1</t>
  </si>
  <si>
    <t xml:space="preserve">vm23232</t>
  </si>
  <si>
    <t xml:space="preserve">JF834262.1</t>
  </si>
  <si>
    <t xml:space="preserve">scaffold_12540_size6732</t>
  </si>
  <si>
    <t xml:space="preserve">&gt;gi|676446972|gb|JOTO01185626.1|</t>
  </si>
  <si>
    <t xml:space="preserve">1trimcontig179737</t>
  </si>
  <si>
    <t xml:space="preserve">KP279225.1</t>
  </si>
  <si>
    <t xml:space="preserve">scaffold_31208_size3965</t>
  </si>
  <si>
    <t xml:space="preserve">&gt;gi|676497454|gb|JOTO01167484.1|</t>
  </si>
  <si>
    <t xml:space="preserve">SCF11186</t>
  </si>
  <si>
    <t xml:space="preserve">KP278636.1</t>
  </si>
  <si>
    <t xml:space="preserve">scaffold_24454_size4689</t>
  </si>
  <si>
    <t xml:space="preserve">&gt;gi|676479641|gb|JOTO01174063.1|</t>
  </si>
  <si>
    <t xml:space="preserve">g23313.t1</t>
  </si>
  <si>
    <t xml:space="preserve">1trimcontig238795</t>
  </si>
  <si>
    <t xml:space="preserve">KP279233.1</t>
  </si>
  <si>
    <t xml:space="preserve">scaffold_47765_size2770</t>
  </si>
  <si>
    <t xml:space="preserve">&gt;gi|676520561|gb|JOTO01151261.1|</t>
  </si>
  <si>
    <t xml:space="preserve">scf11l</t>
  </si>
  <si>
    <t xml:space="preserve">scaffold_27649_size4322</t>
  </si>
  <si>
    <t xml:space="preserve">&gt;gi|676488231|gb|JOTO01170961.1|</t>
  </si>
  <si>
    <t xml:space="preserve">g24948.t1</t>
  </si>
  <si>
    <t xml:space="preserve">252600_K70</t>
  </si>
  <si>
    <t xml:space="preserve">KP279205.1</t>
  </si>
  <si>
    <t xml:space="preserve">scaffold_3577_size10664</t>
  </si>
  <si>
    <t xml:space="preserve">&gt;gi|676417151|gb|JOTO01194282.1|</t>
  </si>
  <si>
    <t xml:space="preserve">g6090.t1</t>
  </si>
  <si>
    <t xml:space="preserve">1trimcontig440230</t>
  </si>
  <si>
    <t xml:space="preserve">KP279249.1</t>
  </si>
  <si>
    <t xml:space="preserve">scaffold_8599_size7909</t>
  </si>
  <si>
    <t xml:space="preserve">&gt;gi|676436343|gb|JOTO01189446.1|</t>
  </si>
  <si>
    <t xml:space="preserve">g11639.t1</t>
  </si>
  <si>
    <t xml:space="preserve">g11640.t1</t>
  </si>
  <si>
    <t xml:space="preserve">SCF59248</t>
  </si>
  <si>
    <t xml:space="preserve">KP278740.1</t>
  </si>
  <si>
    <t xml:space="preserve">scaffold_80515_size1483</t>
  </si>
  <si>
    <t xml:space="preserve">&gt;gi|676601968|gb|JOTO01118873.1|</t>
  </si>
  <si>
    <t xml:space="preserve">242569_K70</t>
  </si>
  <si>
    <t xml:space="preserve">KP279204.1</t>
  </si>
  <si>
    <t xml:space="preserve">scaffold_17853_size5633</t>
  </si>
  <si>
    <t xml:space="preserve">&gt;gi|676461595|gb|JOTO01180481.1|</t>
  </si>
  <si>
    <t xml:space="preserve">g19189.t1</t>
  </si>
  <si>
    <t xml:space="preserve">SCF121995</t>
  </si>
  <si>
    <t xml:space="preserve">KP278845.1</t>
  </si>
  <si>
    <t xml:space="preserve">scaffold_19459_size5372</t>
  </si>
  <si>
    <t xml:space="preserve">&gt;gi|676466065|gb|JOTO01178917.1|</t>
  </si>
  <si>
    <t xml:space="preserve">g20249.t1</t>
  </si>
  <si>
    <t xml:space="preserve">g20250.t1</t>
  </si>
  <si>
    <t xml:space="preserve">SCF142441</t>
  </si>
  <si>
    <t xml:space="preserve">KP278879.1</t>
  </si>
  <si>
    <t xml:space="preserve">scaffold_73452_size1696</t>
  </si>
  <si>
    <t xml:space="preserve">&gt;gi|676574131|gb|JOTO01125917.1|</t>
  </si>
  <si>
    <t xml:space="preserve">162108_K70</t>
  </si>
  <si>
    <t xml:space="preserve">KP279200.1</t>
  </si>
  <si>
    <t xml:space="preserve">scaffold_60518_size2165</t>
  </si>
  <si>
    <t xml:space="preserve">&gt;gi|676545587|gb|JOTO01138746.1|</t>
  </si>
  <si>
    <t xml:space="preserve">SCF8223</t>
  </si>
  <si>
    <t xml:space="preserve">KP278622.1</t>
  </si>
  <si>
    <t xml:space="preserve">scaffold_38542_size3361</t>
  </si>
  <si>
    <t xml:space="preserve">&gt;gi|676504627|gb|JOTO01160311.1|</t>
  </si>
  <si>
    <t xml:space="preserve">SCF111370</t>
  </si>
  <si>
    <t xml:space="preserve">KP278828.1</t>
  </si>
  <si>
    <t xml:space="preserve">scaffold_65183_size1980</t>
  </si>
  <si>
    <t xml:space="preserve">&gt;gi|676557921|gb|JOTO01134097.1|</t>
  </si>
  <si>
    <t xml:space="preserve">SCF124322</t>
  </si>
  <si>
    <t xml:space="preserve">KP278849.1</t>
  </si>
  <si>
    <t xml:space="preserve">scaffold_120054_size704</t>
  </si>
  <si>
    <t xml:space="preserve">&gt;gi|676684713|gb|JOTO01079708.1|</t>
  </si>
  <si>
    <t xml:space="preserve">SCF3914</t>
  </si>
  <si>
    <t xml:space="preserve">KP278609.1</t>
  </si>
  <si>
    <t xml:space="preserve">scaffold_10300_size7365</t>
  </si>
  <si>
    <t xml:space="preserve">&gt;gi|676441002|gb|JOTO01187797.1|</t>
  </si>
  <si>
    <t xml:space="preserve">SCF22962</t>
  </si>
  <si>
    <t xml:space="preserve">KP278659.1</t>
  </si>
  <si>
    <t xml:space="preserve">scaffold_21820_size5029</t>
  </si>
  <si>
    <t xml:space="preserve">&gt;gi|676472469|gb|JOTO01176623.1|</t>
  </si>
  <si>
    <t xml:space="preserve">g21764.t1</t>
  </si>
  <si>
    <t xml:space="preserve">SCF118999</t>
  </si>
  <si>
    <t xml:space="preserve">KP278842.1</t>
  </si>
  <si>
    <t xml:space="preserve">scaffold_12932_size6632</t>
  </si>
  <si>
    <t xml:space="preserve">&gt;gi|676448090|gb|JOTO01185240.1|</t>
  </si>
  <si>
    <t xml:space="preserve">g15515.t1</t>
  </si>
  <si>
    <t xml:space="preserve">SCF43220</t>
  </si>
  <si>
    <t xml:space="preserve">KP278712.1</t>
  </si>
  <si>
    <t xml:space="preserve">scaffold_47145_size2805</t>
  </si>
  <si>
    <t xml:space="preserve">&gt;gi|676519297|gb|JOTO01151895.1|</t>
  </si>
  <si>
    <t xml:space="preserve">SCF3551</t>
  </si>
  <si>
    <t xml:space="preserve">KP278608.1</t>
  </si>
  <si>
    <t xml:space="preserve">scaffold_61703_size2115</t>
  </si>
  <si>
    <t xml:space="preserve">&gt;gi|676550571|gb|JOTO01137557.1|</t>
  </si>
  <si>
    <t xml:space="preserve">g35492.t1</t>
  </si>
  <si>
    <t xml:space="preserve">SCF45712</t>
  </si>
  <si>
    <t xml:space="preserve">KP278713.1</t>
  </si>
  <si>
    <t xml:space="preserve">scaffold_28526_size4230</t>
  </si>
  <si>
    <t xml:space="preserve">&gt;gi|676490719|gb|JOTO01170093.1|</t>
  </si>
  <si>
    <t xml:space="preserve">307461_K70</t>
  </si>
  <si>
    <t xml:space="preserve">KP279275.1</t>
  </si>
  <si>
    <t xml:space="preserve">scaffold_9956_size7472</t>
  </si>
  <si>
    <t xml:space="preserve">&gt;gi|676440062|gb|JOTO01188131.1|</t>
  </si>
  <si>
    <t xml:space="preserve">g12947.t1</t>
  </si>
  <si>
    <t xml:space="preserve">vm55441</t>
  </si>
  <si>
    <t xml:space="preserve">JF834240.1</t>
  </si>
  <si>
    <t xml:space="preserve"> Diversity Studies</t>
  </si>
  <si>
    <t xml:space="preserve">SCF107429</t>
  </si>
  <si>
    <t xml:space="preserve">KP278815.1</t>
  </si>
  <si>
    <t xml:space="preserve">scaffold_3512_size10741</t>
  </si>
  <si>
    <t xml:space="preserve">&gt;gi|676416736|gb|JOTO01194338.1|</t>
  </si>
  <si>
    <t xml:space="preserve">Ig16780a</t>
  </si>
  <si>
    <t xml:space="preserve">scaffold_167809_size306</t>
  </si>
  <si>
    <t xml:space="preserve">&gt;gi|677081623|gb|JOTO01032565.1|</t>
  </si>
  <si>
    <t xml:space="preserve">SCF43145</t>
  </si>
  <si>
    <t xml:space="preserve">KP278711.1</t>
  </si>
  <si>
    <t xml:space="preserve">scaffold_71665_size1752</t>
  </si>
  <si>
    <t xml:space="preserve">&gt;gi|676570730|gb|JOTO01127693.1|</t>
  </si>
  <si>
    <t xml:space="preserve">g37168.t1</t>
  </si>
  <si>
    <t xml:space="preserve">414791_K63</t>
  </si>
  <si>
    <t xml:space="preserve">KP279183.1</t>
  </si>
  <si>
    <t xml:space="preserve">scaffold_23496_size4809</t>
  </si>
  <si>
    <t xml:space="preserve">&gt;gi|676477114|gb|JOTO01174990.1|</t>
  </si>
  <si>
    <t xml:space="preserve">g22749.t1</t>
  </si>
  <si>
    <t xml:space="preserve">SCF153636</t>
  </si>
  <si>
    <t xml:space="preserve">KP278898.1</t>
  </si>
  <si>
    <t xml:space="preserve">scaffold_11754_size6944</t>
  </si>
  <si>
    <t xml:space="preserve">&gt;gi|676444793|gb|JOTO01186385.1|</t>
  </si>
  <si>
    <t xml:space="preserve">vm51985</t>
  </si>
  <si>
    <t xml:space="preserve">JF834280.1</t>
  </si>
  <si>
    <t xml:space="preserve">scaffold_32875_size3818</t>
  </si>
  <si>
    <t xml:space="preserve">&gt;gi|676499060|gb|JOTO01165878.1|</t>
  </si>
  <si>
    <t xml:space="preserve">1trimcontig332960</t>
  </si>
  <si>
    <t xml:space="preserve">KP279238.1</t>
  </si>
  <si>
    <t xml:space="preserve">scaffold_45974_size2873</t>
  </si>
  <si>
    <t xml:space="preserve">&gt;gi|676516328|gb|JOTO01153047.1|</t>
  </si>
  <si>
    <t xml:space="preserve">ct106280</t>
  </si>
  <si>
    <t xml:space="preserve">KP279109.1</t>
  </si>
  <si>
    <t xml:space="preserve">SCF4386</t>
  </si>
  <si>
    <t xml:space="preserve">KP278612.1</t>
  </si>
  <si>
    <t xml:space="preserve">scaffold_8978_size7780</t>
  </si>
  <si>
    <t xml:space="preserve">&gt;gi|676437375|gb|JOTO01189078.1|</t>
  </si>
  <si>
    <t xml:space="preserve">g12005.t1</t>
  </si>
  <si>
    <t xml:space="preserve">K08679</t>
  </si>
  <si>
    <t xml:space="preserve">SCF138607</t>
  </si>
  <si>
    <t xml:space="preserve">KP278872.1</t>
  </si>
  <si>
    <t xml:space="preserve">scaffold_65854_size1953</t>
  </si>
  <si>
    <t xml:space="preserve">&gt;gi|676559305|gb|JOTO01133401.1|</t>
  </si>
  <si>
    <t xml:space="preserve">g36210.t1</t>
  </si>
  <si>
    <t xml:space="preserve">ct118602</t>
  </si>
  <si>
    <t xml:space="preserve">KP279113.1</t>
  </si>
  <si>
    <t xml:space="preserve">scaffold_9661_size7570</t>
  </si>
  <si>
    <t xml:space="preserve">&gt;gi|676439286|gb|JOTO01188409.1|</t>
  </si>
  <si>
    <t xml:space="preserve">g12651.t1</t>
  </si>
  <si>
    <t xml:space="preserve">vm13780</t>
  </si>
  <si>
    <t xml:space="preserve">JF834259.1</t>
  </si>
  <si>
    <t xml:space="preserve">scaffold_47563_size2782</t>
  </si>
  <si>
    <t xml:space="preserve">&gt;gi|676520120|gb|JOTO01151484.1|</t>
  </si>
  <si>
    <t xml:space="preserve">Ig15420a</t>
  </si>
  <si>
    <t xml:space="preserve">1trimcontig332949</t>
  </si>
  <si>
    <t xml:space="preserve">KP279237.1</t>
  </si>
  <si>
    <t xml:space="preserve">scaffold_2049_size12435</t>
  </si>
  <si>
    <t xml:space="preserve">&gt;gi|676407795|gb|JOTO01195709.1|</t>
  </si>
  <si>
    <t xml:space="preserve">g3938.t1</t>
  </si>
  <si>
    <t xml:space="preserve">g3939.t1</t>
  </si>
  <si>
    <t xml:space="preserve">SCF175823</t>
  </si>
  <si>
    <t xml:space="preserve">KP278927.1</t>
  </si>
  <si>
    <t xml:space="preserve">scaffold_122860_size669</t>
  </si>
  <si>
    <t xml:space="preserve">&gt;gi|676955845|gb|JOTO01076922.1|</t>
  </si>
  <si>
    <t xml:space="preserve">SCF177451</t>
  </si>
  <si>
    <t xml:space="preserve">KP278929.1</t>
  </si>
  <si>
    <t xml:space="preserve">scaffold_41827_size3133</t>
  </si>
  <si>
    <t xml:space="preserve">&gt;gi|676509175|gb|JOTO01157085.1|</t>
  </si>
  <si>
    <t xml:space="preserve">VCC_B3</t>
  </si>
  <si>
    <t xml:space="preserve">Boches et al.(2005)</t>
  </si>
  <si>
    <t xml:space="preserve"> Blueberry</t>
  </si>
  <si>
    <t xml:space="preserve">SCF141794</t>
  </si>
  <si>
    <t xml:space="preserve">KP278877.1</t>
  </si>
  <si>
    <t xml:space="preserve">scaffold_1286_size14003</t>
  </si>
  <si>
    <t xml:space="preserve">&gt;gi|676407048|gb|JOTO01196423.1|</t>
  </si>
  <si>
    <t xml:space="preserve">g2709.t1</t>
  </si>
  <si>
    <t xml:space="preserve">g2710.t1</t>
  </si>
  <si>
    <t xml:space="preserve">K00705</t>
  </si>
  <si>
    <t xml:space="preserve">vm54133</t>
  </si>
  <si>
    <t xml:space="preserve">JF834236.1</t>
  </si>
  <si>
    <t xml:space="preserve">scaffold_18080_size5594</t>
  </si>
  <si>
    <t xml:space="preserve">&gt;gi|676462233|gb|JOTO01180261.1|</t>
  </si>
  <si>
    <t xml:space="preserve">g19346.t1</t>
  </si>
  <si>
    <t xml:space="preserve">K03327</t>
  </si>
  <si>
    <t xml:space="preserve">SCF142664</t>
  </si>
  <si>
    <t xml:space="preserve">KP278880.1</t>
  </si>
  <si>
    <t xml:space="preserve">scaffold_10174_size7408</t>
  </si>
  <si>
    <t xml:space="preserve">&gt;gi|676440662|gb|JOTO01187921.1|</t>
  </si>
  <si>
    <t xml:space="preserve">g13172.t1</t>
  </si>
  <si>
    <t xml:space="preserve">contig704</t>
  </si>
  <si>
    <t xml:space="preserve">1trimcontig209220</t>
  </si>
  <si>
    <t xml:space="preserve">KP279228.1</t>
  </si>
  <si>
    <t xml:space="preserve">scaffold_8110_size8097</t>
  </si>
  <si>
    <t xml:space="preserve">&gt;gi|676435000|gb|JOTO01189917.1|</t>
  </si>
  <si>
    <t xml:space="preserve">g11167.t1</t>
  </si>
  <si>
    <t xml:space="preserve">K09835</t>
  </si>
  <si>
    <t xml:space="preserve">SCF213102</t>
  </si>
  <si>
    <t xml:space="preserve">KP278953.1</t>
  </si>
  <si>
    <t xml:space="preserve">scaffold_120952_size693</t>
  </si>
  <si>
    <t xml:space="preserve">&gt;gi|676686515|gb|JOTO01078806.1|</t>
  </si>
  <si>
    <t xml:space="preserve">198358_K70</t>
  </si>
  <si>
    <t xml:space="preserve">KP279203.1</t>
  </si>
  <si>
    <t xml:space="preserve">scaffold_10296_size7367</t>
  </si>
  <si>
    <t xml:space="preserve">&gt;gi|676440978|gb|JOTO01187805.1|</t>
  </si>
  <si>
    <t xml:space="preserve">g13282.t1</t>
  </si>
  <si>
    <t xml:space="preserve">K00889</t>
  </si>
  <si>
    <t xml:space="preserve">scf12916</t>
  </si>
  <si>
    <t xml:space="preserve">scaffold_24034_size4741</t>
  </si>
  <si>
    <t xml:space="preserve">&gt;gi|676478546|gb|JOTO01174468.1|</t>
  </si>
  <si>
    <t xml:space="preserve">SCF125667</t>
  </si>
  <si>
    <t xml:space="preserve">KP278852.1</t>
  </si>
  <si>
    <t xml:space="preserve">scaffold_94521_size1142</t>
  </si>
  <si>
    <t xml:space="preserve">&gt;gi|676629630|gb|JOTO01105076.1|</t>
  </si>
  <si>
    <t xml:space="preserve">SCF61078</t>
  </si>
  <si>
    <t xml:space="preserve">KP278743.1</t>
  </si>
  <si>
    <t xml:space="preserve">scaffold_28201_size4265</t>
  </si>
  <si>
    <t xml:space="preserve">&gt;gi|676489726|gb|JOTO01170430.1|</t>
  </si>
  <si>
    <t xml:space="preserve">297265_K63</t>
  </si>
  <si>
    <t xml:space="preserve">KP279167.1</t>
  </si>
  <si>
    <t xml:space="preserve">scaffold_10520_size7298</t>
  </si>
  <si>
    <t xml:space="preserve">&gt;gi|676441593|gb|JOTO01187580.1|</t>
  </si>
  <si>
    <t xml:space="preserve">g13480.t1</t>
  </si>
  <si>
    <t xml:space="preserve">K04733</t>
  </si>
  <si>
    <t xml:space="preserve">SCF192715</t>
  </si>
  <si>
    <t xml:space="preserve">KP278942.1</t>
  </si>
  <si>
    <t xml:space="preserve">scaffold_97019_size1089</t>
  </si>
  <si>
    <t xml:space="preserve">&gt;gi|676634637|gb|JOTO01102582.1|</t>
  </si>
  <si>
    <t xml:space="preserve">SCF3595</t>
  </si>
  <si>
    <t xml:space="preserve">KP278607.1</t>
  </si>
  <si>
    <t xml:space="preserve">scaffold_8576_size7916</t>
  </si>
  <si>
    <t xml:space="preserve">&gt;gi|676436268|gb|JOTO01189471.1|</t>
  </si>
  <si>
    <t xml:space="preserve">g11606.t1</t>
  </si>
  <si>
    <t xml:space="preserve">g11608.t1</t>
  </si>
  <si>
    <t xml:space="preserve">SCF174468</t>
  </si>
  <si>
    <t xml:space="preserve">KP278926.1</t>
  </si>
  <si>
    <t xml:space="preserve">SCF66692</t>
  </si>
  <si>
    <t xml:space="preserve">KP278749.1</t>
  </si>
  <si>
    <t xml:space="preserve">scaffold_9472_size7626</t>
  </si>
  <si>
    <t xml:space="preserve">&gt;gi|676438787|gb|JOTO01188588.1|</t>
  </si>
  <si>
    <t xml:space="preserve">172672_K70</t>
  </si>
  <si>
    <t xml:space="preserve">KP279201.1</t>
  </si>
  <si>
    <t xml:space="preserve">scaffold_18065_size5597</t>
  </si>
  <si>
    <t xml:space="preserve">&gt;gi|676462184|gb|JOTO01180278.1|</t>
  </si>
  <si>
    <t xml:space="preserve">SCF56816</t>
  </si>
  <si>
    <t xml:space="preserve">KP278735.1</t>
  </si>
  <si>
    <t xml:space="preserve">scaffold_9646_size7572</t>
  </si>
  <si>
    <t xml:space="preserve">&gt;gi|676439273|gb|JOTO01188414.1|</t>
  </si>
  <si>
    <t xml:space="preserve">g12637.t1</t>
  </si>
  <si>
    <t xml:space="preserve">SCF18709</t>
  </si>
  <si>
    <t xml:space="preserve">KP278651.1</t>
  </si>
  <si>
    <t xml:space="preserve">scaffold_22277_size4967</t>
  </si>
  <si>
    <t xml:space="preserve">&gt;gi|676473717|gb|JOTO01176191.1|</t>
  </si>
  <si>
    <t xml:space="preserve">g22049.t1</t>
  </si>
  <si>
    <t xml:space="preserve">K13093</t>
  </si>
  <si>
    <t xml:space="preserve">SCF158633</t>
  </si>
  <si>
    <t xml:space="preserve">KP278906.1</t>
  </si>
  <si>
    <t xml:space="preserve">scaffold_83897_size1392</t>
  </si>
  <si>
    <t xml:space="preserve">&gt;gi|676608620|gb|JOTO01115554.1|</t>
  </si>
  <si>
    <t xml:space="preserve">scf2000b</t>
  </si>
  <si>
    <t xml:space="preserve">ct89348</t>
  </si>
  <si>
    <t xml:space="preserve">KP279100.1</t>
  </si>
  <si>
    <t xml:space="preserve">scaffold_18956_size5450</t>
  </si>
  <si>
    <t xml:space="preserve">&gt;gi|676464672|gb|JOTO01179408.1|</t>
  </si>
  <si>
    <t xml:space="preserve">ct124256</t>
  </si>
  <si>
    <t xml:space="preserve">KP279118.1</t>
  </si>
  <si>
    <t xml:space="preserve">scaffold_11075_size7134</t>
  </si>
  <si>
    <t xml:space="preserve">&gt;gi|676442982|gb|JOTO01187049.1|</t>
  </si>
  <si>
    <t xml:space="preserve">ct155461</t>
  </si>
  <si>
    <t xml:space="preserve">KP279141.1</t>
  </si>
  <si>
    <t xml:space="preserve">scaffold_32739_size3829</t>
  </si>
  <si>
    <t xml:space="preserve">&gt;gi|676498937|gb|JOTO01166001.1|</t>
  </si>
  <si>
    <t xml:space="preserve">SCF48645</t>
  </si>
  <si>
    <t xml:space="preserve">KP278722.1</t>
  </si>
  <si>
    <t xml:space="preserve">scaffold_29733_size4104</t>
  </si>
  <si>
    <t xml:space="preserve">&gt;gi|676494028|gb|JOTO01168918.1|</t>
  </si>
  <si>
    <t xml:space="preserve">g25920.t1</t>
  </si>
  <si>
    <t xml:space="preserve">SCF158988</t>
  </si>
  <si>
    <t xml:space="preserve">KP278907.1</t>
  </si>
  <si>
    <t xml:space="preserve">scaffold_58040_size2266</t>
  </si>
  <si>
    <t xml:space="preserve">&gt;gi|676540709|gb|JOTO01141186.1|</t>
  </si>
  <si>
    <t xml:space="preserve">CA325</t>
  </si>
  <si>
    <t xml:space="preserve">SCF73288</t>
  </si>
  <si>
    <t xml:space="preserve">KP278758.1</t>
  </si>
  <si>
    <t xml:space="preserve">scaffold_37_size26033</t>
  </si>
  <si>
    <t xml:space="preserve">&gt;gi|676404742|gb|JOTO01198729.1|</t>
  </si>
  <si>
    <t xml:space="preserve">g162.t1</t>
  </si>
  <si>
    <t xml:space="preserve">g163.t1</t>
  </si>
  <si>
    <t xml:space="preserve">g164.t1</t>
  </si>
  <si>
    <t xml:space="preserve">372875_K63</t>
  </si>
  <si>
    <t xml:space="preserve">KP279174.1</t>
  </si>
  <si>
    <t xml:space="preserve">scaffold_18745_size5482</t>
  </si>
  <si>
    <t xml:space="preserve">&gt;gi|676464116|gb|JOTO01179610.1|</t>
  </si>
  <si>
    <t xml:space="preserve">g19780.t1</t>
  </si>
  <si>
    <t xml:space="preserve">g19781.t1</t>
  </si>
  <si>
    <t xml:space="preserve">ct130570</t>
  </si>
  <si>
    <t xml:space="preserve">KP279121.1</t>
  </si>
  <si>
    <t xml:space="preserve">scaffold_51254_size2584</t>
  </si>
  <si>
    <t xml:space="preserve">&gt;gi|676527354|gb|JOTO01147855.1|</t>
  </si>
  <si>
    <t xml:space="preserve">g33227.t1</t>
  </si>
  <si>
    <t xml:space="preserve">29080_K63</t>
  </si>
  <si>
    <t xml:space="preserve">KP279160.1</t>
  </si>
  <si>
    <t xml:space="preserve">scaffold_29384_size4141</t>
  </si>
  <si>
    <t xml:space="preserve">&gt;gi|676493080|gb|JOTO01169266.1|</t>
  </si>
  <si>
    <t xml:space="preserve">SCF13771</t>
  </si>
  <si>
    <t xml:space="preserve">KP278642.1</t>
  </si>
  <si>
    <t xml:space="preserve">scaffold_798_size15506</t>
  </si>
  <si>
    <t xml:space="preserve">&gt;gi|676406593|gb|JOTO01196878.1|</t>
  </si>
  <si>
    <t xml:space="preserve">g1862.t1</t>
  </si>
  <si>
    <t xml:space="preserve">K01728</t>
  </si>
  <si>
    <t xml:space="preserve">g1863.t1</t>
  </si>
  <si>
    <t xml:space="preserve">1trimcontig351427</t>
  </si>
  <si>
    <t xml:space="preserve">KP279242.1</t>
  </si>
  <si>
    <t xml:space="preserve">scaffold_4511_size9906</t>
  </si>
  <si>
    <t xml:space="preserve">&gt;gi|676423463|gb|JOTO01193383.1|</t>
  </si>
  <si>
    <t xml:space="preserve">g7274.t1</t>
  </si>
  <si>
    <t xml:space="preserve">K08900</t>
  </si>
  <si>
    <t xml:space="preserve">SCF26049</t>
  </si>
  <si>
    <t xml:space="preserve">KP278668.1</t>
  </si>
  <si>
    <t xml:space="preserve">scaffold_13627_size6476</t>
  </si>
  <si>
    <t xml:space="preserve">&gt;gi|676449975|gb|JOTO01184569.1|</t>
  </si>
  <si>
    <t xml:space="preserve">g16077.t1</t>
  </si>
  <si>
    <t xml:space="preserve">g16078.t1</t>
  </si>
  <si>
    <t xml:space="preserve">SCF965</t>
  </si>
  <si>
    <t xml:space="preserve">KP278594.1</t>
  </si>
  <si>
    <t xml:space="preserve">scaffold_1327_size13917</t>
  </si>
  <si>
    <t xml:space="preserve">&gt;gi|676407086|gb|JOTO01196385.1|</t>
  </si>
  <si>
    <t xml:space="preserve">g2772.t1</t>
  </si>
  <si>
    <t xml:space="preserve">SCF74458</t>
  </si>
  <si>
    <t xml:space="preserve">KP278759.1</t>
  </si>
  <si>
    <t xml:space="preserve">scaffold_37258_size3457</t>
  </si>
  <si>
    <t xml:space="preserve">&gt;gi|676503391|gb|JOTO01161547.1|</t>
  </si>
  <si>
    <t xml:space="preserve">g29033.t1</t>
  </si>
  <si>
    <t xml:space="preserve">scf28l</t>
  </si>
  <si>
    <t xml:space="preserve">scaffold_140699_size470</t>
  </si>
  <si>
    <t xml:space="preserve">&gt;gi|676996430|gb|JOTO01059032.1|</t>
  </si>
  <si>
    <t xml:space="preserve">417854_K63</t>
  </si>
  <si>
    <t xml:space="preserve">KP279188.1</t>
  </si>
  <si>
    <t xml:space="preserve">scaffold_10699_size7244</t>
  </si>
  <si>
    <t xml:space="preserve">&gt;gi|676442046|gb|JOTO01187405.1|</t>
  </si>
  <si>
    <t xml:space="preserve">g13650.t1</t>
  </si>
  <si>
    <t xml:space="preserve">K14484</t>
  </si>
  <si>
    <t xml:space="preserve">SCF77145</t>
  </si>
  <si>
    <t xml:space="preserve">KP278763.1</t>
  </si>
  <si>
    <t xml:space="preserve">scaffold_60536_size2164</t>
  </si>
  <si>
    <t xml:space="preserve">&gt;gi|676404288|gb|JOTO01199183.1|</t>
  </si>
  <si>
    <t xml:space="preserve">SCF31394</t>
  </si>
  <si>
    <t xml:space="preserve">KP278688.1</t>
  </si>
  <si>
    <t xml:space="preserve">scaffold_9338_size7669</t>
  </si>
  <si>
    <t xml:space="preserve">&gt;gi|676438401|gb|JOTO01188720.1|</t>
  </si>
  <si>
    <t xml:space="preserve">g12357.t1</t>
  </si>
  <si>
    <t xml:space="preserve">g12358.t1</t>
  </si>
  <si>
    <t xml:space="preserve">SCF22434</t>
  </si>
  <si>
    <t xml:space="preserve">KP278656.1</t>
  </si>
  <si>
    <t xml:space="preserve">scaffold_40360_size3232</t>
  </si>
  <si>
    <t xml:space="preserve">&gt;gi|676506730|gb|JOTO01158510.1|</t>
  </si>
  <si>
    <t xml:space="preserve">SCF180863</t>
  </si>
  <si>
    <t xml:space="preserve">KP278930.1</t>
  </si>
  <si>
    <t xml:space="preserve">scaffold_402_size17897</t>
  </si>
  <si>
    <t xml:space="preserve">&gt;gi|676406218|gb|JOTO01197253.1|</t>
  </si>
  <si>
    <t xml:space="preserve">g1079.t1</t>
  </si>
  <si>
    <t xml:space="preserve">K02941</t>
  </si>
  <si>
    <t xml:space="preserve">g1080.t1</t>
  </si>
  <si>
    <t xml:space="preserve">K03267</t>
  </si>
  <si>
    <t xml:space="preserve">SCF27510</t>
  </si>
  <si>
    <t xml:space="preserve">KP278670.1</t>
  </si>
  <si>
    <t xml:space="preserve">scaffold_42871_size3063</t>
  </si>
  <si>
    <t xml:space="preserve">&gt;gi|676510824|gb|JOTO01156073.1|</t>
  </si>
  <si>
    <t xml:space="preserve">g30925.t1</t>
  </si>
  <si>
    <t xml:space="preserve">SCF58861</t>
  </si>
  <si>
    <t xml:space="preserve">KP278738.1</t>
  </si>
  <si>
    <t xml:space="preserve">scaffold_51273_size2583</t>
  </si>
  <si>
    <t xml:space="preserve">&gt;gi|676527389|gb|JOTO01147838.1|</t>
  </si>
  <si>
    <t xml:space="preserve">g33235.t1</t>
  </si>
  <si>
    <t xml:space="preserve">NA172</t>
  </si>
  <si>
    <t xml:space="preserve">SCF162565</t>
  </si>
  <si>
    <t xml:space="preserve">KP278913.1</t>
  </si>
  <si>
    <t xml:space="preserve">scaffold_13628_size6476</t>
  </si>
  <si>
    <t xml:space="preserve">&gt;gi|676404992|gb|JOTO01198479.1|</t>
  </si>
  <si>
    <t xml:space="preserve">g16079.t1</t>
  </si>
  <si>
    <t xml:space="preserve">1trimcontig443603</t>
  </si>
  <si>
    <t xml:space="preserve">KP279251.1</t>
  </si>
  <si>
    <t xml:space="preserve">scaffold_19003_size5443</t>
  </si>
  <si>
    <t xml:space="preserve">&gt;gi|676464812|gb|JOTO01179358.1|</t>
  </si>
  <si>
    <t xml:space="preserve">g19957.t1</t>
  </si>
  <si>
    <t xml:space="preserve">contig480Fb</t>
  </si>
  <si>
    <t xml:space="preserve">SCF153094</t>
  </si>
  <si>
    <t xml:space="preserve">KP278897.1</t>
  </si>
  <si>
    <t xml:space="preserve">scaffold_28308_size4252</t>
  </si>
  <si>
    <t xml:space="preserve">&gt;gi|676490096|gb|JOTO01170310.1|</t>
  </si>
  <si>
    <t xml:space="preserve">g25268.t1</t>
  </si>
  <si>
    <t xml:space="preserve">313711_K70</t>
  </si>
  <si>
    <t xml:space="preserve">KP279215.1</t>
  </si>
  <si>
    <t xml:space="preserve">scaffold_8080_size8107</t>
  </si>
  <si>
    <t xml:space="preserve">&gt;gi|676434909|gb|JOTO01189948.1|</t>
  </si>
  <si>
    <t xml:space="preserve">g11134.t1</t>
  </si>
  <si>
    <t xml:space="preserve">K00737</t>
  </si>
  <si>
    <t xml:space="preserve">SCF157992</t>
  </si>
  <si>
    <t xml:space="preserve">KP278904.1</t>
  </si>
  <si>
    <t xml:space="preserve">scaffold_15063_size6167</t>
  </si>
  <si>
    <t xml:space="preserve">&gt;gi|676453945|gb|JOTO01183183.1|</t>
  </si>
  <si>
    <t xml:space="preserve">g17154.t1</t>
  </si>
  <si>
    <t xml:space="preserve">K02933</t>
  </si>
  <si>
    <t xml:space="preserve">ct89711</t>
  </si>
  <si>
    <t xml:space="preserve">KP279102.1</t>
  </si>
  <si>
    <t xml:space="preserve">ct155339</t>
  </si>
  <si>
    <t xml:space="preserve">KP279140.1</t>
  </si>
  <si>
    <t xml:space="preserve">scaffold_22351_size4958</t>
  </si>
  <si>
    <t xml:space="preserve">&gt;gi|676405111|gb|JOTO01198360.1|</t>
  </si>
  <si>
    <t xml:space="preserve">g22092.t1</t>
  </si>
  <si>
    <t xml:space="preserve">SCF177450</t>
  </si>
  <si>
    <t xml:space="preserve">KP278928.1</t>
  </si>
  <si>
    <t xml:space="preserve">scaffold_1124_size14452</t>
  </si>
  <si>
    <t xml:space="preserve">&gt;gi|676406891|gb|JOTO01196580.1|</t>
  </si>
  <si>
    <t xml:space="preserve">g2420.t1</t>
  </si>
  <si>
    <t xml:space="preserve">K10597</t>
  </si>
  <si>
    <t xml:space="preserve">scf142e</t>
  </si>
  <si>
    <t xml:space="preserve">scf10688</t>
  </si>
  <si>
    <t xml:space="preserve">SCF85773</t>
  </si>
  <si>
    <t xml:space="preserve">KP278780.1</t>
  </si>
  <si>
    <t xml:space="preserve">scaffold_43987_size2992</t>
  </si>
  <si>
    <t xml:space="preserve">&gt;gi|676512596|gb|JOTO01154975.1|</t>
  </si>
  <si>
    <t xml:space="preserve">scf5304</t>
  </si>
  <si>
    <t xml:space="preserve">SCF7845</t>
  </si>
  <si>
    <t xml:space="preserve">KP278620.1</t>
  </si>
  <si>
    <t xml:space="preserve">scaffold_2571_size11693</t>
  </si>
  <si>
    <t xml:space="preserve">&gt;gi|676410628|gb|JOTO01195214.1|</t>
  </si>
  <si>
    <t xml:space="preserve">g4690.t1</t>
  </si>
  <si>
    <t xml:space="preserve">SCF128992</t>
  </si>
  <si>
    <t xml:space="preserve">KP278858.1</t>
  </si>
  <si>
    <t xml:space="preserve">scaffold_99523_size1039</t>
  </si>
  <si>
    <t xml:space="preserve">&gt;gi|676639689|gb|JOTO01100052.1|</t>
  </si>
  <si>
    <t xml:space="preserve">SCF108252</t>
  </si>
  <si>
    <t xml:space="preserve">KP278817.1</t>
  </si>
  <si>
    <t xml:space="preserve">scaffold_87306_size1308</t>
  </si>
  <si>
    <t xml:space="preserve">&gt;gi|676615246|gb|JOTO01112242.1|</t>
  </si>
  <si>
    <t xml:space="preserve">1trimcontig436904</t>
  </si>
  <si>
    <t xml:space="preserve">KP279245.1</t>
  </si>
  <si>
    <t xml:space="preserve">scaffold_20715_size5186</t>
  </si>
  <si>
    <t xml:space="preserve">&gt;gi|676469497|gb|JOTO01177695.1|</t>
  </si>
  <si>
    <t xml:space="preserve">g21074.t1</t>
  </si>
  <si>
    <t xml:space="preserve">SCF22477</t>
  </si>
  <si>
    <t xml:space="preserve">KP278658.1</t>
  </si>
  <si>
    <t xml:space="preserve">scaffold_37100_size3471</t>
  </si>
  <si>
    <t xml:space="preserve">&gt;gi|676503231|gb|JOTO01161707.1|</t>
  </si>
  <si>
    <t xml:space="preserve">SCF53750</t>
  </si>
  <si>
    <t xml:space="preserve">KP278727.1</t>
  </si>
  <si>
    <t xml:space="preserve">scaffold_40576_size3216</t>
  </si>
  <si>
    <t xml:space="preserve">&gt;gi|676507107|gb|JOTO01158294.1|</t>
  </si>
  <si>
    <t xml:space="preserve">SCF21119</t>
  </si>
  <si>
    <t xml:space="preserve">KP278654.1</t>
  </si>
  <si>
    <t xml:space="preserve">scaffold_192266_size227</t>
  </si>
  <si>
    <t xml:space="preserve">&gt;gi|677182482|gb|JOTO01007884.1|</t>
  </si>
  <si>
    <t xml:space="preserve">82171_K70</t>
  </si>
  <si>
    <t xml:space="preserve">KP279199.1</t>
  </si>
  <si>
    <t xml:space="preserve">scaffold_374_size18134</t>
  </si>
  <si>
    <t xml:space="preserve">&gt;gi|676403289|gb|JOTO01200182.1|</t>
  </si>
  <si>
    <t xml:space="preserve">g1014.t1</t>
  </si>
  <si>
    <t xml:space="preserve">K03111</t>
  </si>
  <si>
    <t xml:space="preserve">SCF9815</t>
  </si>
  <si>
    <t xml:space="preserve">KP278628.1</t>
  </si>
  <si>
    <t xml:space="preserve">scaffold_7744_size8236</t>
  </si>
  <si>
    <t xml:space="preserve">&gt;gi|676433932|gb|JOTO01190277.1|</t>
  </si>
  <si>
    <t xml:space="preserve">g10799.t1</t>
  </si>
  <si>
    <t xml:space="preserve">g10800.t1</t>
  </si>
  <si>
    <t xml:space="preserve">SCF110888</t>
  </si>
  <si>
    <t xml:space="preserve">KP278826.1</t>
  </si>
  <si>
    <t xml:space="preserve">scaffold_13388_size6530</t>
  </si>
  <si>
    <t xml:space="preserve">&gt;gi|676449321|gb|JOTO01184803.1|</t>
  </si>
  <si>
    <t xml:space="preserve">SCF38340</t>
  </si>
  <si>
    <t xml:space="preserve">KP278701.1</t>
  </si>
  <si>
    <t xml:space="preserve">scaffold_3337_size10907</t>
  </si>
  <si>
    <t xml:space="preserve">&gt;gi|676415301|gb|JOTO01194496.1|</t>
  </si>
  <si>
    <t xml:space="preserve">g5766.t1</t>
  </si>
  <si>
    <t xml:space="preserve">121633_K63</t>
  </si>
  <si>
    <t xml:space="preserve">KP279163.1</t>
  </si>
  <si>
    <t xml:space="preserve">scaffold_46600_size2837</t>
  </si>
  <si>
    <t xml:space="preserve">&gt;gi|676518257|gb|JOTO01152414.1|</t>
  </si>
  <si>
    <t xml:space="preserve">g32052.t1</t>
  </si>
  <si>
    <t xml:space="preserve">SCF57479</t>
  </si>
  <si>
    <t xml:space="preserve">KP278736.1</t>
  </si>
  <si>
    <t xml:space="preserve">scaffold_38329_size3377</t>
  </si>
  <si>
    <t xml:space="preserve">&gt;gi|676504432|gb|JOTO01160506.1|</t>
  </si>
  <si>
    <t xml:space="preserve">1trimcontig440008</t>
  </si>
  <si>
    <t xml:space="preserve">KP279248.1</t>
  </si>
  <si>
    <t xml:space="preserve">scaffold_12897_size6642</t>
  </si>
  <si>
    <t xml:space="preserve">&gt;gi|676447975|gb|JOTO01185281.1|</t>
  </si>
  <si>
    <t xml:space="preserve">g15485.t1</t>
  </si>
  <si>
    <t xml:space="preserve">411475_K63</t>
  </si>
  <si>
    <t xml:space="preserve">KP279181.1</t>
  </si>
  <si>
    <t xml:space="preserve">42710_K70</t>
  </si>
  <si>
    <t xml:space="preserve">KP279194.1</t>
  </si>
  <si>
    <t xml:space="preserve">scaffold_1054_size14657</t>
  </si>
  <si>
    <t xml:space="preserve">&gt;gi|676403321|gb|JOTO01200150.1|</t>
  </si>
  <si>
    <t xml:space="preserve">g2299.t1</t>
  </si>
  <si>
    <t xml:space="preserve">g2300.t1</t>
  </si>
  <si>
    <t xml:space="preserve">K10752</t>
  </si>
  <si>
    <t xml:space="preserve">SCF98686</t>
  </si>
  <si>
    <t xml:space="preserve">KP278803.1</t>
  </si>
  <si>
    <t xml:space="preserve">scaffold_79779_size1504</t>
  </si>
  <si>
    <t xml:space="preserve">&gt;gi|676600439|gb|JOTO01119637.1|</t>
  </si>
  <si>
    <t xml:space="preserve">SCF23339</t>
  </si>
  <si>
    <t xml:space="preserve">KP278661.1</t>
  </si>
  <si>
    <t xml:space="preserve">scaffold_11722_size6953</t>
  </si>
  <si>
    <t xml:space="preserve">&gt;gi|676444678|gb|JOTO01186424.1|</t>
  </si>
  <si>
    <t xml:space="preserve">SCF27755</t>
  </si>
  <si>
    <t xml:space="preserve">KP278671.1</t>
  </si>
  <si>
    <t xml:space="preserve">scaffold_2151_size12282</t>
  </si>
  <si>
    <t xml:space="preserve">&gt;gi|676403380|gb|JOTO01200091.1|</t>
  </si>
  <si>
    <t xml:space="preserve">g4089.t1</t>
  </si>
  <si>
    <t xml:space="preserve">K11434</t>
  </si>
  <si>
    <t xml:space="preserve">g4090.t1</t>
  </si>
  <si>
    <t xml:space="preserve">vm04084</t>
  </si>
  <si>
    <t xml:space="preserve">JF834250.1</t>
  </si>
  <si>
    <t xml:space="preserve">scaffold_9916_size7484</t>
  </si>
  <si>
    <t xml:space="preserve">&gt;gi|676439973|gb|JOTO01188162.1|</t>
  </si>
  <si>
    <t xml:space="preserve">g12905.t1</t>
  </si>
  <si>
    <t xml:space="preserve">g12906.t1</t>
  </si>
  <si>
    <t xml:space="preserve">vm51409</t>
  </si>
  <si>
    <t xml:space="preserve">JF834279.1</t>
  </si>
  <si>
    <t xml:space="preserve">scaffold_25182_size4606</t>
  </si>
  <si>
    <t xml:space="preserve">&gt;gi|676481557|gb|JOTO01173361.1|</t>
  </si>
  <si>
    <t xml:space="preserve">g23687.t1</t>
  </si>
  <si>
    <t xml:space="preserve">scf20g</t>
  </si>
  <si>
    <t xml:space="preserve">scaffold_30714_size4012</t>
  </si>
  <si>
    <t xml:space="preserve">&gt;gi|676496795|gb|JOTO01167957.1|</t>
  </si>
  <si>
    <t xml:space="preserve">g26390.t1</t>
  </si>
  <si>
    <t xml:space="preserve">SCF90229</t>
  </si>
  <si>
    <t xml:space="preserve">KP278791.1</t>
  </si>
  <si>
    <t xml:space="preserve">scaffold_16722_size5842</t>
  </si>
  <si>
    <t xml:space="preserve">&gt;gi|676458547|gb|JOTO01181565.1|</t>
  </si>
  <si>
    <t xml:space="preserve">scf511</t>
  </si>
  <si>
    <t xml:space="preserve">scaffold_92115_size1194</t>
  </si>
  <si>
    <t xml:space="preserve">&gt;gi|676624945|gb|JOTO01107417.1|</t>
  </si>
  <si>
    <t xml:space="preserve">vm78806</t>
  </si>
  <si>
    <t xml:space="preserve">JF834245.1</t>
  </si>
  <si>
    <t xml:space="preserve">scaffold_187054_size246</t>
  </si>
  <si>
    <t xml:space="preserve">&gt;gi|677162072|gb|JOTO01013135.1|</t>
  </si>
  <si>
    <t xml:space="preserve">contig130Fb</t>
  </si>
  <si>
    <t xml:space="preserve">418294_K63</t>
  </si>
  <si>
    <t xml:space="preserve">KP279189.1</t>
  </si>
  <si>
    <t xml:space="preserve">scaffold_13306_size6550</t>
  </si>
  <si>
    <t xml:space="preserve">&gt;gi|676449084|gb|JOTO01184886.1|</t>
  </si>
  <si>
    <t xml:space="preserve">g15820.t1</t>
  </si>
  <si>
    <t xml:space="preserve">SCF56561</t>
  </si>
  <si>
    <t xml:space="preserve">KP278732.1</t>
  </si>
  <si>
    <t xml:space="preserve">scaffold_2172_size12263</t>
  </si>
  <si>
    <t xml:space="preserve">&gt;gi|676408154|gb|JOTO01195597.1|</t>
  </si>
  <si>
    <t xml:space="preserve">g4123.t1</t>
  </si>
  <si>
    <t xml:space="preserve">K03017</t>
  </si>
  <si>
    <t xml:space="preserve">g4124.t1</t>
  </si>
  <si>
    <t xml:space="preserve">SCF26697</t>
  </si>
  <si>
    <t xml:space="preserve">KP278669.1</t>
  </si>
  <si>
    <t xml:space="preserve">scaffold_15576_size6066</t>
  </si>
  <si>
    <t xml:space="preserve">&gt;gi|676455389|gb|JOTO01182679.1|</t>
  </si>
  <si>
    <t xml:space="preserve">g17551.t1</t>
  </si>
  <si>
    <t xml:space="preserve">1trimcontig176303</t>
  </si>
  <si>
    <t xml:space="preserve">KP279222.1</t>
  </si>
  <si>
    <t xml:space="preserve">scaffold_9147_size7721</t>
  </si>
  <si>
    <t xml:space="preserve">&gt;gi|676403587|gb|JOTO01199884.1|</t>
  </si>
  <si>
    <t xml:space="preserve">g12167.t1</t>
  </si>
  <si>
    <t xml:space="preserve">ct119523</t>
  </si>
  <si>
    <t xml:space="preserve">KP279114.1</t>
  </si>
  <si>
    <t xml:space="preserve">scaffold_50137_size2641</t>
  </si>
  <si>
    <t xml:space="preserve">&gt;gi|676525137|gb|JOTO01148966.1|</t>
  </si>
  <si>
    <t xml:space="preserve">2ms4d10b</t>
  </si>
  <si>
    <t xml:space="preserve">ct94504</t>
  </si>
  <si>
    <t xml:space="preserve">KP279105.1</t>
  </si>
  <si>
    <t xml:space="preserve">scaffold_46526_size2841</t>
  </si>
  <si>
    <t xml:space="preserve">&gt;gi|676518137|gb|JOTO01152473.1|</t>
  </si>
  <si>
    <t xml:space="preserve">g32036.t1</t>
  </si>
  <si>
    <t xml:space="preserve">SCF83036</t>
  </si>
  <si>
    <t xml:space="preserve">KP278776.1</t>
  </si>
  <si>
    <t xml:space="preserve">scaffold_67002_size1913</t>
  </si>
  <si>
    <t xml:space="preserve">&gt;gi|676561545|gb|JOTO01132288.1|</t>
  </si>
  <si>
    <t xml:space="preserve">5ms2b12</t>
  </si>
  <si>
    <t xml:space="preserve">vm83024</t>
  </si>
  <si>
    <t xml:space="preserve">JF834247.1</t>
  </si>
  <si>
    <t xml:space="preserve">scaffold_2053_size12430</t>
  </si>
  <si>
    <t xml:space="preserve">&gt;gi|676407803|gb|JOTO01195705.1|</t>
  </si>
  <si>
    <t xml:space="preserve">g3945.t1</t>
  </si>
  <si>
    <t xml:space="preserve">SCF162175</t>
  </si>
  <si>
    <t xml:space="preserve">KP278912.1</t>
  </si>
  <si>
    <t xml:space="preserve">scaffold_39806_size3271</t>
  </si>
  <si>
    <t xml:space="preserve">&gt;gi|676505869|gb|JOTO01159069.1|</t>
  </si>
  <si>
    <t xml:space="preserve">SCF9157</t>
  </si>
  <si>
    <t xml:space="preserve">KP278626.1</t>
  </si>
  <si>
    <t xml:space="preserve">scaffold_3054_size11171</t>
  </si>
  <si>
    <t xml:space="preserve">&gt;gi|676413796|gb|JOTO01194761.1|</t>
  </si>
  <si>
    <t xml:space="preserve">g5364.t1</t>
  </si>
  <si>
    <t xml:space="preserve">g5365.t1</t>
  </si>
  <si>
    <t xml:space="preserve">scf1172</t>
  </si>
  <si>
    <t xml:space="preserve">416328_K63</t>
  </si>
  <si>
    <t xml:space="preserve">KP279185.1</t>
  </si>
  <si>
    <t xml:space="preserve">scaffold_14881_size6203</t>
  </si>
  <si>
    <t xml:space="preserve">&gt;gi|676453468|gb|JOTO01183352.1|</t>
  </si>
  <si>
    <t xml:space="preserve">g17032.t1</t>
  </si>
  <si>
    <t xml:space="preserve">ct119590</t>
  </si>
  <si>
    <t xml:space="preserve">KP279115.1</t>
  </si>
  <si>
    <t xml:space="preserve">scaffold_19578_size5352</t>
  </si>
  <si>
    <t xml:space="preserve">&gt;gi|676466396|gb|JOTO01178800.1|</t>
  </si>
  <si>
    <t xml:space="preserve">SCF72229</t>
  </si>
  <si>
    <t xml:space="preserve">KP278756.1</t>
  </si>
  <si>
    <t xml:space="preserve">scaffold_18415_size5540</t>
  </si>
  <si>
    <t xml:space="preserve">&gt;gi|676463157|gb|JOTO01179943.1|</t>
  </si>
  <si>
    <t xml:space="preserve">SCF113389</t>
  </si>
  <si>
    <t xml:space="preserve">KP278831.1</t>
  </si>
  <si>
    <t xml:space="preserve">scaffold_405_size17883</t>
  </si>
  <si>
    <t xml:space="preserve">&gt;gi|676406221|gb|JOTO01197250.1|</t>
  </si>
  <si>
    <t xml:space="preserve">g1084.t1</t>
  </si>
  <si>
    <t xml:space="preserve">g1085.t1</t>
  </si>
  <si>
    <t xml:space="preserve">K10405</t>
  </si>
  <si>
    <t xml:space="preserve">CA855F</t>
  </si>
  <si>
    <t xml:space="preserve">SCF140628</t>
  </si>
  <si>
    <t xml:space="preserve">KP278876.1</t>
  </si>
  <si>
    <t xml:space="preserve">scaffold_38489_size3364</t>
  </si>
  <si>
    <t xml:space="preserve">&gt;gi|676405271|gb|JOTO01198200.1|</t>
  </si>
  <si>
    <t xml:space="preserve">g29465.t1</t>
  </si>
  <si>
    <t xml:space="preserve">SCF46739</t>
  </si>
  <si>
    <t xml:space="preserve">KP278716.1</t>
  </si>
  <si>
    <t xml:space="preserve">scaffold_1083_size14568</t>
  </si>
  <si>
    <t xml:space="preserve">&gt;gi|676406856|gb|JOTO01196615.1|</t>
  </si>
  <si>
    <t xml:space="preserve">g2348.t1</t>
  </si>
  <si>
    <t xml:space="preserve">g2349.t1</t>
  </si>
  <si>
    <t xml:space="preserve">vm52682</t>
  </si>
  <si>
    <t xml:space="preserve">JF834282.1</t>
  </si>
  <si>
    <t xml:space="preserve">scaffold_74420_size1666</t>
  </si>
  <si>
    <t xml:space="preserve">&gt;gi|676575986|gb|JOTO01124989.1|</t>
  </si>
  <si>
    <t xml:space="preserve">SCF6530</t>
  </si>
  <si>
    <t xml:space="preserve">KP278614.1</t>
  </si>
  <si>
    <t xml:space="preserve">scaffold_32238_size3872</t>
  </si>
  <si>
    <t xml:space="preserve">&gt;gi|676498468|gb|JOTO01166470.1|</t>
  </si>
  <si>
    <t xml:space="preserve">g27071.t1</t>
  </si>
  <si>
    <t xml:space="preserve">SCF124075</t>
  </si>
  <si>
    <t xml:space="preserve">KP278848.1</t>
  </si>
  <si>
    <t xml:space="preserve">scaffold_52301_size2530</t>
  </si>
  <si>
    <t xml:space="preserve">&gt;gi|676529409|gb|JOTO01146822.1|</t>
  </si>
  <si>
    <t xml:space="preserve">scf6955c</t>
  </si>
  <si>
    <t xml:space="preserve">scaffold_38181_size3388</t>
  </si>
  <si>
    <t xml:space="preserve">&gt;gi|676504289|gb|JOTO01160649.1|</t>
  </si>
  <si>
    <t xml:space="preserve">g29364.t1</t>
  </si>
  <si>
    <t xml:space="preserve">K02868</t>
  </si>
  <si>
    <t xml:space="preserve">vm52204</t>
  </si>
  <si>
    <t xml:space="preserve">JF834281.1</t>
  </si>
  <si>
    <t xml:space="preserve">scaffold_11751_size6945</t>
  </si>
  <si>
    <t xml:space="preserve">&gt;gi|676444763|gb|JOTO01186395.1|</t>
  </si>
  <si>
    <t xml:space="preserve">SCF28100</t>
  </si>
  <si>
    <t xml:space="preserve">KP278674.1</t>
  </si>
  <si>
    <t xml:space="preserve">scaffold_94486_size1142</t>
  </si>
  <si>
    <t xml:space="preserve">&gt;gi|676629698|gb|JOTO01105042.1|</t>
  </si>
  <si>
    <t xml:space="preserve">305731_K63</t>
  </si>
  <si>
    <t xml:space="preserve">KP279169.1</t>
  </si>
  <si>
    <t xml:space="preserve">scaffold_5527_size9278</t>
  </si>
  <si>
    <t xml:space="preserve">&gt;gi|676427836|gb|JOTO01192405.1|</t>
  </si>
  <si>
    <t xml:space="preserve">g8493.t1</t>
  </si>
  <si>
    <t xml:space="preserve">SCF154541</t>
  </si>
  <si>
    <t xml:space="preserve">KP278900.1</t>
  </si>
  <si>
    <t xml:space="preserve">scaffold_191_size20175</t>
  </si>
  <si>
    <t xml:space="preserve">&gt;gi|676406026|gb|JOTO01197445.1|</t>
  </si>
  <si>
    <t xml:space="preserve">g593.t1</t>
  </si>
  <si>
    <t xml:space="preserve">K06949</t>
  </si>
  <si>
    <t xml:space="preserve">g594.t1</t>
  </si>
  <si>
    <t xml:space="preserve">K12946</t>
  </si>
  <si>
    <t xml:space="preserve">SCF38553</t>
  </si>
  <si>
    <t xml:space="preserve">KP278703.1</t>
  </si>
  <si>
    <t xml:space="preserve">scaffold_6043_size8986</t>
  </si>
  <si>
    <t xml:space="preserve">&gt;gi|676429255|gb|JOTO01191912.1|</t>
  </si>
  <si>
    <t xml:space="preserve">g9026.t1</t>
  </si>
  <si>
    <t xml:space="preserve">K09497</t>
  </si>
  <si>
    <t xml:space="preserve">SCF15845</t>
  </si>
  <si>
    <t xml:space="preserve">KP278645.1</t>
  </si>
  <si>
    <t xml:space="preserve">scaffold_1294_size13991</t>
  </si>
  <si>
    <t xml:space="preserve">&gt;gi|676407055|gb|JOTO01196416.1|</t>
  </si>
  <si>
    <t xml:space="preserve">g2721.t1</t>
  </si>
  <si>
    <t xml:space="preserve">SCF194552</t>
  </si>
  <si>
    <t xml:space="preserve">KP278944.1</t>
  </si>
  <si>
    <t xml:space="preserve">scaffold_54369_size2428</t>
  </si>
  <si>
    <t xml:space="preserve">&gt;gi|676533479|gb|JOTO01144788.1|</t>
  </si>
  <si>
    <t xml:space="preserve">SCF96539</t>
  </si>
  <si>
    <t xml:space="preserve">KP278800.1</t>
  </si>
  <si>
    <t xml:space="preserve">scaffold_1436_size13635</t>
  </si>
  <si>
    <t xml:space="preserve">&gt;gi|676407182|gb|JOTO01196289.1|</t>
  </si>
  <si>
    <t xml:space="preserve">g2944.t1</t>
  </si>
  <si>
    <t xml:space="preserve">NA1713</t>
  </si>
  <si>
    <t xml:space="preserve">SCF16359</t>
  </si>
  <si>
    <t xml:space="preserve">KP278647.1</t>
  </si>
  <si>
    <t xml:space="preserve">scaffold_46653_size2833</t>
  </si>
  <si>
    <t xml:space="preserve">&gt;gi|676518368|gb|JOTO01152359.1|</t>
  </si>
  <si>
    <t xml:space="preserve">g32063.t1</t>
  </si>
  <si>
    <t xml:space="preserve">SCF100820</t>
  </si>
  <si>
    <t xml:space="preserve">KP278804.1</t>
  </si>
  <si>
    <t xml:space="preserve">scaffold_1365_size13810</t>
  </si>
  <si>
    <t xml:space="preserve">&gt;gi|676407124|gb|JOTO01196347.1|</t>
  </si>
  <si>
    <t xml:space="preserve">g2835.t1</t>
  </si>
  <si>
    <t xml:space="preserve">SCF79014</t>
  </si>
  <si>
    <t xml:space="preserve">KP278767.1</t>
  </si>
  <si>
    <t xml:space="preserve">scaffold_126418_size624</t>
  </si>
  <si>
    <t xml:space="preserve">&gt;gi|676963134|gb|JOTO01073265.1|</t>
  </si>
  <si>
    <t xml:space="preserve">SCF204979</t>
  </si>
  <si>
    <t xml:space="preserve">KP278949.1</t>
  </si>
  <si>
    <t xml:space="preserve">scaffold_29341_size4145</t>
  </si>
  <si>
    <t xml:space="preserve">&gt;gi|676492986|gb|JOTO01169302.1|</t>
  </si>
  <si>
    <t xml:space="preserve">g25739.t1</t>
  </si>
  <si>
    <t xml:space="preserve">scf24k</t>
  </si>
  <si>
    <t xml:space="preserve">JN230516.1</t>
  </si>
  <si>
    <t xml:space="preserve">scaffold_173139_size292</t>
  </si>
  <si>
    <t xml:space="preserve">&gt;gi|677106831|gb|JOTO01027081.1|</t>
  </si>
  <si>
    <t xml:space="preserve">SCF101064</t>
  </si>
  <si>
    <t xml:space="preserve">KP278805.1</t>
  </si>
  <si>
    <t xml:space="preserve">scaffold_125805_size632</t>
  </si>
  <si>
    <t xml:space="preserve">&gt;gi|676961745|gb|JOTO01073960.1|</t>
  </si>
  <si>
    <t xml:space="preserve">contig600</t>
  </si>
  <si>
    <t xml:space="preserve">SCF49598</t>
  </si>
  <si>
    <t xml:space="preserve">KP278723.1</t>
  </si>
  <si>
    <t xml:space="preserve">scaffold_19706_size5334</t>
  </si>
  <si>
    <t xml:space="preserve">&gt;gi|676466740|gb|JOTO01178674.1|</t>
  </si>
  <si>
    <t xml:space="preserve">g20422.t1</t>
  </si>
  <si>
    <t xml:space="preserve">SCF46912</t>
  </si>
  <si>
    <t xml:space="preserve">KP278719.1</t>
  </si>
  <si>
    <t xml:space="preserve">scaffold_5917_size9058</t>
  </si>
  <si>
    <t xml:space="preserve">&gt;gi|676428914|gb|JOTO01192033.1|</t>
  </si>
  <si>
    <t xml:space="preserve">g8895.t1</t>
  </si>
  <si>
    <t xml:space="preserve">g8896.t1</t>
  </si>
  <si>
    <t xml:space="preserve">SCF1128</t>
  </si>
  <si>
    <t xml:space="preserve">KP278597.1</t>
  </si>
  <si>
    <t xml:space="preserve">scaffold_110779_size840</t>
  </si>
  <si>
    <t xml:space="preserve">&gt;gi|676666454|gb|JOTO01088850.1|</t>
  </si>
  <si>
    <t xml:space="preserve">SCF108294</t>
  </si>
  <si>
    <t xml:space="preserve">KP278818.1</t>
  </si>
  <si>
    <t xml:space="preserve">scaffold_21273_size5108</t>
  </si>
  <si>
    <t xml:space="preserve">&gt;gi|676470975|gb|JOTO01177169.1|</t>
  </si>
  <si>
    <t xml:space="preserve">g21440.t1</t>
  </si>
  <si>
    <t xml:space="preserve">g21441.t1</t>
  </si>
  <si>
    <t xml:space="preserve">KP278635.1</t>
  </si>
  <si>
    <t xml:space="preserve">scaffold_5095_size9520</t>
  </si>
  <si>
    <t xml:space="preserve">&gt;gi|676426633|gb|JOTO01192824.1|</t>
  </si>
  <si>
    <t xml:space="preserve">g7987.t1</t>
  </si>
  <si>
    <t xml:space="preserve">SCF53282</t>
  </si>
  <si>
    <t xml:space="preserve">KP278726.1</t>
  </si>
  <si>
    <t xml:space="preserve">scaffold_24648_size4668</t>
  </si>
  <si>
    <t xml:space="preserve">&gt;gi|676480176|gb|JOTO01173872.1|</t>
  </si>
  <si>
    <t xml:space="preserve">SCF145739</t>
  </si>
  <si>
    <t xml:space="preserve">KP278886.1</t>
  </si>
  <si>
    <t xml:space="preserve">scaffold_23184_size4847</t>
  </si>
  <si>
    <t xml:space="preserve">&gt;gi|676476249|gb|JOTO01175297.1|</t>
  </si>
  <si>
    <t xml:space="preserve">g22568.t1</t>
  </si>
  <si>
    <t xml:space="preserve">SCF18363</t>
  </si>
  <si>
    <t xml:space="preserve">KP278650.1</t>
  </si>
  <si>
    <t xml:space="preserve">scaffold_41967_size3123</t>
  </si>
  <si>
    <t xml:space="preserve">&gt;gi|676509411|gb|JOTO01156946.1|</t>
  </si>
  <si>
    <t xml:space="preserve">scf26r</t>
  </si>
  <si>
    <t xml:space="preserve">SCF29560</t>
  </si>
  <si>
    <t xml:space="preserve">KP278680.1</t>
  </si>
  <si>
    <t xml:space="preserve">scaffold_28565_size4227</t>
  </si>
  <si>
    <t xml:space="preserve">&gt;gi|676490771|gb|JOTO01170075.1|</t>
  </si>
  <si>
    <t xml:space="preserve">SCF51810</t>
  </si>
  <si>
    <t xml:space="preserve">KP278725.1</t>
  </si>
  <si>
    <t xml:space="preserve">scaffold_39151_size3315</t>
  </si>
  <si>
    <t xml:space="preserve">&gt;gi|676505245|gb|JOTO01159693.1|</t>
  </si>
  <si>
    <t xml:space="preserve">g29710.t1</t>
  </si>
  <si>
    <t xml:space="preserve">SCF74895</t>
  </si>
  <si>
    <t xml:space="preserve">KP278760.1</t>
  </si>
  <si>
    <t xml:space="preserve">scaffold_62783_size2072</t>
  </si>
  <si>
    <t xml:space="preserve">&gt;gi|676553113|gb|JOTO01136502.1|</t>
  </si>
  <si>
    <t xml:space="preserve">281884_K70</t>
  </si>
  <si>
    <t xml:space="preserve">KP279207.1</t>
  </si>
  <si>
    <t xml:space="preserve">scaffold_2213_size12204</t>
  </si>
  <si>
    <t xml:space="preserve">&gt;gi|676408396|gb|JOTO01195560.1|</t>
  </si>
  <si>
    <t xml:space="preserve">g4180.t1</t>
  </si>
  <si>
    <t xml:space="preserve">SCF14119</t>
  </si>
  <si>
    <t xml:space="preserve">KP278643.1</t>
  </si>
  <si>
    <t xml:space="preserve">scaffold_16900_size5810</t>
  </si>
  <si>
    <t xml:space="preserve">&gt;gi|676459042|gb|JOTO01181392.1|</t>
  </si>
  <si>
    <t xml:space="preserve">SCF143318</t>
  </si>
  <si>
    <t xml:space="preserve">KP278883.1</t>
  </si>
  <si>
    <t xml:space="preserve">scaffold_80414_size1486</t>
  </si>
  <si>
    <t xml:space="preserve">&gt;gi|676601700|gb|JOTO01119007.1|</t>
  </si>
  <si>
    <t xml:space="preserve">251788_K63</t>
  </si>
  <si>
    <t xml:space="preserve">KP279166.1</t>
  </si>
  <si>
    <t xml:space="preserve">scaffold_543_size16800</t>
  </si>
  <si>
    <t xml:space="preserve">&gt;gi|676406349|gb|JOTO01197122.1|</t>
  </si>
  <si>
    <t xml:space="preserve">g1362.t1</t>
  </si>
  <si>
    <t xml:space="preserve">g1363.t1</t>
  </si>
  <si>
    <t xml:space="preserve">K03691</t>
  </si>
  <si>
    <t xml:space="preserve">ct153008</t>
  </si>
  <si>
    <t xml:space="preserve">KP279136.1</t>
  </si>
  <si>
    <t xml:space="preserve">scaffold_13941_size6409</t>
  </si>
  <si>
    <t xml:space="preserve">&gt;gi|676450841|gb|JOTO01184269.1|</t>
  </si>
  <si>
    <t xml:space="preserve">g16334.t1</t>
  </si>
  <si>
    <t xml:space="preserve">SCF28613</t>
  </si>
  <si>
    <t xml:space="preserve">KP278677.1</t>
  </si>
  <si>
    <t xml:space="preserve">scaffold_8896_size7802</t>
  </si>
  <si>
    <t xml:space="preserve">&gt;gi|676437164|gb|JOTO01189151.1|</t>
  </si>
  <si>
    <t xml:space="preserve">g11937.t1</t>
  </si>
  <si>
    <t xml:space="preserve">SCF804</t>
  </si>
  <si>
    <t xml:space="preserve">KP278592.1</t>
  </si>
  <si>
    <t xml:space="preserve">scaffold_3186_size11046</t>
  </si>
  <si>
    <t xml:space="preserve">&gt;gi|676414528|gb|JOTO01194637.1|</t>
  </si>
  <si>
    <t xml:space="preserve">g5554.t1</t>
  </si>
  <si>
    <t xml:space="preserve">g5555.t1</t>
  </si>
  <si>
    <t xml:space="preserve">ct144370</t>
  </si>
  <si>
    <t xml:space="preserve">KP279127.1</t>
  </si>
  <si>
    <t xml:space="preserve">scaffold_48722_size2718</t>
  </si>
  <si>
    <t xml:space="preserve">&gt;gi|676522399|gb|JOTO01150337.1|</t>
  </si>
  <si>
    <t xml:space="preserve">SCF7132</t>
  </si>
  <si>
    <t xml:space="preserve">KP278616.1</t>
  </si>
  <si>
    <t xml:space="preserve">scaffold_1747_size12942</t>
  </si>
  <si>
    <t xml:space="preserve">&gt;gi|676407470|gb|JOTO01196001.1|</t>
  </si>
  <si>
    <t xml:space="preserve">g3469.t1</t>
  </si>
  <si>
    <t xml:space="preserve">K17925</t>
  </si>
  <si>
    <t xml:space="preserve">SCF32727</t>
  </si>
  <si>
    <t xml:space="preserve">KP278689.1</t>
  </si>
  <si>
    <t xml:space="preserve">scaffold_7183_size8471</t>
  </si>
  <si>
    <t xml:space="preserve">&gt;gi|676432394|gb|JOTO01190811.1|</t>
  </si>
  <si>
    <t xml:space="preserve">SCF59035</t>
  </si>
  <si>
    <t xml:space="preserve">KP278739.1</t>
  </si>
  <si>
    <t xml:space="preserve">scaffold_7370_size8399</t>
  </si>
  <si>
    <t xml:space="preserve">&gt;gi|676432917|gb|JOTO01190630.1|</t>
  </si>
  <si>
    <t xml:space="preserve">g10443.t1</t>
  </si>
  <si>
    <t xml:space="preserve">SCF259</t>
  </si>
  <si>
    <t xml:space="preserve">KP278591.1</t>
  </si>
  <si>
    <t xml:space="preserve">scaffold_107864_size888</t>
  </si>
  <si>
    <t xml:space="preserve">&gt;gi|676660523|gb|JOTO01091811.1|</t>
  </si>
  <si>
    <t xml:space="preserve">SCF31208</t>
  </si>
  <si>
    <t xml:space="preserve">KP278687.1</t>
  </si>
  <si>
    <t xml:space="preserve">scaffold_134047_size537</t>
  </si>
  <si>
    <t xml:space="preserve">&gt;gi|676980773|gb|JOTO01065624.1|</t>
  </si>
  <si>
    <t xml:space="preserve">SCF132595</t>
  </si>
  <si>
    <t xml:space="preserve">KP278863.1</t>
  </si>
  <si>
    <t xml:space="preserve">scaffold_29838_size4093</t>
  </si>
  <si>
    <t xml:space="preserve">&gt;gi|676494321|gb|JOTO01168817.1|</t>
  </si>
  <si>
    <t xml:space="preserve">SCF97378</t>
  </si>
  <si>
    <t xml:space="preserve">KP278801.1</t>
  </si>
  <si>
    <t xml:space="preserve">scaffold_31053_size3979</t>
  </si>
  <si>
    <t xml:space="preserve">&gt;gi|676497298|gb|JOTO01167640.1|</t>
  </si>
  <si>
    <t xml:space="preserve">vm39030</t>
  </si>
  <si>
    <t xml:space="preserve">JF834273.1</t>
  </si>
  <si>
    <t xml:space="preserve">scaffold_40685_size3209</t>
  </si>
  <si>
    <t xml:space="preserve">&gt;gi|676507274|gb|JOTO01158191.1|</t>
  </si>
  <si>
    <t xml:space="preserve">ct98042</t>
  </si>
  <si>
    <t xml:space="preserve">KP279108.1</t>
  </si>
  <si>
    <t xml:space="preserve">scaffold_36670_size3500</t>
  </si>
  <si>
    <t xml:space="preserve">&gt;gi|676502810|gb|JOTO01162128.1|</t>
  </si>
  <si>
    <t xml:space="preserve">g28805.t1</t>
  </si>
  <si>
    <t xml:space="preserve">SCF8987</t>
  </si>
  <si>
    <t xml:space="preserve">KP278625.1</t>
  </si>
  <si>
    <t xml:space="preserve">scaffold_29053_size4174</t>
  </si>
  <si>
    <t xml:space="preserve">&gt;gi|676492165|gb|JOTO01169589.1|</t>
  </si>
  <si>
    <t xml:space="preserve">SCF149976</t>
  </si>
  <si>
    <t xml:space="preserve">KP278893.1</t>
  </si>
  <si>
    <t xml:space="preserve">scaffold_19212_size5412</t>
  </si>
  <si>
    <t xml:space="preserve">&gt;gi|676465390|gb|JOTO01179156.1|</t>
  </si>
  <si>
    <t xml:space="preserve">g20082.t1</t>
  </si>
  <si>
    <t xml:space="preserve">SCF83615</t>
  </si>
  <si>
    <t xml:space="preserve">KP278777.1</t>
  </si>
  <si>
    <t xml:space="preserve">scaffold_36152_size3542</t>
  </si>
  <si>
    <t xml:space="preserve">&gt;gi|676502304|gb|JOTO01162634.1|</t>
  </si>
  <si>
    <t xml:space="preserve">SCF46751</t>
  </si>
  <si>
    <t xml:space="preserve">KP278715.1</t>
  </si>
  <si>
    <t xml:space="preserve">scaffold_35257_size3613</t>
  </si>
  <si>
    <t xml:space="preserve">&gt;gi|676501415|gb|JOTO01163523.1|</t>
  </si>
  <si>
    <t xml:space="preserve">SCF101878</t>
  </si>
  <si>
    <t xml:space="preserve">KP278807.1</t>
  </si>
  <si>
    <t xml:space="preserve">scaffold_7607_size8296</t>
  </si>
  <si>
    <t xml:space="preserve">&gt;gi|676433567|gb|JOTO01190404.1|</t>
  </si>
  <si>
    <t xml:space="preserve">g10671.t1</t>
  </si>
  <si>
    <t xml:space="preserve">scf9e</t>
  </si>
  <si>
    <t xml:space="preserve">SCF9068</t>
  </si>
  <si>
    <t xml:space="preserve">KP278624.1</t>
  </si>
  <si>
    <t xml:space="preserve">scaffold_573_size16673</t>
  </si>
  <si>
    <t xml:space="preserve">&gt;gi|676406379|gb|JOTO01197092.1|</t>
  </si>
  <si>
    <t xml:space="preserve">g1444.t1</t>
  </si>
  <si>
    <t xml:space="preserve">g1445.t1</t>
  </si>
  <si>
    <t xml:space="preserve">308812_K70</t>
  </si>
  <si>
    <t xml:space="preserve">KP279210.1</t>
  </si>
  <si>
    <t xml:space="preserve">scaffold_2073_size12397</t>
  </si>
  <si>
    <t xml:space="preserve">&gt;gi|676407835|gb|JOTO01195687.1|</t>
  </si>
  <si>
    <t xml:space="preserve">g3974.t1</t>
  </si>
  <si>
    <t xml:space="preserve">SCF11431</t>
  </si>
  <si>
    <t xml:space="preserve">KP278637.1</t>
  </si>
  <si>
    <t xml:space="preserve">scaffold_7074_size8522</t>
  </si>
  <si>
    <t xml:space="preserve">&gt;gi|676432106|gb|JOTO01190913.1|</t>
  </si>
  <si>
    <t xml:space="preserve">g10161.t1</t>
  </si>
  <si>
    <t xml:space="preserve">1trimcontig237406</t>
  </si>
  <si>
    <t xml:space="preserve">KP279230.1</t>
  </si>
  <si>
    <t xml:space="preserve">SCF88902</t>
  </si>
  <si>
    <t xml:space="preserve">KP278785.1</t>
  </si>
  <si>
    <t xml:space="preserve">scaffold_42232_size3106</t>
  </si>
  <si>
    <t xml:space="preserve">&gt;gi|676509842|gb|JOTO01156690.1|</t>
  </si>
  <si>
    <t xml:space="preserve">SCF6195</t>
  </si>
  <si>
    <t xml:space="preserve">KP278613.1</t>
  </si>
  <si>
    <t xml:space="preserve">scaffold_767_size15653</t>
  </si>
  <si>
    <t xml:space="preserve">&gt;gi|676406565|gb|JOTO01196906.1|</t>
  </si>
  <si>
    <t xml:space="preserve">g1799.t1</t>
  </si>
  <si>
    <t xml:space="preserve">g1800.t1</t>
  </si>
  <si>
    <t xml:space="preserve">1trimcontig191066</t>
  </si>
  <si>
    <t xml:space="preserve">KP279227.1</t>
  </si>
  <si>
    <t xml:space="preserve">scaffold_8408_size7981</t>
  </si>
  <si>
    <t xml:space="preserve">&gt;gi|676435834|gb|JOTO01189623.1|</t>
  </si>
  <si>
    <t xml:space="preserve">vm07778</t>
  </si>
  <si>
    <t xml:space="preserve">JF834253.1</t>
  </si>
  <si>
    <t xml:space="preserve">scaffold_46903_size2819</t>
  </si>
  <si>
    <t xml:space="preserve">&gt;gi|676518816|gb|JOTO01152133.1|</t>
  </si>
  <si>
    <t xml:space="preserve">g32132.t1</t>
  </si>
  <si>
    <t xml:space="preserve">ct115258</t>
  </si>
  <si>
    <t xml:space="preserve">KP279111.1</t>
  </si>
  <si>
    <t xml:space="preserve">scaffold_88223_size1285</t>
  </si>
  <si>
    <t xml:space="preserve">&gt;gi|676617137|gb|JOTO01111296.1|</t>
  </si>
  <si>
    <t xml:space="preserve">47166_K70</t>
  </si>
  <si>
    <t xml:space="preserve">KP279195.1</t>
  </si>
  <si>
    <t xml:space="preserve">scaffold_5500_size9291</t>
  </si>
  <si>
    <t xml:space="preserve">&gt;gi|676427751|gb|JOTO01192434.1|</t>
  </si>
  <si>
    <t xml:space="preserve">g8468.t1</t>
  </si>
  <si>
    <t xml:space="preserve">CA794F</t>
  </si>
  <si>
    <t xml:space="preserve">scaffold_49999_size2647</t>
  </si>
  <si>
    <t xml:space="preserve">&gt;gi|676524953|gb|JOTO01149058.1|</t>
  </si>
  <si>
    <t xml:space="preserve">16720_K63</t>
  </si>
  <si>
    <t xml:space="preserve">KP279159.1</t>
  </si>
  <si>
    <t xml:space="preserve">scaffold_6873_size8613</t>
  </si>
  <si>
    <t xml:space="preserve">&gt;gi|676431573|gb|JOTO01191106.1|</t>
  </si>
  <si>
    <t xml:space="preserve">g9961.t1</t>
  </si>
  <si>
    <t xml:space="preserve">scf44a</t>
  </si>
  <si>
    <t xml:space="preserve">SCF164915</t>
  </si>
  <si>
    <t xml:space="preserve">KP278915.1</t>
  </si>
  <si>
    <t xml:space="preserve">scaffold_21013_size5146</t>
  </si>
  <si>
    <t xml:space="preserve">&gt;gi|676470261|gb|JOTO01177415.1|</t>
  </si>
  <si>
    <t xml:space="preserve">scf17d</t>
  </si>
  <si>
    <t xml:space="preserve">scaffold_75729_size1624</t>
  </si>
  <si>
    <t xml:space="preserve">&gt;gi|676579932|gb|JOTO01123653.1|</t>
  </si>
  <si>
    <t xml:space="preserve">SCF25446</t>
  </si>
  <si>
    <t xml:space="preserve">KP278665.1</t>
  </si>
  <si>
    <t xml:space="preserve">scaffold_1422_size13679</t>
  </si>
  <si>
    <t xml:space="preserve">&gt;gi|676407172|gb|JOTO01196299.1|</t>
  </si>
  <si>
    <t xml:space="preserve">g2922.t1</t>
  </si>
  <si>
    <t xml:space="preserve">g2923.t1</t>
  </si>
  <si>
    <t xml:space="preserve">KP278919.1</t>
  </si>
  <si>
    <t xml:space="preserve">scaffold_71119_size1770</t>
  </si>
  <si>
    <t xml:space="preserve">&gt;gi|676569662|gb|JOTO01128227.1|</t>
  </si>
  <si>
    <t xml:space="preserve">SCF89447</t>
  </si>
  <si>
    <t xml:space="preserve">KP278787.1</t>
  </si>
  <si>
    <t xml:space="preserve">scaffold_8451_size7967</t>
  </si>
  <si>
    <t xml:space="preserve">&gt;gi|676403574|gb|JOTO01199897.1|</t>
  </si>
  <si>
    <t xml:space="preserve">g11495.t1</t>
  </si>
  <si>
    <t xml:space="preserve">SCF31172</t>
  </si>
  <si>
    <t xml:space="preserve">KP278686.1</t>
  </si>
  <si>
    <t xml:space="preserve">scaffold_45500_size2900</t>
  </si>
  <si>
    <t xml:space="preserve">&gt;gi|676515087|gb|JOTO01153502.1|</t>
  </si>
  <si>
    <t xml:space="preserve">ct154615</t>
  </si>
  <si>
    <t xml:space="preserve">KP279138.1</t>
  </si>
  <si>
    <t xml:space="preserve">scaffold_784_size15579</t>
  </si>
  <si>
    <t xml:space="preserve">&gt;gi|676406582|gb|JOTO01196889.1|</t>
  </si>
  <si>
    <t xml:space="preserve">g1838.t1</t>
  </si>
  <si>
    <t xml:space="preserve">g1839.t1</t>
  </si>
  <si>
    <t xml:space="preserve">SCF16407</t>
  </si>
  <si>
    <t xml:space="preserve">KP278648.1</t>
  </si>
  <si>
    <t xml:space="preserve">scaffold_44665_size2949</t>
  </si>
  <si>
    <t xml:space="preserve">&gt;gi|676513717|gb|JOTO01154302.1|</t>
  </si>
  <si>
    <t xml:space="preserve">contig652</t>
  </si>
  <si>
    <t xml:space="preserve">scaffold_56809_size2320</t>
  </si>
  <si>
    <t xml:space="preserve">&gt;gi|676538343|gb|JOTO01142368.1|</t>
  </si>
  <si>
    <t xml:space="preserve">SCF89801</t>
  </si>
  <si>
    <t xml:space="preserve">KP278790.1</t>
  </si>
  <si>
    <t xml:space="preserve">scaffold_16351_size5915</t>
  </si>
  <si>
    <t xml:space="preserve">&gt;gi|676457519|gb|JOTO01181923.1|</t>
  </si>
  <si>
    <t xml:space="preserve">SCF133376</t>
  </si>
  <si>
    <t xml:space="preserve">KP278865.1</t>
  </si>
  <si>
    <t xml:space="preserve">scaffold_30008_size4079</t>
  </si>
  <si>
    <t xml:space="preserve">&gt;gi|676494795|gb|JOTO01168655.1|</t>
  </si>
  <si>
    <t xml:space="preserve">g26049.t1</t>
  </si>
  <si>
    <t xml:space="preserve">319429_K63</t>
  </si>
  <si>
    <t xml:space="preserve">KP279171.1</t>
  </si>
  <si>
    <t xml:space="preserve">scaffold_58929_size2229</t>
  </si>
  <si>
    <t xml:space="preserve">&gt;gi|676542550|gb|JOTO01140262.1|</t>
  </si>
  <si>
    <t xml:space="preserve">SCF40517</t>
  </si>
  <si>
    <t xml:space="preserve">KP278707.1</t>
  </si>
  <si>
    <t xml:space="preserve">scaffold_55562_size2376</t>
  </si>
  <si>
    <t xml:space="preserve">&gt;gi|676535829|gb|JOTO01143618.1|</t>
  </si>
  <si>
    <t xml:space="preserve">SCF92414</t>
  </si>
  <si>
    <t xml:space="preserve">KP278793.1</t>
  </si>
  <si>
    <t xml:space="preserve">scaffold_17212_size5753</t>
  </si>
  <si>
    <t xml:space="preserve">&gt;gi|676459865|gb|JOTO01181099.1|</t>
  </si>
  <si>
    <t xml:space="preserve">g18737.t1</t>
  </si>
  <si>
    <t xml:space="preserve">vm27120</t>
  </si>
  <si>
    <t xml:space="preserve">JF834265.1</t>
  </si>
  <si>
    <t xml:space="preserve">scaffold_598_size16526</t>
  </si>
  <si>
    <t xml:space="preserve">&gt;gi|676406401|gb|JOTO01197070.1|</t>
  </si>
  <si>
    <t xml:space="preserve">g1499.t1</t>
  </si>
  <si>
    <t xml:space="preserve">g1500.t1</t>
  </si>
  <si>
    <t xml:space="preserve">SCF22442</t>
  </si>
  <si>
    <t xml:space="preserve">KP278657.1</t>
  </si>
  <si>
    <t xml:space="preserve">scaffold_9586_size7591</t>
  </si>
  <si>
    <t xml:space="preserve">&gt;gi|676439114|gb|JOTO01188475.1|</t>
  </si>
  <si>
    <t xml:space="preserve">g12586.t1</t>
  </si>
  <si>
    <t xml:space="preserve">K13495</t>
  </si>
  <si>
    <t xml:space="preserve">SCF3427</t>
  </si>
  <si>
    <t xml:space="preserve">KP278606.1</t>
  </si>
  <si>
    <t xml:space="preserve">scaffold_276_size19213</t>
  </si>
  <si>
    <t xml:space="preserve">&gt;gi|676406100|gb|JOTO01197371.1|</t>
  </si>
  <si>
    <t xml:space="preserve">g804.t1</t>
  </si>
  <si>
    <t xml:space="preserve">g805.t1</t>
  </si>
  <si>
    <t xml:space="preserve">1trimcontig238080</t>
  </si>
  <si>
    <t xml:space="preserve">KP279231.1</t>
  </si>
  <si>
    <t xml:space="preserve">scaffold_39031_size3324</t>
  </si>
  <si>
    <t xml:space="preserve">&gt;gi|676505115|gb|JOTO01159823.1|</t>
  </si>
  <si>
    <t xml:space="preserve">SCF9909</t>
  </si>
  <si>
    <t xml:space="preserve">KP278630.1</t>
  </si>
  <si>
    <t xml:space="preserve">scaffold_97006_size1089</t>
  </si>
  <si>
    <t xml:space="preserve">&gt;gi|676634663|gb|JOTO01102569.1|</t>
  </si>
  <si>
    <t xml:space="preserve">412234_K63</t>
  </si>
  <si>
    <t xml:space="preserve">KP279182.1</t>
  </si>
  <si>
    <t xml:space="preserve">scaffold_8250_size8038</t>
  </si>
  <si>
    <t xml:space="preserve">&gt;gi|676435395|gb|JOTO01189776.1|</t>
  </si>
  <si>
    <t xml:space="preserve">g11311.t1</t>
  </si>
  <si>
    <t xml:space="preserve">SCF139334</t>
  </si>
  <si>
    <t xml:space="preserve">KP278874.1</t>
  </si>
  <si>
    <t xml:space="preserve">scaffold_49149_size2693</t>
  </si>
  <si>
    <t xml:space="preserve">&gt;gi|676523203|gb|JOTO01149935.1|</t>
  </si>
  <si>
    <t xml:space="preserve">g32719.t1</t>
  </si>
  <si>
    <t xml:space="preserve">scf112c</t>
  </si>
  <si>
    <t xml:space="preserve">scaffold_119589_size710</t>
  </si>
  <si>
    <t xml:space="preserve">&gt;gi|676683965|gb|JOTO01080075.1|</t>
  </si>
  <si>
    <t xml:space="preserve">vm53000</t>
  </si>
  <si>
    <t xml:space="preserve">JF834283.1</t>
  </si>
  <si>
    <t xml:space="preserve">scaffold_24764_size4655</t>
  </si>
  <si>
    <t xml:space="preserve">&gt;gi|676480465|gb|JOTO01173761.1|</t>
  </si>
  <si>
    <t xml:space="preserve">g23480.t1</t>
  </si>
  <si>
    <t xml:space="preserve">g23481.t1</t>
  </si>
  <si>
    <t xml:space="preserve">K02356</t>
  </si>
  <si>
    <t xml:space="preserve">1trimcontig344502</t>
  </si>
  <si>
    <t xml:space="preserve">KP279241.1</t>
  </si>
  <si>
    <t xml:space="preserve">scaffold_24704_size4663</t>
  </si>
  <si>
    <t xml:space="preserve">&gt;gi|676480312|gb|JOTO01173818.1|</t>
  </si>
  <si>
    <t xml:space="preserve">ct188529</t>
  </si>
  <si>
    <t xml:space="preserve">KP279148.1</t>
  </si>
  <si>
    <t xml:space="preserve">scaffold_28281_size4256</t>
  </si>
  <si>
    <t xml:space="preserve">&gt;gi|676489993|gb|JOTO01170347.1|</t>
  </si>
  <si>
    <t xml:space="preserve">g25253.t1</t>
  </si>
  <si>
    <t xml:space="preserve">SCF13711</t>
  </si>
  <si>
    <t xml:space="preserve">KP278640.1</t>
  </si>
  <si>
    <t xml:space="preserve">scaffold_449_size17517</t>
  </si>
  <si>
    <t xml:space="preserve">&gt;gi|676406257|gb|JOTO01197214.1|</t>
  </si>
  <si>
    <t xml:space="preserve">g1173.t1</t>
  </si>
  <si>
    <t xml:space="preserve">g1174.t1</t>
  </si>
  <si>
    <t xml:space="preserve">Ig13662a</t>
  </si>
  <si>
    <t xml:space="preserve">scaffold_136629_size510</t>
  </si>
  <si>
    <t xml:space="preserve">&gt;gi|676986002|gb|JOTO01063010.1|</t>
  </si>
  <si>
    <t xml:space="preserve">scf207d</t>
  </si>
  <si>
    <t xml:space="preserve">scf283b</t>
  </si>
  <si>
    <t xml:space="preserve">SCF147117</t>
  </si>
  <si>
    <t xml:space="preserve">KP278888.1</t>
  </si>
  <si>
    <t xml:space="preserve">scaffold_3929_size10367</t>
  </si>
  <si>
    <t xml:space="preserve">&gt;gi|676419267|gb|JOTO01193943.1|</t>
  </si>
  <si>
    <t xml:space="preserve">g6562.t1</t>
  </si>
  <si>
    <t xml:space="preserve">K02639</t>
  </si>
  <si>
    <t xml:space="preserve">g6563.t1</t>
  </si>
  <si>
    <t xml:space="preserve">ct92708</t>
  </si>
  <si>
    <t xml:space="preserve">KP279103.1</t>
  </si>
  <si>
    <t xml:space="preserve">scaffold_11404_size7039</t>
  </si>
  <si>
    <t xml:space="preserve">&gt;gi|676443805|gb|JOTO01186735.1|</t>
  </si>
  <si>
    <t xml:space="preserve">SCF113558</t>
  </si>
  <si>
    <t xml:space="preserve">KP278832.1</t>
  </si>
  <si>
    <t xml:space="preserve">scaffold_1684_size13091</t>
  </si>
  <si>
    <t xml:space="preserve">&gt;gi|676407411|gb|JOTO01196060.1|</t>
  </si>
  <si>
    <t xml:space="preserve">g3358.t1</t>
  </si>
  <si>
    <t xml:space="preserve">SCF124927</t>
  </si>
  <si>
    <t xml:space="preserve">KP278850.1</t>
  </si>
  <si>
    <t xml:space="preserve">scaffold_1577_size13295</t>
  </si>
  <si>
    <t xml:space="preserve">&gt;gi|676407309|gb|JOTO01196162.1|</t>
  </si>
  <si>
    <t xml:space="preserve">g3176.t1</t>
  </si>
  <si>
    <t xml:space="preserve">K01115</t>
  </si>
  <si>
    <t xml:space="preserve">vm31701</t>
  </si>
  <si>
    <t xml:space="preserve">JF834268.1</t>
  </si>
  <si>
    <t xml:space="preserve">scaffold_10648_size7257</t>
  </si>
  <si>
    <t xml:space="preserve">&gt;gi|676441901|gb|JOTO01187460.1|</t>
  </si>
  <si>
    <t xml:space="preserve">SCF109269</t>
  </si>
  <si>
    <t xml:space="preserve">KP278820.1</t>
  </si>
  <si>
    <t xml:space="preserve">scaffold_23054_size4862</t>
  </si>
  <si>
    <t xml:space="preserve">&gt;gi|676475881|gb|JOTO01175429.1|</t>
  </si>
  <si>
    <t xml:space="preserve">SCF108454</t>
  </si>
  <si>
    <t xml:space="preserve">KP278819.1</t>
  </si>
  <si>
    <t xml:space="preserve">scaffold_64605_size2001</t>
  </si>
  <si>
    <t xml:space="preserve">&gt;gi|676556819|gb|JOTO01134646.1|</t>
  </si>
  <si>
    <t xml:space="preserve">SCF79620</t>
  </si>
  <si>
    <t xml:space="preserve">KP278768.1</t>
  </si>
  <si>
    <t xml:space="preserve">scaffold_6177_size8923</t>
  </si>
  <si>
    <t xml:space="preserve">&gt;gi|676429640|gb|JOTO01191779.1|</t>
  </si>
  <si>
    <t xml:space="preserve">g9162.t1</t>
  </si>
  <si>
    <t xml:space="preserve">SCF192219</t>
  </si>
  <si>
    <t xml:space="preserve">KP278941.1</t>
  </si>
  <si>
    <t xml:space="preserve">scaffold_75324_size1637</t>
  </si>
  <si>
    <t xml:space="preserve">&gt;gi|676577786|gb|JOTO01124090.1|</t>
  </si>
  <si>
    <t xml:space="preserve">1trimcontig339726</t>
  </si>
  <si>
    <t xml:space="preserve">KP279240.1</t>
  </si>
  <si>
    <t xml:space="preserve">scaffold_2946_size11292</t>
  </si>
  <si>
    <t xml:space="preserve">&gt;gi|676413081|gb|JOTO01194864.1|</t>
  </si>
  <si>
    <t xml:space="preserve">g5204.t1</t>
  </si>
  <si>
    <t xml:space="preserve">scf203h</t>
  </si>
  <si>
    <t xml:space="preserve">scaffold_151829_size377</t>
  </si>
  <si>
    <t xml:space="preserve">&gt;gi|677025781|gb|JOTO01048029.1|</t>
  </si>
  <si>
    <t xml:space="preserve">1trimcontig450309</t>
  </si>
  <si>
    <t xml:space="preserve">KP279253.1</t>
  </si>
  <si>
    <t xml:space="preserve">scaffold_26276_size4472</t>
  </si>
  <si>
    <t xml:space="preserve">&gt;gi|676484540|gb|JOTO01172302.1|</t>
  </si>
  <si>
    <t xml:space="preserve">g24291.t1</t>
  </si>
  <si>
    <t xml:space="preserve">K09286</t>
  </si>
  <si>
    <t xml:space="preserve">SCF10514</t>
  </si>
  <si>
    <t xml:space="preserve">KP278632.1</t>
  </si>
  <si>
    <t xml:space="preserve">scaffold_12027_size6867</t>
  </si>
  <si>
    <t xml:space="preserve">&gt;gi|676445540|gb|JOTO01186122.1|</t>
  </si>
  <si>
    <t xml:space="preserve">g14760.t1</t>
  </si>
  <si>
    <t xml:space="preserve">K05770</t>
  </si>
  <si>
    <t xml:space="preserve">SCF155637</t>
  </si>
  <si>
    <t xml:space="preserve">KP278901.1</t>
  </si>
  <si>
    <t xml:space="preserve">scaffold_85357_size1356</t>
  </si>
  <si>
    <t xml:space="preserve">&gt;gi|676611491|gb|JOTO01114119.1|</t>
  </si>
  <si>
    <t xml:space="preserve">SCF46824</t>
  </si>
  <si>
    <t xml:space="preserve">KP278717.1</t>
  </si>
  <si>
    <t xml:space="preserve">scaffold_6776_size8659</t>
  </si>
  <si>
    <t xml:space="preserve">&gt;gi|676431302|gb|JOTO01191197.1|</t>
  </si>
  <si>
    <t xml:space="preserve">Ig51a</t>
  </si>
  <si>
    <t xml:space="preserve">scaffold_51999_size2547</t>
  </si>
  <si>
    <t xml:space="preserve">&gt;gi|676528846|gb|JOTO01147107.1|</t>
  </si>
  <si>
    <t xml:space="preserve">SCF150898</t>
  </si>
  <si>
    <t xml:space="preserve">KP278895.1</t>
  </si>
  <si>
    <t xml:space="preserve">scaffold_34491_size3676</t>
  </si>
  <si>
    <t xml:space="preserve">&gt;gi|676500664|gb|JOTO01164274.1|</t>
  </si>
  <si>
    <t xml:space="preserve">g27976.t1</t>
  </si>
  <si>
    <t xml:space="preserve">SCF915</t>
  </si>
  <si>
    <t xml:space="preserve">KP278593.1</t>
  </si>
  <si>
    <t xml:space="preserve">scaffold_12826_size6657</t>
  </si>
  <si>
    <t xml:space="preserve">&gt;gi|676447793|gb|JOTO01185345.1|</t>
  </si>
  <si>
    <t xml:space="preserve">g15422.t1</t>
  </si>
  <si>
    <t xml:space="preserve">SCF167793</t>
  </si>
  <si>
    <t xml:space="preserve">KP278916.1</t>
  </si>
  <si>
    <t xml:space="preserve">scaffold_14559_size6275</t>
  </si>
  <si>
    <t xml:space="preserve">&gt;gi|676452550|gb|JOTO01183672.1|</t>
  </si>
  <si>
    <t xml:space="preserve">g16794.t1</t>
  </si>
  <si>
    <t xml:space="preserve">K16904</t>
  </si>
  <si>
    <t xml:space="preserve">419834_K63</t>
  </si>
  <si>
    <t xml:space="preserve">KP279192.1</t>
  </si>
  <si>
    <t xml:space="preserve">scaffold_13936_size6410</t>
  </si>
  <si>
    <t xml:space="preserve">&gt;gi|676450832|gb|JOTO01184272.1|</t>
  </si>
  <si>
    <t xml:space="preserve">g16330.t1</t>
  </si>
  <si>
    <t xml:space="preserve">SCF187979</t>
  </si>
  <si>
    <t xml:space="preserve">KP278935.1</t>
  </si>
  <si>
    <t xml:space="preserve">scaffold_28567_size4226</t>
  </si>
  <si>
    <t xml:space="preserve">&gt;gi|676490810|gb|JOTO01170060.1|</t>
  </si>
  <si>
    <t xml:space="preserve">scf5k</t>
  </si>
  <si>
    <t xml:space="preserve">SCF110168</t>
  </si>
  <si>
    <t xml:space="preserve">KP278822.1</t>
  </si>
  <si>
    <t xml:space="preserve">scaffold_89859_size1245</t>
  </si>
  <si>
    <t xml:space="preserve">&gt;gi|676620456|gb|JOTO01109656.1|</t>
  </si>
  <si>
    <t xml:space="preserve">SCF193103</t>
  </si>
  <si>
    <t xml:space="preserve">KP278943.1</t>
  </si>
  <si>
    <t xml:space="preserve">scaffold_937_size15021</t>
  </si>
  <si>
    <t xml:space="preserve">&gt;gi|676406718|gb|JOTO01196753.1|</t>
  </si>
  <si>
    <t xml:space="preserve">g2096.t1</t>
  </si>
  <si>
    <t xml:space="preserve">ct95345</t>
  </si>
  <si>
    <t xml:space="preserve">KP279106.1</t>
  </si>
  <si>
    <t xml:space="preserve">SCF128307</t>
  </si>
  <si>
    <t xml:space="preserve">KP278857.1</t>
  </si>
  <si>
    <t xml:space="preserve">scaffold_9559_size7598</t>
  </si>
  <si>
    <t xml:space="preserve">&gt;gi|676439034|gb|JOTO01188503.1|</t>
  </si>
  <si>
    <t xml:space="preserve">g12546.t1</t>
  </si>
  <si>
    <t xml:space="preserve">NA1792</t>
  </si>
  <si>
    <t xml:space="preserve">SCF138014</t>
  </si>
  <si>
    <t xml:space="preserve">KP278870.1</t>
  </si>
  <si>
    <t xml:space="preserve">scaffold_40074_size3252</t>
  </si>
  <si>
    <t xml:space="preserve">&gt;gi|676506175|gb|JOTO01158810.1|</t>
  </si>
  <si>
    <t xml:space="preserve">311291_K70</t>
  </si>
  <si>
    <t xml:space="preserve">KP279214.1</t>
  </si>
  <si>
    <t xml:space="preserve">scaffold_18464_size5530</t>
  </si>
  <si>
    <t xml:space="preserve">&gt;gi|676463311|gb|JOTO01179891.1|</t>
  </si>
  <si>
    <t xml:space="preserve">g19596.t1</t>
  </si>
  <si>
    <t xml:space="preserve">K12449</t>
  </si>
  <si>
    <t xml:space="preserve">SCF4305</t>
  </si>
  <si>
    <t xml:space="preserve">KP278611.1</t>
  </si>
  <si>
    <t xml:space="preserve">scaffold_6333_size8854</t>
  </si>
  <si>
    <t xml:space="preserve">&gt;gi|676430063|gb|JOTO01191632.1|</t>
  </si>
  <si>
    <t xml:space="preserve">g9352.t1</t>
  </si>
  <si>
    <t xml:space="preserve">g9353.t1</t>
  </si>
  <si>
    <t xml:space="preserve">1trimcontig337780</t>
  </si>
  <si>
    <t xml:space="preserve">KP279239.1</t>
  </si>
  <si>
    <t xml:space="preserve">SCF208883</t>
  </si>
  <si>
    <t xml:space="preserve">KP278952.1</t>
  </si>
  <si>
    <t xml:space="preserve">scaffold_3093_size11140</t>
  </si>
  <si>
    <t xml:space="preserve">&gt;gi|676413912|gb|JOTO01194725.1|</t>
  </si>
  <si>
    <t xml:space="preserve">g5413.t1</t>
  </si>
  <si>
    <t xml:space="preserve">g5414.t1</t>
  </si>
  <si>
    <t xml:space="preserve">SCF9872</t>
  </si>
  <si>
    <t xml:space="preserve">KP278629.1</t>
  </si>
  <si>
    <t xml:space="preserve">scaffold_26756_size4419</t>
  </si>
  <si>
    <t xml:space="preserve">&gt;gi|676485800|gb|JOTO01171828.1|</t>
  </si>
  <si>
    <t xml:space="preserve">ct145217</t>
  </si>
  <si>
    <t xml:space="preserve">KP279131.1</t>
  </si>
  <si>
    <t xml:space="preserve">scaffold_24757_size4656</t>
  </si>
  <si>
    <t xml:space="preserve">&gt;gi|676480435|gb|JOTO01173771.1|</t>
  </si>
  <si>
    <t xml:space="preserve">ct147864</t>
  </si>
  <si>
    <t xml:space="preserve">KP279133.1</t>
  </si>
  <si>
    <t xml:space="preserve">scaffold_12350_size6781</t>
  </si>
  <si>
    <t xml:space="preserve">&gt;gi|676404973|gb|JOTO01198498.1|</t>
  </si>
  <si>
    <t xml:space="preserve">g15027.t1</t>
  </si>
  <si>
    <t xml:space="preserve">K09060</t>
  </si>
  <si>
    <t xml:space="preserve">SCF137494</t>
  </si>
  <si>
    <t xml:space="preserve">KP278869.1</t>
  </si>
  <si>
    <t xml:space="preserve">scaffold_32872_size3818</t>
  </si>
  <si>
    <t xml:space="preserve">&gt;gi|676499063|gb|JOTO01165875.1|</t>
  </si>
  <si>
    <t xml:space="preserve">SCF34010</t>
  </si>
  <si>
    <t xml:space="preserve">KP278693.1</t>
  </si>
  <si>
    <t xml:space="preserve">scaffold_89811_size1246</t>
  </si>
  <si>
    <t xml:space="preserve">&gt;gi|676620360|gb|JOTO01109704.1|</t>
  </si>
  <si>
    <t xml:space="preserve">SCF72379</t>
  </si>
  <si>
    <t xml:space="preserve">KP278757.1</t>
  </si>
  <si>
    <t xml:space="preserve">scaffold_6884_size8608</t>
  </si>
  <si>
    <t xml:space="preserve">&gt;gi|676431603|gb|JOTO01191096.1|</t>
  </si>
  <si>
    <t xml:space="preserve">g9973.t1</t>
  </si>
  <si>
    <t xml:space="preserve">K11855</t>
  </si>
  <si>
    <t xml:space="preserve">409618_K63</t>
  </si>
  <si>
    <t xml:space="preserve">KP279178.1</t>
  </si>
  <si>
    <t xml:space="preserve">scaffold_14380_size6313</t>
  </si>
  <si>
    <t xml:space="preserve">&gt;gi|676452058|gb|JOTO01183850.1|</t>
  </si>
  <si>
    <t xml:space="preserve">g16657.t1</t>
  </si>
  <si>
    <t xml:space="preserve">76326_K70</t>
  </si>
  <si>
    <t xml:space="preserve">KP279197.1</t>
  </si>
  <si>
    <t xml:space="preserve">scaffold_12628_size6709</t>
  </si>
  <si>
    <t xml:space="preserve">&gt;gi|676447212|gb|JOTO01185544.1|</t>
  </si>
  <si>
    <t xml:space="preserve">g15248.t1</t>
  </si>
  <si>
    <t xml:space="preserve">SCF34513</t>
  </si>
  <si>
    <t xml:space="preserve">KP278695.1</t>
  </si>
  <si>
    <t xml:space="preserve">scaffold_147606_size410</t>
  </si>
  <si>
    <t xml:space="preserve">&gt;gi|677009998|gb|JOTO01052312.1|</t>
  </si>
  <si>
    <t xml:space="preserve">1trimcontig217158</t>
  </si>
  <si>
    <t xml:space="preserve">KP279229.1</t>
  </si>
  <si>
    <t xml:space="preserve">scaffold_34_size26289</t>
  </si>
  <si>
    <t xml:space="preserve">&gt;gi|676405885|gb|JOTO01197586.1|</t>
  </si>
  <si>
    <t xml:space="preserve">g153.t1</t>
  </si>
  <si>
    <t xml:space="preserve">g154.t1</t>
  </si>
  <si>
    <t xml:space="preserve">K19042</t>
  </si>
  <si>
    <t xml:space="preserve">SCF94237</t>
  </si>
  <si>
    <t xml:space="preserve">KP278795.1</t>
  </si>
  <si>
    <t xml:space="preserve">scaffold_30426_size4041</t>
  </si>
  <si>
    <t xml:space="preserve">&gt;gi|676495929|gb|JOTO01168251.1|</t>
  </si>
  <si>
    <t xml:space="preserve">80734_K70</t>
  </si>
  <si>
    <t xml:space="preserve">KP279198.1</t>
  </si>
  <si>
    <t xml:space="preserve">scaffold_6388_size8829</t>
  </si>
  <si>
    <t xml:space="preserve">&gt;gi|676430219|gb|JOTO01191576.1|</t>
  </si>
  <si>
    <t xml:space="preserve">g9424.t1</t>
  </si>
  <si>
    <t xml:space="preserve">K18163</t>
  </si>
  <si>
    <t xml:space="preserve">ct145906</t>
  </si>
  <si>
    <t xml:space="preserve">KP279132.1</t>
  </si>
  <si>
    <t xml:space="preserve">scaffold_90553_size1230</t>
  </si>
  <si>
    <t xml:space="preserve">&gt;gi|676621769|gb|JOTO01109000.1|</t>
  </si>
  <si>
    <t xml:space="preserve">g39422.t1</t>
  </si>
  <si>
    <t xml:space="preserve">SCF111145</t>
  </si>
  <si>
    <t xml:space="preserve">KP278827.1</t>
  </si>
  <si>
    <t xml:space="preserve">scaffold_25995_size4506</t>
  </si>
  <si>
    <t xml:space="preserve">&gt;gi|676483792|gb|JOTO01172574.1|</t>
  </si>
  <si>
    <t xml:space="preserve">SCF112540</t>
  </si>
  <si>
    <t xml:space="preserve">KP278830.1</t>
  </si>
  <si>
    <t xml:space="preserve">scaffold_3041_size11177</t>
  </si>
  <si>
    <t xml:space="preserve">&gt;gi|676413725|gb|JOTO01194771.1|</t>
  </si>
  <si>
    <t xml:space="preserve">g5341.t1</t>
  </si>
  <si>
    <t xml:space="preserve">g5342.t1</t>
  </si>
  <si>
    <t xml:space="preserve">K08232</t>
  </si>
  <si>
    <t xml:space="preserve">SCF184873</t>
  </si>
  <si>
    <t xml:space="preserve">KP278934.1</t>
  </si>
  <si>
    <t xml:space="preserve">scaffold_86236_size1334</t>
  </si>
  <si>
    <t xml:space="preserve">&gt;gi|676613203|gb|JOTO01113265.1|</t>
  </si>
  <si>
    <t xml:space="preserve">SCF116864</t>
  </si>
  <si>
    <t xml:space="preserve">KP278836.1</t>
  </si>
  <si>
    <t xml:space="preserve">scaffold_25527_size4565</t>
  </si>
  <si>
    <t xml:space="preserve">&gt;gi|676482458|gb|JOTO01173040.1|</t>
  </si>
  <si>
    <t xml:space="preserve">SCF85946</t>
  </si>
  <si>
    <t xml:space="preserve">KP278781.1</t>
  </si>
  <si>
    <t xml:space="preserve">scaffold_68049_size1874</t>
  </si>
  <si>
    <t xml:space="preserve">&gt;gi|676563612|gb|JOTO01131253.1|</t>
  </si>
  <si>
    <t xml:space="preserve">SCF25221</t>
  </si>
  <si>
    <t xml:space="preserve">KP278664.1</t>
  </si>
  <si>
    <t xml:space="preserve">scaffold_1833_size12792</t>
  </si>
  <si>
    <t xml:space="preserve">&gt;gi|676407554|gb|JOTO01195917.1|</t>
  </si>
  <si>
    <t xml:space="preserve">g3602.t1</t>
  </si>
  <si>
    <t xml:space="preserve">g3603.t1</t>
  </si>
  <si>
    <t xml:space="preserve">scf31h</t>
  </si>
  <si>
    <t xml:space="preserve">SCF89247</t>
  </si>
  <si>
    <t xml:space="preserve">KP278786.1</t>
  </si>
  <si>
    <t xml:space="preserve">scaffold_36332_size3528</t>
  </si>
  <si>
    <t xml:space="preserve">&gt;gi|676502473|gb|JOTO01162465.1|</t>
  </si>
  <si>
    <t xml:space="preserve">g28663.t1</t>
  </si>
  <si>
    <t xml:space="preserve">K17479</t>
  </si>
  <si>
    <t xml:space="preserve">scf137c</t>
  </si>
  <si>
    <t xml:space="preserve">scaffold_152299_size373</t>
  </si>
  <si>
    <t xml:space="preserve">&gt;gi|677027412|gb|JOTO01047489.1|</t>
  </si>
  <si>
    <t xml:space="preserve">SCF7155</t>
  </si>
  <si>
    <t xml:space="preserve">KP278617.1</t>
  </si>
  <si>
    <t xml:space="preserve">scaffold_18075_size5595</t>
  </si>
  <si>
    <t xml:space="preserve">&gt;gi|676462202|gb|JOTO01180272.1|</t>
  </si>
  <si>
    <t xml:space="preserve">SCF20681</t>
  </si>
  <si>
    <t xml:space="preserve">KP278653.1</t>
  </si>
  <si>
    <t xml:space="preserve">scaffold_7869_size8181</t>
  </si>
  <si>
    <t xml:space="preserve">&gt;gi|676404900|gb|JOTO01198571.1|</t>
  </si>
  <si>
    <t xml:space="preserve">g10930.t1</t>
  </si>
  <si>
    <t xml:space="preserve">SCF36745</t>
  </si>
  <si>
    <t xml:space="preserve">KP278698.1</t>
  </si>
  <si>
    <t xml:space="preserve">scaffold_8990_size7777</t>
  </si>
  <si>
    <t xml:space="preserve">&gt;gi|676437418|gb|JOTO01189063.1|</t>
  </si>
  <si>
    <t xml:space="preserve">g12014.t1</t>
  </si>
  <si>
    <t xml:space="preserve">K10666</t>
  </si>
  <si>
    <t xml:space="preserve">6ms4e4b</t>
  </si>
  <si>
    <t xml:space="preserve">1trimcontig435620</t>
  </si>
  <si>
    <t xml:space="preserve">KP279244.1</t>
  </si>
  <si>
    <t xml:space="preserve">scaffold_15620_size6058</t>
  </si>
  <si>
    <t xml:space="preserve">&gt;gi|676455519|gb|JOTO01182635.1|</t>
  </si>
  <si>
    <t xml:space="preserve">g17587.t1</t>
  </si>
  <si>
    <t xml:space="preserve">SCF25944</t>
  </si>
  <si>
    <t xml:space="preserve">KP278666.1</t>
  </si>
  <si>
    <t xml:space="preserve">scaffold_24226_size4717</t>
  </si>
  <si>
    <t xml:space="preserve">&gt;gi|676479047|gb|JOTO01174287.1|</t>
  </si>
  <si>
    <t xml:space="preserve">g23184.t1</t>
  </si>
  <si>
    <t xml:space="preserve">SCF2483</t>
  </si>
  <si>
    <t xml:space="preserve">KP278601.1</t>
  </si>
  <si>
    <t xml:space="preserve">scaffold_2909_size11327</t>
  </si>
  <si>
    <t xml:space="preserve">&gt;gi|676412583|gb|JOTO01194899.1|</t>
  </si>
  <si>
    <t xml:space="preserve">g5157.t1</t>
  </si>
  <si>
    <t xml:space="preserve">K13199</t>
  </si>
  <si>
    <t xml:space="preserve">g5158.t1</t>
  </si>
  <si>
    <t xml:space="preserve">K07874</t>
  </si>
  <si>
    <t xml:space="preserve">SCF56717</t>
  </si>
  <si>
    <t xml:space="preserve">KP278733.1</t>
  </si>
  <si>
    <t xml:space="preserve">scaffold_2307_size12063</t>
  </si>
  <si>
    <t xml:space="preserve">&gt;gi|676408949|gb|JOTO01195471.1|</t>
  </si>
  <si>
    <t xml:space="preserve">g4324.t1</t>
  </si>
  <si>
    <t xml:space="preserve">scf2s</t>
  </si>
  <si>
    <t xml:space="preserve">scaffold_37649_size3430</t>
  </si>
  <si>
    <t xml:space="preserve">&gt;gi|676503759|gb|JOTO01161179.1|</t>
  </si>
  <si>
    <t xml:space="preserve">scf1594</t>
  </si>
  <si>
    <t xml:space="preserve">ct139553</t>
  </si>
  <si>
    <t xml:space="preserve">KP279125.1</t>
  </si>
  <si>
    <t xml:space="preserve">scaffold_39014_size3325</t>
  </si>
  <si>
    <t xml:space="preserve">&gt;gi|676505107|gb|JOTO01159831.1|</t>
  </si>
  <si>
    <t xml:space="preserve">SCF132922</t>
  </si>
  <si>
    <t xml:space="preserve">KP278864.1</t>
  </si>
  <si>
    <t xml:space="preserve">scaffold_10909_size7181</t>
  </si>
  <si>
    <t xml:space="preserve">&gt;gi|676442563|gb|JOTO01187206.1|</t>
  </si>
  <si>
    <t xml:space="preserve">g13837.t1</t>
  </si>
  <si>
    <t xml:space="preserve">SCF24087</t>
  </si>
  <si>
    <t xml:space="preserve">KP278663.1</t>
  </si>
  <si>
    <t xml:space="preserve">scaffold_20333_size5245</t>
  </si>
  <si>
    <t xml:space="preserve">&gt;gi|676468444|gb|JOTO01178066.1|</t>
  </si>
  <si>
    <t xml:space="preserve">g20821.t1</t>
  </si>
  <si>
    <t xml:space="preserve">ct89379</t>
  </si>
  <si>
    <t xml:space="preserve">KP279101.1</t>
  </si>
  <si>
    <t xml:space="preserve">scaffold_388_size18031</t>
  </si>
  <si>
    <t xml:space="preserve">&gt;gi|676406206|gb|JOTO01197265.1|</t>
  </si>
  <si>
    <t xml:space="preserve">g1046.t1</t>
  </si>
  <si>
    <t xml:space="preserve">g1047.t1</t>
  </si>
  <si>
    <t xml:space="preserve">Ig6523b</t>
  </si>
  <si>
    <t xml:space="preserve">scaffold_65239_size1978</t>
  </si>
  <si>
    <t xml:space="preserve">&gt;gi|676558011|gb|JOTO01134052.1|</t>
  </si>
  <si>
    <t xml:space="preserve">SCF81732</t>
  </si>
  <si>
    <t xml:space="preserve">KP278772.1</t>
  </si>
  <si>
    <t xml:space="preserve">scaffold_39158_size3315</t>
  </si>
  <si>
    <t xml:space="preserve">&gt;gi|676505238|gb|JOTO01159700.1|</t>
  </si>
  <si>
    <t xml:space="preserve">SCF138992</t>
  </si>
  <si>
    <t xml:space="preserve">KP278873.1</t>
  </si>
  <si>
    <t xml:space="preserve">SCF172149</t>
  </si>
  <si>
    <t xml:space="preserve">KP278922.1</t>
  </si>
  <si>
    <t xml:space="preserve">scaffold_36360_size3525</t>
  </si>
  <si>
    <t xml:space="preserve">&gt;gi|676502521|gb|JOTO01162417.1|</t>
  </si>
  <si>
    <t xml:space="preserve">SCF105925</t>
  </si>
  <si>
    <t xml:space="preserve">KP278812.1</t>
  </si>
  <si>
    <t xml:space="preserve">scaffold_8452_size7967</t>
  </si>
  <si>
    <t xml:space="preserve">&gt;gi|676435945|gb|JOTO01189584.1|</t>
  </si>
  <si>
    <t xml:space="preserve">g11496.t1</t>
  </si>
  <si>
    <t xml:space="preserve">K17278</t>
  </si>
  <si>
    <t xml:space="preserve">SCF17979</t>
  </si>
  <si>
    <t xml:space="preserve">KP278649.1</t>
  </si>
  <si>
    <t xml:space="preserve">scaffold_548_size16773</t>
  </si>
  <si>
    <t xml:space="preserve">&gt;gi|676406354|gb|JOTO01197117.1|</t>
  </si>
  <si>
    <t xml:space="preserve">g1371.t1</t>
  </si>
  <si>
    <t xml:space="preserve">K02949</t>
  </si>
  <si>
    <t xml:space="preserve">g1372.t1</t>
  </si>
  <si>
    <t xml:space="preserve">SCF189612</t>
  </si>
  <si>
    <t xml:space="preserve">KP278936.1</t>
  </si>
  <si>
    <t xml:space="preserve">scaffold_83368_size1405</t>
  </si>
  <si>
    <t xml:space="preserve">&gt;gi|676607574|gb|JOTO01116080.1|</t>
  </si>
  <si>
    <t xml:space="preserve">SCF87990</t>
  </si>
  <si>
    <t xml:space="preserve">KP278783.1</t>
  </si>
  <si>
    <t xml:space="preserve">scaffold_90250_size1236</t>
  </si>
  <si>
    <t xml:space="preserve">&gt;gi|676621247|gb|JOTO01109260.1|</t>
  </si>
  <si>
    <t xml:space="preserve">SCF2714</t>
  </si>
  <si>
    <t xml:space="preserve">KP278602.1</t>
  </si>
  <si>
    <t xml:space="preserve">scaffold_88_size22661</t>
  </si>
  <si>
    <t xml:space="preserve">&gt;gi|676405931|gb|JOTO01197540.1|</t>
  </si>
  <si>
    <t xml:space="preserve">g312.t1</t>
  </si>
  <si>
    <t xml:space="preserve">K02349</t>
  </si>
  <si>
    <t xml:space="preserve">SCF30010</t>
  </si>
  <si>
    <t xml:space="preserve">KP278683.1</t>
  </si>
  <si>
    <t xml:space="preserve">scaffold_18036_size5602</t>
  </si>
  <si>
    <t xml:space="preserve">&gt;gi|676462108|gb|JOTO01180304.1|</t>
  </si>
  <si>
    <t xml:space="preserve">g19310.t1</t>
  </si>
  <si>
    <t xml:space="preserve">K11584</t>
  </si>
  <si>
    <t xml:space="preserve">SCF127023</t>
  </si>
  <si>
    <t xml:space="preserve">KP278855.1</t>
  </si>
  <si>
    <t xml:space="preserve">scaffold_36830_size3489</t>
  </si>
  <si>
    <t xml:space="preserve">&gt;gi|676502966|gb|JOTO01161972.1|</t>
  </si>
  <si>
    <t xml:space="preserve">SCF54155</t>
  </si>
  <si>
    <t xml:space="preserve">KP278728.1</t>
  </si>
  <si>
    <t xml:space="preserve">scaffold_1256_size14062</t>
  </si>
  <si>
    <t xml:space="preserve">&gt;gi|676407020|gb|JOTO01196451.1|</t>
  </si>
  <si>
    <t xml:space="preserve">g2652.t1</t>
  </si>
  <si>
    <t xml:space="preserve">scf4860</t>
  </si>
  <si>
    <t xml:space="preserve">scaffold_53098_size2489</t>
  </si>
  <si>
    <t xml:space="preserve">&gt;gi|676530993|gb|JOTO01146032.1|</t>
  </si>
  <si>
    <t xml:space="preserve">SCF64632</t>
  </si>
  <si>
    <t xml:space="preserve">KP278746.1</t>
  </si>
  <si>
    <t xml:space="preserve">scaffold_27477_size4342</t>
  </si>
  <si>
    <t xml:space="preserve">&gt;gi|676487793|gb|JOTO01171121.1|</t>
  </si>
  <si>
    <t xml:space="preserve">SCF82870</t>
  </si>
  <si>
    <t xml:space="preserve">KP278775.1</t>
  </si>
  <si>
    <t xml:space="preserve">ct134336</t>
  </si>
  <si>
    <t xml:space="preserve">KP279123.1</t>
  </si>
  <si>
    <t xml:space="preserve">scaffold_16535_size5878</t>
  </si>
  <si>
    <t xml:space="preserve">&gt;gi|676458022|gb|JOTO01181748.1|</t>
  </si>
  <si>
    <t xml:space="preserve">g18257.t1</t>
  </si>
  <si>
    <t xml:space="preserve">SCF197903</t>
  </si>
  <si>
    <t xml:space="preserve">KP278945.1</t>
  </si>
  <si>
    <t xml:space="preserve">SCF19565</t>
  </si>
  <si>
    <t xml:space="preserve">KP278652.1</t>
  </si>
  <si>
    <t xml:space="preserve">scaffold_101903_size993</t>
  </si>
  <si>
    <t xml:space="preserve">&gt;gi|676644566|gb|JOTO01097636.1|</t>
  </si>
  <si>
    <t xml:space="preserve">ct159707</t>
  </si>
  <si>
    <t xml:space="preserve">KP279142.1</t>
  </si>
  <si>
    <t xml:space="preserve">scaffold_37267_size3457</t>
  </si>
  <si>
    <t xml:space="preserve">&gt;gi|676503382|gb|JOTO01161556.1|</t>
  </si>
  <si>
    <t xml:space="preserve">187382_K70</t>
  </si>
  <si>
    <t xml:space="preserve">KP279202.1</t>
  </si>
  <si>
    <t xml:space="preserve">scaffold_9000_size7772</t>
  </si>
  <si>
    <t xml:space="preserve">&gt;gi|676437464|gb|JOTO01189047.1|</t>
  </si>
  <si>
    <t xml:space="preserve">g12024.t1</t>
  </si>
  <si>
    <t xml:space="preserve">SCF71184</t>
  </si>
  <si>
    <t xml:space="preserve">KP278754.1</t>
  </si>
  <si>
    <t xml:space="preserve">scaffold_109003_size869</t>
  </si>
  <si>
    <t xml:space="preserve">&gt;gi|676662860|gb|JOTO01090643.1|</t>
  </si>
  <si>
    <t xml:space="preserve">SCF27811</t>
  </si>
  <si>
    <t xml:space="preserve">KP278672.1</t>
  </si>
  <si>
    <t xml:space="preserve">scaffold_35739_size3573</t>
  </si>
  <si>
    <t xml:space="preserve">&gt;gi|676501892|gb|JOTO01163046.1|</t>
  </si>
  <si>
    <t xml:space="preserve">314797_K70</t>
  </si>
  <si>
    <t xml:space="preserve">KP279218.1</t>
  </si>
  <si>
    <t xml:space="preserve">scaffold_41819_size3133</t>
  </si>
  <si>
    <t xml:space="preserve">&gt;gi|676509195|gb|JOTO01157077.1|</t>
  </si>
  <si>
    <t xml:space="preserve">g30611.t1</t>
  </si>
  <si>
    <t xml:space="preserve">SCF92564</t>
  </si>
  <si>
    <t xml:space="preserve">KP278794.1</t>
  </si>
  <si>
    <t xml:space="preserve">scaffold_15826_size6017</t>
  </si>
  <si>
    <t xml:space="preserve">&gt;gi|676456073|gb|JOTO01182433.1|</t>
  </si>
  <si>
    <t xml:space="preserve">g17748.t1</t>
  </si>
  <si>
    <t xml:space="preserve">SCF8850</t>
  </si>
  <si>
    <t xml:space="preserve">KP278623.1</t>
  </si>
  <si>
    <t xml:space="preserve">scaffold_1559_size13345</t>
  </si>
  <si>
    <t xml:space="preserve">&gt;gi|676403353|gb|JOTO01200118.1|</t>
  </si>
  <si>
    <t xml:space="preserve">g3146.t1</t>
  </si>
  <si>
    <t xml:space="preserve">K01595</t>
  </si>
  <si>
    <t xml:space="preserve">36394_K70</t>
  </si>
  <si>
    <t xml:space="preserve">KP279271.1</t>
  </si>
  <si>
    <t xml:space="preserve">scaffold_33799_size3736</t>
  </si>
  <si>
    <t xml:space="preserve">&gt;gi|676499980|gb|JOTO01164958.1|</t>
  </si>
  <si>
    <t xml:space="preserve">g27710.t1</t>
  </si>
  <si>
    <t xml:space="preserve">SCF71136</t>
  </si>
  <si>
    <t xml:space="preserve">KP278753.1</t>
  </si>
  <si>
    <t xml:space="preserve">scaffold_16947_size5801</t>
  </si>
  <si>
    <t xml:space="preserve">&gt;gi|676459167|gb|JOTO01181349.1|</t>
  </si>
  <si>
    <t xml:space="preserve">SCF107477</t>
  </si>
  <si>
    <t xml:space="preserve">KP278814.1</t>
  </si>
  <si>
    <t xml:space="preserve">scaffold_15052_size6170</t>
  </si>
  <si>
    <t xml:space="preserve">&gt;gi|676453899|gb|JOTO01183199.1|</t>
  </si>
  <si>
    <t xml:space="preserve">g17143.t1</t>
  </si>
  <si>
    <t xml:space="preserve">g17144.t1</t>
  </si>
  <si>
    <t xml:space="preserve">scf2505a</t>
  </si>
  <si>
    <t xml:space="preserve">scaffold_147809_size408</t>
  </si>
  <si>
    <t xml:space="preserve">&gt;gi|677010624|gb|JOTO01051997.1|</t>
  </si>
  <si>
    <t xml:space="preserve">1trimcontig326802</t>
  </si>
  <si>
    <t xml:space="preserve">KP279235.1</t>
  </si>
  <si>
    <t xml:space="preserve">scaffold_7290_size8435</t>
  </si>
  <si>
    <t xml:space="preserve">&gt;gi|676432691|gb|JOTO01190708.1|</t>
  </si>
  <si>
    <t xml:space="preserve">g10368.t1</t>
  </si>
  <si>
    <t xml:space="preserve">SCF91821</t>
  </si>
  <si>
    <t xml:space="preserve">KP278792.1</t>
  </si>
  <si>
    <t xml:space="preserve">scaffold_1096_size14524</t>
  </si>
  <si>
    <t xml:space="preserve">&gt;gi|676406865|gb|JOTO01196606.1|</t>
  </si>
  <si>
    <t xml:space="preserve">g2371.t1</t>
  </si>
  <si>
    <t xml:space="preserve">K01930</t>
  </si>
  <si>
    <t xml:space="preserve">vm31502</t>
  </si>
  <si>
    <t xml:space="preserve">JF834267.1</t>
  </si>
  <si>
    <t xml:space="preserve">scaffold_13032_size6610</t>
  </si>
  <si>
    <t xml:space="preserve">&gt;gi|676403667|gb|JOTO01199804.1|</t>
  </si>
  <si>
    <t xml:space="preserve">SCF102538</t>
  </si>
  <si>
    <t xml:space="preserve">KP279056.1</t>
  </si>
  <si>
    <t xml:space="preserve">scaffold_14901_size6200</t>
  </si>
  <si>
    <t xml:space="preserve">&gt;gi|676453496|gb|JOTO01183342.1|</t>
  </si>
  <si>
    <t xml:space="preserve">1trimcontig440337</t>
  </si>
  <si>
    <t xml:space="preserve">KP279250.1</t>
  </si>
  <si>
    <t xml:space="preserve">scaffold_4514_size9904</t>
  </si>
  <si>
    <t xml:space="preserve">&gt;gi|676423550|gb|JOTO01193381.1|</t>
  </si>
  <si>
    <t xml:space="preserve">g7280.t1</t>
  </si>
  <si>
    <t xml:space="preserve">K07407</t>
  </si>
  <si>
    <t xml:space="preserve">SCF10785</t>
  </si>
  <si>
    <t xml:space="preserve">KP278633.1</t>
  </si>
  <si>
    <t xml:space="preserve">scaffold_69036_size1841</t>
  </si>
  <si>
    <t xml:space="preserve">&gt;gi|676565489|gb|JOTO01130318.1|</t>
  </si>
  <si>
    <t xml:space="preserve">vm28527</t>
  </si>
  <si>
    <t xml:space="preserve">JF834266.1</t>
  </si>
  <si>
    <t xml:space="preserve">scaffold_24562_size4678</t>
  </si>
  <si>
    <t xml:space="preserve">&gt;gi|676479920|gb|JOTO01173962.1|</t>
  </si>
  <si>
    <t xml:space="preserve">ct121951</t>
  </si>
  <si>
    <t xml:space="preserve">KP279117.1</t>
  </si>
  <si>
    <t xml:space="preserve">scaffold_77462_size1571</t>
  </si>
  <si>
    <t xml:space="preserve">&gt;gi|676591955|gb|JOTO01121930.1|</t>
  </si>
  <si>
    <t xml:space="preserve">contig259Fb</t>
  </si>
  <si>
    <t xml:space="preserve">scaffold_39799_size3271</t>
  </si>
  <si>
    <t xml:space="preserve">&gt;gi|676505875|gb|JOTO01159063.1|</t>
  </si>
  <si>
    <t xml:space="preserve">scf1655c</t>
  </si>
  <si>
    <t xml:space="preserve">scaffold_23872_size4763</t>
  </si>
  <si>
    <t xml:space="preserve">&gt;gi|676478122|gb|JOTO01174636.1|</t>
  </si>
  <si>
    <t xml:space="preserve">g22985.t1</t>
  </si>
  <si>
    <t xml:space="preserve">SCF41971</t>
  </si>
  <si>
    <t xml:space="preserve">KP278709.1</t>
  </si>
  <si>
    <t xml:space="preserve">scaffold_27064_size4385</t>
  </si>
  <si>
    <t xml:space="preserve">&gt;gi|676486655|gb|JOTO01171523.1|</t>
  </si>
  <si>
    <t xml:space="preserve">SCF125889</t>
  </si>
  <si>
    <t xml:space="preserve">KP278853.1</t>
  </si>
  <si>
    <t xml:space="preserve">scaffold_82218_size1436</t>
  </si>
  <si>
    <t xml:space="preserve">&gt;gi|676605287|gb|JOTO01117221.1|</t>
  </si>
  <si>
    <t xml:space="preserve">SCF163134</t>
  </si>
  <si>
    <t xml:space="preserve">KP278914.1</t>
  </si>
  <si>
    <t xml:space="preserve">scaffold_37128_size3469</t>
  </si>
  <si>
    <t xml:space="preserve">&gt;gi|676503251|gb|JOTO01161687.1|</t>
  </si>
  <si>
    <t xml:space="preserve">ct144558</t>
  </si>
  <si>
    <t xml:space="preserve">KP279128.1</t>
  </si>
  <si>
    <t xml:space="preserve">scaffold_21729_size5044</t>
  </si>
  <si>
    <t xml:space="preserve">&gt;gi|676472203|gb|JOTO01176721.1|</t>
  </si>
  <si>
    <t xml:space="preserve">SCF109660</t>
  </si>
  <si>
    <t xml:space="preserve">KP278821.1</t>
  </si>
  <si>
    <t xml:space="preserve">scaffold_25079_size4617</t>
  </si>
  <si>
    <t xml:space="preserve">&gt;gi|676481261|gb|JOTO01173461.1|</t>
  </si>
  <si>
    <t xml:space="preserve">g23642.t1</t>
  </si>
  <si>
    <t xml:space="preserve">407841_K63</t>
  </si>
  <si>
    <t xml:space="preserve">KP279175.1</t>
  </si>
  <si>
    <t xml:space="preserve">scaffold_4621_size9823</t>
  </si>
  <si>
    <t xml:space="preserve">&gt;gi|676424472|gb|JOTO01193277.1|</t>
  </si>
  <si>
    <t xml:space="preserve">g7416.t1</t>
  </si>
  <si>
    <t xml:space="preserve">K03834</t>
  </si>
  <si>
    <t xml:space="preserve">1trimcontig352078</t>
  </si>
  <si>
    <t xml:space="preserve">KP279243.1</t>
  </si>
  <si>
    <t xml:space="preserve">scaffold_69372_size1829</t>
  </si>
  <si>
    <t xml:space="preserve">&gt;gi|676566255|gb|JOTO01129935.1|</t>
  </si>
  <si>
    <t xml:space="preserve">ct154206</t>
  </si>
  <si>
    <t xml:space="preserve">KP279137.1</t>
  </si>
  <si>
    <t xml:space="preserve">scaffold_1297_size13984</t>
  </si>
  <si>
    <t xml:space="preserve">&gt;gi|676407058|gb|JOTO01196413.1|</t>
  </si>
  <si>
    <t xml:space="preserve">g2727.t1</t>
  </si>
  <si>
    <t xml:space="preserve">VCC_J9</t>
  </si>
  <si>
    <t xml:space="preserve">SCF30734</t>
  </si>
  <si>
    <t xml:space="preserve">KP278684.1</t>
  </si>
  <si>
    <t xml:space="preserve">scaffold_862_size15259</t>
  </si>
  <si>
    <t xml:space="preserve">&gt;gi|676406652|gb|JOTO01196819.1|</t>
  </si>
  <si>
    <t xml:space="preserve">g1976.t1</t>
  </si>
  <si>
    <t xml:space="preserve">g1977.t1</t>
  </si>
  <si>
    <t xml:space="preserve">SCF155797</t>
  </si>
  <si>
    <t xml:space="preserve">KP278902.1</t>
  </si>
  <si>
    <t xml:space="preserve">scaffold_35340_size3605</t>
  </si>
  <si>
    <t xml:space="preserve">&gt;gi|676501502|gb|JOTO01163436.1|</t>
  </si>
  <si>
    <t xml:space="preserve">scf439</t>
  </si>
  <si>
    <t xml:space="preserve">scaffold_215449_size163</t>
  </si>
  <si>
    <t xml:space="preserve">SCF7357</t>
  </si>
  <si>
    <t xml:space="preserve">KP278618.1</t>
  </si>
  <si>
    <t xml:space="preserve">scaffold_33802_size3736</t>
  </si>
  <si>
    <t xml:space="preserve">&gt;gi|676499977|gb|JOTO01164961.1|</t>
  </si>
  <si>
    <t xml:space="preserve">g27712.t1</t>
  </si>
  <si>
    <t xml:space="preserve">NA619</t>
  </si>
  <si>
    <t xml:space="preserve">scf35k</t>
  </si>
  <si>
    <t xml:space="preserve">scaffold_174499_size288</t>
  </si>
  <si>
    <t xml:space="preserve">&gt;gi|677111024|gb|JOTO01025663.1|</t>
  </si>
  <si>
    <t xml:space="preserve">309124_K70</t>
  </si>
  <si>
    <t xml:space="preserve">KP279213.1</t>
  </si>
  <si>
    <t xml:space="preserve">scaffold_19230_size5408</t>
  </si>
  <si>
    <t xml:space="preserve">&gt;gi|676465430|gb|JOTO01179142.1|</t>
  </si>
  <si>
    <t xml:space="preserve">g20093.t1</t>
  </si>
  <si>
    <t xml:space="preserve">g20094.t1</t>
  </si>
  <si>
    <t xml:space="preserve">scf13a</t>
  </si>
  <si>
    <t xml:space="preserve">SCF10459</t>
  </si>
  <si>
    <t xml:space="preserve">KP278631.1</t>
  </si>
  <si>
    <t xml:space="preserve">scaffold_30916_size3993</t>
  </si>
  <si>
    <t xml:space="preserve">&gt;gi|676497167|gb|JOTO01167771.1|</t>
  </si>
  <si>
    <t xml:space="preserve">scf275d</t>
  </si>
  <si>
    <t xml:space="preserve">SCF118468</t>
  </si>
  <si>
    <t xml:space="preserve">KP278840.1</t>
  </si>
  <si>
    <t xml:space="preserve">scf6i</t>
  </si>
  <si>
    <t xml:space="preserve">scaffold_28782_size4204</t>
  </si>
  <si>
    <t xml:space="preserve">&gt;gi|676491382|gb|JOTO01169856.1|</t>
  </si>
  <si>
    <t xml:space="preserve">SCF56032</t>
  </si>
  <si>
    <t xml:space="preserve">KP278731.1</t>
  </si>
  <si>
    <t xml:space="preserve">scaffold_10094_size7432</t>
  </si>
  <si>
    <t xml:space="preserve">&gt;gi|676440460|gb|JOTO01187993.1|</t>
  </si>
  <si>
    <t xml:space="preserve">g13081.t1</t>
  </si>
  <si>
    <t xml:space="preserve">Ig1296a</t>
  </si>
  <si>
    <t xml:space="preserve">SCF136207</t>
  </si>
  <si>
    <t xml:space="preserve">KP278866.1</t>
  </si>
  <si>
    <t xml:space="preserve">scaffold_3365_size10878</t>
  </si>
  <si>
    <t xml:space="preserve">&gt;gi|676415454|gb|JOTO01194472.1|</t>
  </si>
  <si>
    <t xml:space="preserve">g5803.t1</t>
  </si>
  <si>
    <t xml:space="preserve">g5804.t1</t>
  </si>
  <si>
    <t xml:space="preserve">K17795</t>
  </si>
  <si>
    <t xml:space="preserve">SCF48414</t>
  </si>
  <si>
    <t xml:space="preserve">KP278721.1</t>
  </si>
  <si>
    <t xml:space="preserve">scaffold_6019_size8999</t>
  </si>
  <si>
    <t xml:space="preserve">&gt;gi|676429195|gb|JOTO01191932.1|</t>
  </si>
  <si>
    <t xml:space="preserve">g9001.t1</t>
  </si>
  <si>
    <t xml:space="preserve">scf21n</t>
  </si>
  <si>
    <t xml:space="preserve">SCF88396</t>
  </si>
  <si>
    <t xml:space="preserve">KP278784.1</t>
  </si>
  <si>
    <t xml:space="preserve">scaffold_5655_size9208</t>
  </si>
  <si>
    <t xml:space="preserve">&gt;gi|676428190|gb|JOTO01192283.1|</t>
  </si>
  <si>
    <t xml:space="preserve">g8626.t1</t>
  </si>
  <si>
    <t xml:space="preserve">SCF1648</t>
  </si>
  <si>
    <t xml:space="preserve">KP278599.1</t>
  </si>
  <si>
    <t xml:space="preserve">scaffold_10876_size7192</t>
  </si>
  <si>
    <t xml:space="preserve">&gt;gi|676442467|gb|JOTO01187242.1|</t>
  </si>
  <si>
    <t xml:space="preserve">1trimcontig238343</t>
  </si>
  <si>
    <t xml:space="preserve">KP279232.1</t>
  </si>
  <si>
    <t xml:space="preserve">scaffold_6118_size8948</t>
  </si>
  <si>
    <t xml:space="preserve">&gt;gi|676429479|gb|JOTO01191834.1|</t>
  </si>
  <si>
    <t xml:space="preserve">g9106.t1</t>
  </si>
  <si>
    <t xml:space="preserve">K11363</t>
  </si>
  <si>
    <t xml:space="preserve">214102_K63</t>
  </si>
  <si>
    <t xml:space="preserve">KP279165.1</t>
  </si>
  <si>
    <t xml:space="preserve">SCF141985</t>
  </si>
  <si>
    <t xml:space="preserve">KP278878.1</t>
  </si>
  <si>
    <t xml:space="preserve">scaffold_2957_size11278</t>
  </si>
  <si>
    <t xml:space="preserve">&gt;gi|676413149|gb|JOTO01194853.1|</t>
  </si>
  <si>
    <t xml:space="preserve">g5221.t1</t>
  </si>
  <si>
    <t xml:space="preserve">K08059</t>
  </si>
  <si>
    <t xml:space="preserve">g5222.t1</t>
  </si>
  <si>
    <t xml:space="preserve">ct95842</t>
  </si>
  <si>
    <t xml:space="preserve">KP279107.1</t>
  </si>
  <si>
    <t xml:space="preserve">scaffold_32550_size3846</t>
  </si>
  <si>
    <t xml:space="preserve">&gt;gi|676498769|gb|JOTO01166169.1|</t>
  </si>
  <si>
    <t xml:space="preserve">SCF136317</t>
  </si>
  <si>
    <t xml:space="preserve">KP278867.1</t>
  </si>
  <si>
    <t xml:space="preserve">scaffold_22665_size4914</t>
  </si>
  <si>
    <t xml:space="preserve">&gt;gi|676474799|gb|JOTO01175811.1|</t>
  </si>
  <si>
    <t xml:space="preserve">g22280.t1</t>
  </si>
  <si>
    <t xml:space="preserve">SCF144748</t>
  </si>
  <si>
    <t xml:space="preserve">KP278884.1</t>
  </si>
  <si>
    <t xml:space="preserve">scaffold_49639_size2667</t>
  </si>
  <si>
    <t xml:space="preserve">&gt;gi|676524160|gb|JOTO01149455.1|</t>
  </si>
  <si>
    <t xml:space="preserve">g32833.t1</t>
  </si>
  <si>
    <t xml:space="preserve">SCF132369</t>
  </si>
  <si>
    <t xml:space="preserve">KP278860.1</t>
  </si>
  <si>
    <t xml:space="preserve">scaffold_4839_size10164</t>
  </si>
  <si>
    <t xml:space="preserve">&gt;gi|676420910|gb|JOTO01193704.1|</t>
  </si>
  <si>
    <t xml:space="preserve">SCF11802</t>
  </si>
  <si>
    <t xml:space="preserve">KP278638.1</t>
  </si>
  <si>
    <t xml:space="preserve">scaffold_3255_size10975</t>
  </si>
  <si>
    <t xml:space="preserve">&gt;gi|676414846|gb|JOTO01194568.1|</t>
  </si>
  <si>
    <t xml:space="preserve">g5643.t1</t>
  </si>
  <si>
    <t xml:space="preserve">K11835</t>
  </si>
  <si>
    <t xml:space="preserve">scf306f</t>
  </si>
  <si>
    <t xml:space="preserve">scf32j</t>
  </si>
  <si>
    <t xml:space="preserve">scaffold_75699_size1625</t>
  </si>
  <si>
    <t xml:space="preserve">&gt;gi|676579727|gb|JOTO01123684.1|</t>
  </si>
  <si>
    <t xml:space="preserve">1trimcontig439861</t>
  </si>
  <si>
    <t xml:space="preserve">KP279247.1</t>
  </si>
  <si>
    <t xml:space="preserve">scaffold_6343_size8849</t>
  </si>
  <si>
    <t xml:space="preserve">&gt;gi|676430099|gb|JOTO01191620.1|</t>
  </si>
  <si>
    <t xml:space="preserve">g9365.t1</t>
  </si>
  <si>
    <t xml:space="preserve">g9366.t1</t>
  </si>
  <si>
    <t xml:space="preserve">SCF132532</t>
  </si>
  <si>
    <t xml:space="preserve">KP278861.1</t>
  </si>
  <si>
    <t xml:space="preserve">scaffold_3001_size11224</t>
  </si>
  <si>
    <t xml:space="preserve">&gt;gi|676413464|gb|JOTO01194810.1|</t>
  </si>
  <si>
    <t xml:space="preserve">g5283.t1</t>
  </si>
  <si>
    <t xml:space="preserve">g5284.t1</t>
  </si>
  <si>
    <t xml:space="preserve">SCF33185</t>
  </si>
  <si>
    <t xml:space="preserve">KP278691.1</t>
  </si>
  <si>
    <t xml:space="preserve">SCF61189</t>
  </si>
  <si>
    <t xml:space="preserve">KP278744.1</t>
  </si>
  <si>
    <t xml:space="preserve">scaffold_20368_size5240</t>
  </si>
  <si>
    <t xml:space="preserve">&gt;gi|676468537|gb|JOTO01178033.1|</t>
  </si>
  <si>
    <t xml:space="preserve">scf55c</t>
  </si>
  <si>
    <t xml:space="preserve">SCF125251</t>
  </si>
  <si>
    <t xml:space="preserve">KP278851.1</t>
  </si>
  <si>
    <t xml:space="preserve">scaffold_29746_size4102</t>
  </si>
  <si>
    <t xml:space="preserve">&gt;gi|676494073|gb|JOTO01168903.1|</t>
  </si>
  <si>
    <t xml:space="preserve">scf45d</t>
  </si>
  <si>
    <t xml:space="preserve">1trimcontig328266</t>
  </si>
  <si>
    <t xml:space="preserve">KP279236.1</t>
  </si>
  <si>
    <t xml:space="preserve">scaffold_4992_size9583</t>
  </si>
  <si>
    <t xml:space="preserve">&gt;gi|676426355|gb|JOTO01192926.1|</t>
  </si>
  <si>
    <t xml:space="preserve">g7854.t1</t>
  </si>
  <si>
    <t xml:space="preserve">K13436</t>
  </si>
  <si>
    <t xml:space="preserve">SCF3932</t>
  </si>
  <si>
    <t xml:space="preserve">KP278610.1</t>
  </si>
  <si>
    <t xml:space="preserve">scaffold_2274_size20902</t>
  </si>
  <si>
    <t xml:space="preserve">&gt;gi|676405986|gb|JOTO01197485.1|</t>
  </si>
  <si>
    <t xml:space="preserve">g4274.t1</t>
  </si>
  <si>
    <t xml:space="preserve">g4275.t1</t>
  </si>
  <si>
    <t xml:space="preserve">ct145170</t>
  </si>
  <si>
    <t xml:space="preserve">KP279130.1</t>
  </si>
  <si>
    <t xml:space="preserve">scaffold_4128_size10198</t>
  </si>
  <si>
    <t xml:space="preserve">&gt;gi|676420453|gb|JOTO01193755.1|</t>
  </si>
  <si>
    <t xml:space="preserve">g6800.t1</t>
  </si>
  <si>
    <t xml:space="preserve">SCF201915</t>
  </si>
  <si>
    <t xml:space="preserve">KP278947.1</t>
  </si>
  <si>
    <t xml:space="preserve">scaffold_15949_size5993</t>
  </si>
  <si>
    <t xml:space="preserve">&gt;gi|676456393|gb|JOTO01182315.1|</t>
  </si>
  <si>
    <t xml:space="preserve">vm38401</t>
  </si>
  <si>
    <t xml:space="preserve">JF834272.1</t>
  </si>
  <si>
    <t xml:space="preserve">scaffold_23943_size4753</t>
  </si>
  <si>
    <t xml:space="preserve">&gt;gi|676478291|gb|JOTO01174567.1|</t>
  </si>
  <si>
    <t xml:space="preserve">vm12486</t>
  </si>
  <si>
    <t xml:space="preserve">JF834257.1</t>
  </si>
  <si>
    <t xml:space="preserve">scaffold_20495_size5219</t>
  </si>
  <si>
    <t xml:space="preserve">&gt;gi|676468890|gb|JOTO01177908.1|</t>
  </si>
  <si>
    <t xml:space="preserve">418931_1_K63</t>
  </si>
  <si>
    <t xml:space="preserve">KP279191.1</t>
  </si>
  <si>
    <t xml:space="preserve">scaffold_3494_size10765</t>
  </si>
  <si>
    <t xml:space="preserve">&gt;gi|676416534|gb|JOTO01194356.1|</t>
  </si>
  <si>
    <t xml:space="preserve">g5975.t1</t>
  </si>
  <si>
    <t xml:space="preserve">g5976.t1</t>
  </si>
  <si>
    <t xml:space="preserve">1trimcontig176861</t>
  </si>
  <si>
    <t xml:space="preserve">KP279223.1</t>
  </si>
  <si>
    <t xml:space="preserve">scaffold_45628_size2892</t>
  </si>
  <si>
    <t xml:space="preserve">&gt;gi|676515436|gb|JOTO01153367.1|</t>
  </si>
  <si>
    <t xml:space="preserve">60699_K70</t>
  </si>
  <si>
    <t xml:space="preserve">KP279196.1</t>
  </si>
  <si>
    <t xml:space="preserve">scaffold_707_size15907</t>
  </si>
  <si>
    <t xml:space="preserve">&gt;gi|676406510|gb|JOTO01196961.1|</t>
  </si>
  <si>
    <t xml:space="preserve">g1697.t1</t>
  </si>
  <si>
    <t xml:space="preserve">g1698.t1</t>
  </si>
  <si>
    <t xml:space="preserve">SCF150919</t>
  </si>
  <si>
    <t xml:space="preserve">KP278896.1</t>
  </si>
  <si>
    <t xml:space="preserve">scaffold_21879_size5021</t>
  </si>
  <si>
    <t xml:space="preserve">&gt;gi|676472584|gb|JOTO01176574.1|</t>
  </si>
  <si>
    <t xml:space="preserve">g21807.t1</t>
  </si>
  <si>
    <t xml:space="preserve">SCF174394</t>
  </si>
  <si>
    <t xml:space="preserve">KP278925.1</t>
  </si>
  <si>
    <t xml:space="preserve">scaffold_35823_size3566</t>
  </si>
  <si>
    <t xml:space="preserve">&gt;gi|676501965|gb|JOTO01162973.1|</t>
  </si>
  <si>
    <t xml:space="preserve">SCF65999</t>
  </si>
  <si>
    <t xml:space="preserve">KP278748.1</t>
  </si>
  <si>
    <t xml:space="preserve">scaffold_29510_size4126</t>
  </si>
  <si>
    <t xml:space="preserve">&gt;gi|676493422|gb|JOTO01169134.1|</t>
  </si>
  <si>
    <t xml:space="preserve">SCF82535</t>
  </si>
  <si>
    <t xml:space="preserve">KP278774.1</t>
  </si>
  <si>
    <t xml:space="preserve">scaffold_95059_size1129</t>
  </si>
  <si>
    <t xml:space="preserve">&gt;gi|676630857|gb|JOTO01104462.1|</t>
  </si>
  <si>
    <t xml:space="preserve">SCF107715</t>
  </si>
  <si>
    <t xml:space="preserve">KP278816.1</t>
  </si>
  <si>
    <t xml:space="preserve">scaffold_16118_size5964</t>
  </si>
  <si>
    <t xml:space="preserve">&gt;gi|676403729|gb|JOTO01199742.1|</t>
  </si>
  <si>
    <t xml:space="preserve">g17944.t1</t>
  </si>
  <si>
    <t xml:space="preserve">K00275</t>
  </si>
  <si>
    <t xml:space="preserve">71002_K63</t>
  </si>
  <si>
    <t xml:space="preserve">KP279161.1</t>
  </si>
  <si>
    <t xml:space="preserve">scaffold_12400_size6770</t>
  </si>
  <si>
    <t xml:space="preserve">&gt;gi|676446592|gb|JOTO01185758.1|</t>
  </si>
  <si>
    <t xml:space="preserve">g15065.t1</t>
  </si>
  <si>
    <t xml:space="preserve">SCF189827</t>
  </si>
  <si>
    <t xml:space="preserve">KP278938.1</t>
  </si>
  <si>
    <t xml:space="preserve">scaffold_4224_size10120</t>
  </si>
  <si>
    <t xml:space="preserve">&gt;gi|676421265|gb|JOTO01193659.1|</t>
  </si>
  <si>
    <t xml:space="preserve">g6919.t1</t>
  </si>
  <si>
    <t xml:space="preserve">K08331</t>
  </si>
  <si>
    <t xml:space="preserve">vm72062</t>
  </si>
  <si>
    <t xml:space="preserve">JF834244.1</t>
  </si>
  <si>
    <t xml:space="preserve">scaffold_23769_size4779</t>
  </si>
  <si>
    <t xml:space="preserve">&gt;gi|676477778|gb|JOTO01174740.1|</t>
  </si>
  <si>
    <t xml:space="preserve">KP278697.1</t>
  </si>
  <si>
    <t xml:space="preserve">scaffold_118035_size732</t>
  </si>
  <si>
    <t xml:space="preserve">&gt;gi|676680871|gb|JOTO01081622.1|</t>
  </si>
  <si>
    <t xml:space="preserve">SCF146740</t>
  </si>
  <si>
    <t xml:space="preserve">KP278887.1</t>
  </si>
  <si>
    <t xml:space="preserve">scaffold_19785_size5324</t>
  </si>
  <si>
    <t xml:space="preserve">&gt;gi|676466992|gb|JOTO01178586.1|</t>
  </si>
  <si>
    <t xml:space="preserve">SCF147295</t>
  </si>
  <si>
    <t xml:space="preserve">KP278889.1</t>
  </si>
  <si>
    <t xml:space="preserve">scaffold_6723_size8684</t>
  </si>
  <si>
    <t xml:space="preserve">&gt;gi|676431137|gb|JOTO01191252.1|</t>
  </si>
  <si>
    <t xml:space="preserve">g9797.t1</t>
  </si>
  <si>
    <t xml:space="preserve">K17469</t>
  </si>
  <si>
    <t xml:space="preserve">313928_K70</t>
  </si>
  <si>
    <t xml:space="preserve">KP279216.1</t>
  </si>
  <si>
    <t xml:space="preserve">scaffold_21046_size5140</t>
  </si>
  <si>
    <t xml:space="preserve">&gt;gi|676470376|gb|JOTO01177372.1|</t>
  </si>
  <si>
    <t xml:space="preserve">g21284.t1</t>
  </si>
  <si>
    <t xml:space="preserve">SCF7569</t>
  </si>
  <si>
    <t xml:space="preserve">KP278619.1</t>
  </si>
  <si>
    <t xml:space="preserve">scaffold_43249_size3039</t>
  </si>
  <si>
    <t xml:space="preserve">&gt;gi|676511427|gb|JOTO01155695.1|</t>
  </si>
  <si>
    <t xml:space="preserve">vm25796</t>
  </si>
  <si>
    <t xml:space="preserve">JF834263.1</t>
  </si>
  <si>
    <t xml:space="preserve">scaffold_12851_size6649</t>
  </si>
  <si>
    <t xml:space="preserve">&gt;gi|676447875|gb|JOTO01185317.1|</t>
  </si>
  <si>
    <t xml:space="preserve">g15444.t1</t>
  </si>
  <si>
    <t xml:space="preserve">409500_K63</t>
  </si>
  <si>
    <t xml:space="preserve">KP279177.1</t>
  </si>
  <si>
    <t xml:space="preserve">SCF112295</t>
  </si>
  <si>
    <t xml:space="preserve">KP278829.1</t>
  </si>
  <si>
    <t xml:space="preserve">scaffold_13246_size6563</t>
  </si>
  <si>
    <t xml:space="preserve">&gt;gi|676448911|gb|JOTO01184945.1|</t>
  </si>
  <si>
    <t xml:space="preserve">KP278923.1</t>
  </si>
  <si>
    <t xml:space="preserve">scaffold_107822_size888</t>
  </si>
  <si>
    <t xml:space="preserve">&gt;gi|676660607|gb|JOTO01091769.1|</t>
  </si>
  <si>
    <t xml:space="preserve">ct135942</t>
  </si>
  <si>
    <t xml:space="preserve">KP279124.1</t>
  </si>
  <si>
    <t xml:space="preserve">scaffold_15708_size6041</t>
  </si>
  <si>
    <t xml:space="preserve">&gt;gi|676455770|gb|JOTO01182548.1|</t>
  </si>
  <si>
    <t xml:space="preserve">g17656.t1</t>
  </si>
  <si>
    <t xml:space="preserve">SCF104688</t>
  </si>
  <si>
    <t xml:space="preserve">KP278809.1</t>
  </si>
  <si>
    <t xml:space="preserve">scaffold_11674_size6965</t>
  </si>
  <si>
    <t xml:space="preserve">&gt;gi|676403646|gb|JOTO01199825.1|</t>
  </si>
  <si>
    <t xml:space="preserve">g14494.t1</t>
  </si>
  <si>
    <t xml:space="preserve">SCF189657</t>
  </si>
  <si>
    <t xml:space="preserve">KP278937.1</t>
  </si>
  <si>
    <t xml:space="preserve">SCF139660</t>
  </si>
  <si>
    <t xml:space="preserve">KP278875.1</t>
  </si>
  <si>
    <t xml:space="preserve">scaffold_1944_size12608</t>
  </si>
  <si>
    <t xml:space="preserve">&gt;gi|676407661|gb|JOTO01195810.1|</t>
  </si>
  <si>
    <t xml:space="preserve">g3788.t1</t>
  </si>
  <si>
    <t xml:space="preserve">K14775</t>
  </si>
  <si>
    <t xml:space="preserve">SCF86438</t>
  </si>
  <si>
    <t xml:space="preserve">KP278782.1</t>
  </si>
  <si>
    <t xml:space="preserve">scaffold_28115_size4273</t>
  </si>
  <si>
    <t xml:space="preserve">&gt;gi|676489519|gb|JOTO01170497.1|</t>
  </si>
  <si>
    <t xml:space="preserve">SCF2288</t>
  </si>
  <si>
    <t xml:space="preserve">KP278600.1</t>
  </si>
  <si>
    <t xml:space="preserve">scaffold_37373_size3450</t>
  </si>
  <si>
    <t xml:space="preserve">&gt;gi|676503480|gb|JOTO01161458.1|</t>
  </si>
  <si>
    <t xml:space="preserve">SCF60761</t>
  </si>
  <si>
    <t xml:space="preserve">KP278742.1</t>
  </si>
  <si>
    <t xml:space="preserve">scaffold_22264_size4968</t>
  </si>
  <si>
    <t xml:space="preserve">&gt;gi|676473684|gb|JOTO01176202.1|</t>
  </si>
  <si>
    <t xml:space="preserve">SCF96311</t>
  </si>
  <si>
    <t xml:space="preserve">KP278799.1</t>
  </si>
  <si>
    <t xml:space="preserve">scaffold_7484_size8348</t>
  </si>
  <si>
    <t xml:space="preserve">&gt;gi|676433214|gb|JOTO01190525.1|</t>
  </si>
  <si>
    <t xml:space="preserve">g10555.t1</t>
  </si>
  <si>
    <t xml:space="preserve">SCF26014</t>
  </si>
  <si>
    <t xml:space="preserve">KP278667.1</t>
  </si>
  <si>
    <t xml:space="preserve">scaffold_83903_size1392</t>
  </si>
  <si>
    <t xml:space="preserve">&gt;gi|676608608|gb|JOTO01115560.1|</t>
  </si>
  <si>
    <t xml:space="preserve">SCF46833</t>
  </si>
  <si>
    <t xml:space="preserve">KP278718.1</t>
  </si>
  <si>
    <t xml:space="preserve">scaffold_11661_size6970</t>
  </si>
  <si>
    <t xml:space="preserve">&gt;gi|676444507|gb|JOTO01186485.1|</t>
  </si>
  <si>
    <t xml:space="preserve">g14482.t1</t>
  </si>
  <si>
    <t xml:space="preserve">g14483.t1</t>
  </si>
  <si>
    <t xml:space="preserve">g14484.t1</t>
  </si>
  <si>
    <t xml:space="preserve">SCF23210</t>
  </si>
  <si>
    <t xml:space="preserve">KP278660.1</t>
  </si>
  <si>
    <t xml:space="preserve">scaffold_65103_size1983</t>
  </si>
  <si>
    <t xml:space="preserve">&gt;gi|676557792|gb|JOTO01134161.1|</t>
  </si>
  <si>
    <t xml:space="preserve">g36096.t1</t>
  </si>
  <si>
    <t xml:space="preserve">SCF138394b</t>
  </si>
  <si>
    <t xml:space="preserve">KP278871.1</t>
  </si>
  <si>
    <t xml:space="preserve">scaffold_43028_size3053</t>
  </si>
  <si>
    <t xml:space="preserve">&gt;gi|676511061|gb|JOTO01155919.1|</t>
  </si>
  <si>
    <t xml:space="preserve">364103_K63</t>
  </si>
  <si>
    <t xml:space="preserve">KP279173.1</t>
  </si>
  <si>
    <t xml:space="preserve">scaffold_338_size18558</t>
  </si>
  <si>
    <t xml:space="preserve">&gt;gi|676406158|gb|JOTO01197313.1|</t>
  </si>
  <si>
    <t xml:space="preserve">g931.t1</t>
  </si>
  <si>
    <t xml:space="preserve">K17675</t>
  </si>
  <si>
    <t xml:space="preserve">g932.t1</t>
  </si>
  <si>
    <t xml:space="preserve">K06171</t>
  </si>
  <si>
    <t xml:space="preserve">SCF120352</t>
  </si>
  <si>
    <t xml:space="preserve">KP278843.1</t>
  </si>
  <si>
    <t xml:space="preserve">scaffold_52198_size2536</t>
  </si>
  <si>
    <t xml:space="preserve">&gt;gi|676529206|gb|JOTO01146924.1|</t>
  </si>
  <si>
    <t xml:space="preserve">ct161908</t>
  </si>
  <si>
    <t xml:space="preserve">KP279144.1</t>
  </si>
  <si>
    <t xml:space="preserve">scaffold_57363_size2296</t>
  </si>
  <si>
    <t xml:space="preserve">&gt;gi|676539412|gb|JOTO01141836.1|</t>
  </si>
  <si>
    <t xml:space="preserve">ct93137</t>
  </si>
  <si>
    <t xml:space="preserve">KP279104.1</t>
  </si>
  <si>
    <t xml:space="preserve">scaffold_52371_size2526</t>
  </si>
  <si>
    <t xml:space="preserve">&gt;gi|676529559|gb|JOTO01146747.1|</t>
  </si>
  <si>
    <t xml:space="preserve">g33496.t1</t>
  </si>
  <si>
    <t xml:space="preserve">SCF84804</t>
  </si>
  <si>
    <t xml:space="preserve">KP278779.1</t>
  </si>
  <si>
    <t xml:space="preserve">scaffold_30914_size3993</t>
  </si>
  <si>
    <t xml:space="preserve">&gt;gi|676497169|gb|JOTO01167769.1|</t>
  </si>
  <si>
    <t xml:space="preserve">SCF181909</t>
  </si>
  <si>
    <t xml:space="preserve">KP278932.1</t>
  </si>
  <si>
    <t xml:space="preserve">scaffold_23732_size4782</t>
  </si>
  <si>
    <t xml:space="preserve">&gt;gi|676477720|gb|JOTO01174760.1|</t>
  </si>
  <si>
    <t xml:space="preserve">SCF95767</t>
  </si>
  <si>
    <t xml:space="preserve">KP278796.1</t>
  </si>
  <si>
    <t xml:space="preserve">scaffold_8442_size7971</t>
  </si>
  <si>
    <t xml:space="preserve">&gt;gi|676435923|gb|JOTO01189592.1|</t>
  </si>
  <si>
    <t xml:space="preserve">SCF110507</t>
  </si>
  <si>
    <t xml:space="preserve">KP278824.1</t>
  </si>
  <si>
    <t xml:space="preserve">scaffold_105591_size926</t>
  </si>
  <si>
    <t xml:space="preserve">&gt;gi|676651979|gb|JOTO01093977.1|</t>
  </si>
  <si>
    <t xml:space="preserve">1trimcontig176042</t>
  </si>
  <si>
    <t xml:space="preserve">KP279221.1</t>
  </si>
  <si>
    <t xml:space="preserve">scaffold_28364_size4247</t>
  </si>
  <si>
    <t xml:space="preserve">&gt;gi|676490203|gb|JOTO01170271.1|</t>
  </si>
  <si>
    <t xml:space="preserve">g25301.t1</t>
  </si>
  <si>
    <t xml:space="preserve">SCF72209</t>
  </si>
  <si>
    <t xml:space="preserve">KP278755.1</t>
  </si>
  <si>
    <t xml:space="preserve">scaffold_8726_size7868</t>
  </si>
  <si>
    <t xml:space="preserve">&gt;gi|676436698|gb|JOTO01189321.1|</t>
  </si>
  <si>
    <t xml:space="preserve">g11767.t1</t>
  </si>
  <si>
    <t xml:space="preserve">scf108b</t>
  </si>
  <si>
    <t xml:space="preserve">vm05418</t>
  </si>
  <si>
    <t xml:space="preserve">JF834252.1</t>
  </si>
  <si>
    <t xml:space="preserve">scaffold_6010_size9008</t>
  </si>
  <si>
    <t xml:space="preserve">&gt;gi|676429161|gb|JOTO01191944.1|</t>
  </si>
  <si>
    <t xml:space="preserve">g8992.t1</t>
  </si>
  <si>
    <t xml:space="preserve">g8993.t1</t>
  </si>
  <si>
    <t xml:space="preserve">SCF41361</t>
  </si>
  <si>
    <t xml:space="preserve">KP278708.1</t>
  </si>
  <si>
    <t xml:space="preserve">scaffold_51022_size2595</t>
  </si>
  <si>
    <t xml:space="preserve">&gt;gi|676526940|gb|JOTO01148062.1|</t>
  </si>
  <si>
    <t xml:space="preserve">KP278846.1</t>
  </si>
  <si>
    <t xml:space="preserve">scaffold_3363_size10878</t>
  </si>
  <si>
    <t xml:space="preserve">&gt;gi|676415456|gb|JOTO01194470.1|</t>
  </si>
  <si>
    <t xml:space="preserve">g5799.t1</t>
  </si>
  <si>
    <t xml:space="preserve">K18482</t>
  </si>
  <si>
    <t xml:space="preserve">g5800.t1</t>
  </si>
  <si>
    <t xml:space="preserve">K07466</t>
  </si>
  <si>
    <t xml:space="preserve">307018_K70</t>
  </si>
  <si>
    <t xml:space="preserve">KP279208.1</t>
  </si>
  <si>
    <t xml:space="preserve">scaffold_60989_size2145</t>
  </si>
  <si>
    <t xml:space="preserve">&gt;gi|676546554|gb|JOTO01138263.1|</t>
  </si>
  <si>
    <t xml:space="preserve">SCF81909</t>
  </si>
  <si>
    <t xml:space="preserve">KP278773.1</t>
  </si>
  <si>
    <t xml:space="preserve">scaffold_5550_size9269</t>
  </si>
  <si>
    <t xml:space="preserve">&gt;gi|676404865|gb|JOTO01198606.1|</t>
  </si>
  <si>
    <t xml:space="preserve">g8517.t1</t>
  </si>
  <si>
    <t xml:space="preserve">K02144</t>
  </si>
  <si>
    <t xml:space="preserve">KP278948.1</t>
  </si>
  <si>
    <t xml:space="preserve">scaffold_7806_size8210</t>
  </si>
  <si>
    <t xml:space="preserve">&gt;gi|676434115|gb|JOTO01190214.1|</t>
  </si>
  <si>
    <t xml:space="preserve">SCF81294</t>
  </si>
  <si>
    <t xml:space="preserve">KP278771.1</t>
  </si>
  <si>
    <t xml:space="preserve">scaffold_50771_size2608</t>
  </si>
  <si>
    <t xml:space="preserve">&gt;gi|676526416|gb|JOTO01148325.1|</t>
  </si>
  <si>
    <t xml:space="preserve">scf3072b</t>
  </si>
  <si>
    <t xml:space="preserve">SCF64185</t>
  </si>
  <si>
    <t xml:space="preserve">KP278745.1</t>
  </si>
  <si>
    <t xml:space="preserve">scaffold_20652_size5196</t>
  </si>
  <si>
    <t xml:space="preserve">&gt;gi|676469294|gb|JOTO01177766.1|</t>
  </si>
  <si>
    <t xml:space="preserve">g21029.t1</t>
  </si>
  <si>
    <t xml:space="preserve">SCF106182</t>
  </si>
  <si>
    <t xml:space="preserve">KP278813.1</t>
  </si>
  <si>
    <t xml:space="preserve">scaffold_29962_size4083</t>
  </si>
  <si>
    <t xml:space="preserve">&gt;gi|676494614|gb|JOTO01168712.1|</t>
  </si>
  <si>
    <t xml:space="preserve">SCF199831</t>
  </si>
  <si>
    <t xml:space="preserve">KP278946.1</t>
  </si>
  <si>
    <t xml:space="preserve">SCF183590</t>
  </si>
  <si>
    <t xml:space="preserve">KP278933.1</t>
  </si>
  <si>
    <t xml:space="preserve">scaffold_23478_size4812</t>
  </si>
  <si>
    <t xml:space="preserve">&gt;gi|676477053|gb|JOTO01175015.1|</t>
  </si>
  <si>
    <t xml:space="preserve">g22737.t1</t>
  </si>
  <si>
    <t xml:space="preserve">KP278655.1</t>
  </si>
  <si>
    <t xml:space="preserve">scaffold_26350_size4464</t>
  </si>
  <si>
    <t xml:space="preserve">&gt;gi|676484691|gb|JOTO01172239.1|</t>
  </si>
  <si>
    <t xml:space="preserve">vm68798</t>
  </si>
  <si>
    <t xml:space="preserve">JF834242.1</t>
  </si>
  <si>
    <t xml:space="preserve">scaffold_33043_size3803</t>
  </si>
  <si>
    <t xml:space="preserve">&gt;gi|676499240|gb|JOTO01165698.1|</t>
  </si>
  <si>
    <t xml:space="preserve">SCF57497</t>
  </si>
  <si>
    <t xml:space="preserve">KP278737.1</t>
  </si>
  <si>
    <t xml:space="preserve">scaffold_68300_size1865</t>
  </si>
  <si>
    <t xml:space="preserve">&gt;gi|676564121|gb|JOTO01130999.1|</t>
  </si>
  <si>
    <t xml:space="preserve">SCF132506</t>
  </si>
  <si>
    <t xml:space="preserve">KP278862.1</t>
  </si>
  <si>
    <t xml:space="preserve">scaffold_23465_size4814</t>
  </si>
  <si>
    <t xml:space="preserve">&gt;gi|676477030|gb|JOTO01175028.1|</t>
  </si>
  <si>
    <t xml:space="preserve">SCF120937</t>
  </si>
  <si>
    <t xml:space="preserve">KP278844.1</t>
  </si>
  <si>
    <t xml:space="preserve">scaffold_135262_size524</t>
  </si>
  <si>
    <t xml:space="preserve">&gt;gi|676983106|gb|JOTO01064451.1|</t>
  </si>
  <si>
    <t xml:space="preserve">SCF123189</t>
  </si>
  <si>
    <t xml:space="preserve">KP278847.1</t>
  </si>
  <si>
    <t xml:space="preserve">482_K70</t>
  </si>
  <si>
    <t xml:space="preserve">KP279193.1</t>
  </si>
  <si>
    <t xml:space="preserve">scaffold_135165_size525</t>
  </si>
  <si>
    <t xml:space="preserve">&gt;gi|676982907|gb|JOTO01064551.1|</t>
  </si>
  <si>
    <t xml:space="preserve">SCF95754</t>
  </si>
  <si>
    <t xml:space="preserve">KP278797.1</t>
  </si>
  <si>
    <t xml:space="preserve">scaffold_15970_size5988</t>
  </si>
  <si>
    <t xml:space="preserve">&gt;gi|676456465|gb|JOTO01182289.1|</t>
  </si>
  <si>
    <t xml:space="preserve">SCF136826</t>
  </si>
  <si>
    <t xml:space="preserve">KP278868.1</t>
  </si>
  <si>
    <t xml:space="preserve">scaffold_34300_size3693</t>
  </si>
  <si>
    <t xml:space="preserve">&gt;gi|676500490|gb|JOTO01164448.1|</t>
  </si>
  <si>
    <t xml:space="preserve">308539_K70</t>
  </si>
  <si>
    <t xml:space="preserve">KP279209.1</t>
  </si>
  <si>
    <t xml:space="preserve">scaffold_18896_size5459</t>
  </si>
  <si>
    <t xml:space="preserve">&gt;gi|676464524|gb|JOTO01179464.1|</t>
  </si>
  <si>
    <t xml:space="preserve">g19884.t1</t>
  </si>
  <si>
    <t xml:space="preserve">1trimcontig444344</t>
  </si>
  <si>
    <t xml:space="preserve">KP279252.1</t>
  </si>
  <si>
    <t xml:space="preserve">SCF158255</t>
  </si>
  <si>
    <t xml:space="preserve">KP278905.1</t>
  </si>
  <si>
    <t xml:space="preserve">scaffold_52311_size2529</t>
  </si>
  <si>
    <t xml:space="preserve">&gt;gi|676529460|gb|JOTO01146797.1|</t>
  </si>
  <si>
    <t xml:space="preserve">SCF161998</t>
  </si>
  <si>
    <t xml:space="preserve">KP278911.1</t>
  </si>
  <si>
    <t xml:space="preserve">SCF1047</t>
  </si>
  <si>
    <t xml:space="preserve">KP278596.1</t>
  </si>
  <si>
    <t xml:space="preserve">scaffold_47270_size2797</t>
  </si>
  <si>
    <t xml:space="preserve">&gt;gi|676519573|gb|JOTO01151756.1|</t>
  </si>
  <si>
    <t xml:space="preserve">g32238.t1</t>
  </si>
  <si>
    <t xml:space="preserve">SCF160647</t>
  </si>
  <si>
    <t xml:space="preserve">KP278909.1</t>
  </si>
  <si>
    <t xml:space="preserve">scaffold_88774_size1272</t>
  </si>
  <si>
    <t xml:space="preserve">&gt;gi|676618177|gb|JOTO01110778.1|</t>
  </si>
  <si>
    <t xml:space="preserve">SCF28931</t>
  </si>
  <si>
    <t xml:space="preserve">KP278678.1</t>
  </si>
  <si>
    <t xml:space="preserve">scaffold_192453_size227</t>
  </si>
  <si>
    <t xml:space="preserve">&gt;gi|677181937|gb|JOTO01008064.1|</t>
  </si>
  <si>
    <t xml:space="preserve">SCF181772b</t>
  </si>
  <si>
    <t xml:space="preserve">KP278931.1</t>
  </si>
  <si>
    <t xml:space="preserve">scaffold_97121_size1087</t>
  </si>
  <si>
    <t xml:space="preserve">&gt;gi|676634915|gb|JOTO01102443.1|</t>
  </si>
  <si>
    <t xml:space="preserve">SCF181772</t>
  </si>
  <si>
    <t xml:space="preserve">KP278841.1</t>
  </si>
  <si>
    <t xml:space="preserve">scaffold_2471_size11818</t>
  </si>
  <si>
    <t xml:space="preserve">&gt;gi|676409947|gb|JOTO01195313.1|</t>
  </si>
  <si>
    <t xml:space="preserve">g4545.t1</t>
  </si>
  <si>
    <t xml:space="preserve">K10838</t>
  </si>
  <si>
    <t xml:space="preserve">SCF145689</t>
  </si>
  <si>
    <t xml:space="preserve">KP278885.1</t>
  </si>
  <si>
    <t xml:space="preserve">scaffold_6783_size8657</t>
  </si>
  <si>
    <t xml:space="preserve">&gt;gi|676431308|gb|JOTO01191195.1|</t>
  </si>
  <si>
    <t xml:space="preserve">g9861.t1</t>
  </si>
  <si>
    <t xml:space="preserve">SCF3261</t>
  </si>
  <si>
    <t xml:space="preserve">KP278604.1</t>
  </si>
  <si>
    <t xml:space="preserve">scaffold_11498_size7014</t>
  </si>
  <si>
    <t xml:space="preserve">&gt;gi|676444051|gb|JOTO01186641.1|</t>
  </si>
  <si>
    <t xml:space="preserve">g14356.t1</t>
  </si>
  <si>
    <t xml:space="preserve">g14357.t1</t>
  </si>
  <si>
    <t xml:space="preserve">SCF3191</t>
  </si>
  <si>
    <t xml:space="preserve">KP278603.1</t>
  </si>
  <si>
    <t xml:space="preserve">scaffold_13130_size6590</t>
  </si>
  <si>
    <t xml:space="preserve">&gt;gi|676448604|gb|JOTO01185058.1|</t>
  </si>
  <si>
    <t xml:space="preserve">g15685.t1</t>
  </si>
  <si>
    <t xml:space="preserve">scf248</t>
  </si>
  <si>
    <t xml:space="preserve">SCF169090</t>
  </si>
  <si>
    <t xml:space="preserve">KP278917.1</t>
  </si>
  <si>
    <t xml:space="preserve">scaffold_74128_size1675</t>
  </si>
  <si>
    <t xml:space="preserve">&gt;gi|676575443|gb|JOTO01125261.1|</t>
  </si>
  <si>
    <t xml:space="preserve">vm34671</t>
  </si>
  <si>
    <t xml:space="preserve">JF834271.1</t>
  </si>
  <si>
    <t xml:space="preserve">scaffold_48792_size2714</t>
  </si>
  <si>
    <t xml:space="preserve">&gt;gi|676522505|gb|JOTO01150283.1|</t>
  </si>
  <si>
    <t xml:space="preserve">SCF101914</t>
  </si>
  <si>
    <t xml:space="preserve">KP278806.1</t>
  </si>
  <si>
    <t xml:space="preserve">scaffold_32650_size3836</t>
  </si>
  <si>
    <t xml:space="preserve">&gt;gi|676498873|gb|JOTO01166065.1|</t>
  </si>
  <si>
    <t xml:space="preserve">SCF75572</t>
  </si>
  <si>
    <t xml:space="preserve">KP278761.1</t>
  </si>
  <si>
    <t xml:space="preserve">scaffold_14105_size6373</t>
  </si>
  <si>
    <t xml:space="preserve">&gt;gi|676451325|gb|JOTO01184101.1|</t>
  </si>
  <si>
    <t xml:space="preserve">g16458.t1</t>
  </si>
  <si>
    <t xml:space="preserve">g16459.t1</t>
  </si>
  <si>
    <t xml:space="preserve">scf6213</t>
  </si>
  <si>
    <t xml:space="preserve">SCF159195</t>
  </si>
  <si>
    <t xml:space="preserve">KP278908.1</t>
  </si>
  <si>
    <t xml:space="preserve">scaffold_16772_size5833</t>
  </si>
  <si>
    <t xml:space="preserve">&gt;gi|676458685|gb|JOTO01181517.1|</t>
  </si>
  <si>
    <t xml:space="preserve">g18427.t1</t>
  </si>
  <si>
    <t xml:space="preserve">SCF117422</t>
  </si>
  <si>
    <t xml:space="preserve">KP278839.1</t>
  </si>
  <si>
    <t xml:space="preserve">scaffold_128714_size597</t>
  </si>
  <si>
    <t xml:space="preserve">&gt;gi|676967654|gb|JOTO01070995.1|</t>
  </si>
  <si>
    <t xml:space="preserve">scf79c</t>
  </si>
  <si>
    <t xml:space="preserve">scaffold_98209_size1065</t>
  </si>
  <si>
    <t xml:space="preserve">&gt;gi|676637160|gb|JOTO01101318.1|</t>
  </si>
  <si>
    <t xml:space="preserve">vm40600</t>
  </si>
  <si>
    <t xml:space="preserve">JF834274.1</t>
  </si>
  <si>
    <t xml:space="preserve">scaffold_72741_size1718</t>
  </si>
  <si>
    <t xml:space="preserve">&gt;gi|676572786|gb|JOTO01126593.1|</t>
  </si>
  <si>
    <t xml:space="preserve">408825_K63</t>
  </si>
  <si>
    <t xml:space="preserve">KP279176.1</t>
  </si>
  <si>
    <t xml:space="preserve">scaffold_43372_size3030</t>
  </si>
  <si>
    <t xml:space="preserve">&gt;gi|676511612|gb|JOTO01155575.1|</t>
  </si>
  <si>
    <t xml:space="preserve">ct144936</t>
  </si>
  <si>
    <t xml:space="preserve">KP279129.1</t>
  </si>
  <si>
    <t xml:space="preserve">scaffold_41745_size3138</t>
  </si>
  <si>
    <t xml:space="preserve">&gt;gi|676509018|gb|JOTO01157166.1|</t>
  </si>
  <si>
    <t xml:space="preserve">SCF116567</t>
  </si>
  <si>
    <t xml:space="preserve">KP278835.1</t>
  </si>
  <si>
    <t xml:space="preserve">scaffold_79070_size1524</t>
  </si>
  <si>
    <t xml:space="preserve">&gt;gi|676599127|gb|JOTO01120314.1|</t>
  </si>
  <si>
    <t xml:space="preserve">SCF138394</t>
  </si>
  <si>
    <t xml:space="preserve">76126_K63</t>
  </si>
  <si>
    <t xml:space="preserve">KP279162.1</t>
  </si>
  <si>
    <t xml:space="preserve">scaffold_9504_size7614</t>
  </si>
  <si>
    <t xml:space="preserve">&gt;gi|676438861|gb|JOTO01188560.1|</t>
  </si>
  <si>
    <t xml:space="preserve">g12488.t1</t>
  </si>
  <si>
    <t xml:space="preserve">K09284</t>
  </si>
  <si>
    <t xml:space="preserve">SCF38942</t>
  </si>
  <si>
    <t xml:space="preserve">KP278704.1</t>
  </si>
  <si>
    <t xml:space="preserve">scaffold_550_size16765</t>
  </si>
  <si>
    <t xml:space="preserve">&gt;gi|676406356|gb|JOTO01197115.1|</t>
  </si>
  <si>
    <t xml:space="preserve">g1375.t1</t>
  </si>
  <si>
    <t xml:space="preserve">g1376.t1</t>
  </si>
  <si>
    <t xml:space="preserve">418596_K63</t>
  </si>
  <si>
    <t xml:space="preserve">KP279190.1</t>
  </si>
  <si>
    <t xml:space="preserve">scaffold_12943_size7174</t>
  </si>
  <si>
    <t xml:space="preserve">&gt;gi|676442626|gb|JOTO01187183.1|</t>
  </si>
  <si>
    <t xml:space="preserve">SCF38430</t>
  </si>
  <si>
    <t xml:space="preserve">KP278702.1</t>
  </si>
  <si>
    <t xml:space="preserve">scaffold_1820_size12809</t>
  </si>
  <si>
    <t xml:space="preserve">&gt;gi|676407544|gb|JOTO01195927.1|</t>
  </si>
  <si>
    <t xml:space="preserve">g3583.t1</t>
  </si>
  <si>
    <t xml:space="preserve">K00924</t>
  </si>
  <si>
    <t xml:space="preserve">SCF149989</t>
  </si>
  <si>
    <t xml:space="preserve">KP278892.1</t>
  </si>
  <si>
    <t xml:space="preserve">scaffold_71697_size1751</t>
  </si>
  <si>
    <t xml:space="preserve">&gt;gi|676570770|gb|JOTO01127673.1|</t>
  </si>
  <si>
    <t xml:space="preserve">SCF11065</t>
  </si>
  <si>
    <t xml:space="preserve">KP278634.1</t>
  </si>
  <si>
    <t xml:space="preserve">scaffold_398_size17938</t>
  </si>
  <si>
    <t xml:space="preserve">&gt;gi|676406214|gb|JOTO01197257.1|</t>
  </si>
  <si>
    <t xml:space="preserve">g1070.t1</t>
  </si>
  <si>
    <t xml:space="preserve">K15029</t>
  </si>
  <si>
    <t xml:space="preserve">g1071.t1</t>
  </si>
  <si>
    <t xml:space="preserve">g1072.t1</t>
  </si>
  <si>
    <t xml:space="preserve">SCF69698</t>
  </si>
  <si>
    <t xml:space="preserve">KP278751.1</t>
  </si>
  <si>
    <t xml:space="preserve">scaffold_4091_size10226</t>
  </si>
  <si>
    <t xml:space="preserve">&gt;gi|676420256|gb|JOTO01193791.1|</t>
  </si>
  <si>
    <t xml:space="preserve">g6757.t1</t>
  </si>
  <si>
    <t xml:space="preserve">SCF16166</t>
  </si>
  <si>
    <t xml:space="preserve">KP278646.1</t>
  </si>
  <si>
    <t xml:space="preserve">scaffold_28165_size4268</t>
  </si>
  <si>
    <t xml:space="preserve">&gt;gi|676489653|gb|JOTO01170455.1|</t>
  </si>
  <si>
    <t xml:space="preserve">g25193.t1</t>
  </si>
  <si>
    <t xml:space="preserve">ct129169</t>
  </si>
  <si>
    <t xml:space="preserve">KP279119.1</t>
  </si>
  <si>
    <t xml:space="preserve">scaffold_63420_size2046</t>
  </si>
  <si>
    <t xml:space="preserve">&gt;gi|676554442|gb|JOTO01135839.1|</t>
  </si>
  <si>
    <t xml:space="preserve">vm26877</t>
  </si>
  <si>
    <t xml:space="preserve">JF834264.1</t>
  </si>
  <si>
    <t xml:space="preserve">scaffold_71244_size1766</t>
  </si>
  <si>
    <t xml:space="preserve">&gt;gi|676569895|gb|JOTO01128111.1|</t>
  </si>
  <si>
    <t xml:space="preserve">SCF34584</t>
  </si>
  <si>
    <t xml:space="preserve">KP278696.1</t>
  </si>
  <si>
    <t xml:space="preserve">scaffold_36987_size3480</t>
  </si>
  <si>
    <t xml:space="preserve">&gt;gi|676503118|gb|JOTO01161820.1|</t>
  </si>
  <si>
    <t xml:space="preserve">g28935.t1</t>
  </si>
  <si>
    <t xml:space="preserve">K13101</t>
  </si>
  <si>
    <t xml:space="preserve">309084_K70</t>
  </si>
  <si>
    <t xml:space="preserve">KP279212.1</t>
  </si>
  <si>
    <t xml:space="preserve">scaffold_38938_size3331</t>
  </si>
  <si>
    <t xml:space="preserve">&gt;gi|676505032|gb|JOTO01159906.1|</t>
  </si>
  <si>
    <t xml:space="preserve">scf37h</t>
  </si>
  <si>
    <t xml:space="preserve">JN230518.1</t>
  </si>
  <si>
    <t xml:space="preserve">scaffold_35789_size3569</t>
  </si>
  <si>
    <t xml:space="preserve">&gt;gi|676501931|gb|JOTO01163007.1|</t>
  </si>
  <si>
    <t xml:space="preserve">SCF37628</t>
  </si>
  <si>
    <t xml:space="preserve">KP278700.1</t>
  </si>
  <si>
    <t xml:space="preserve">scaffold_11704_size6958</t>
  </si>
  <si>
    <t xml:space="preserve">&gt;gi|676444633|gb|JOTO01186439.1|</t>
  </si>
  <si>
    <t xml:space="preserve">SCF6926</t>
  </si>
  <si>
    <t xml:space="preserve">KP278615.1</t>
  </si>
  <si>
    <t xml:space="preserve">scaffold_7485_size8348</t>
  </si>
  <si>
    <t xml:space="preserve">&gt;gi|676433211|gb|JOTO01190526.1|</t>
  </si>
  <si>
    <t xml:space="preserve">g10556.t1</t>
  </si>
  <si>
    <t xml:space="preserve">K10744</t>
  </si>
  <si>
    <t xml:space="preserve">g10557.t1</t>
  </si>
  <si>
    <t xml:space="preserve">SCF76310</t>
  </si>
  <si>
    <t xml:space="preserve">KP278762.1</t>
  </si>
  <si>
    <t xml:space="preserve">scaffold_29674_size4110</t>
  </si>
  <si>
    <t xml:space="preserve">&gt;gi|676493864|gb|JOTO01168976.1|</t>
  </si>
  <si>
    <t xml:space="preserve">SCF13753</t>
  </si>
  <si>
    <t xml:space="preserve">KP278641.1</t>
  </si>
  <si>
    <t xml:space="preserve">scaffold_11189_size7099</t>
  </si>
  <si>
    <t xml:space="preserve">&gt;gi|676443281|gb|JOTO01186936.1|</t>
  </si>
  <si>
    <t xml:space="preserve">g14084.t1</t>
  </si>
  <si>
    <t xml:space="preserve">SCF46588</t>
  </si>
  <si>
    <t xml:space="preserve">KP278714.1</t>
  </si>
  <si>
    <t xml:space="preserve">scaffold_2060_size12413</t>
  </si>
  <si>
    <t xml:space="preserve">&gt;gi|676407812|gb|JOTO01195700.1|</t>
  </si>
  <si>
    <t xml:space="preserve">SCF98180</t>
  </si>
  <si>
    <t xml:space="preserve">KP278802.1</t>
  </si>
  <si>
    <t xml:space="preserve">scaffold_82982_size1416</t>
  </si>
  <si>
    <t xml:space="preserve">&gt;gi|676606764|gb|JOTO01116485.1|</t>
  </si>
  <si>
    <t xml:space="preserve">SCF34071</t>
  </si>
  <si>
    <t xml:space="preserve">KP278694.1</t>
  </si>
  <si>
    <t xml:space="preserve">scaffold_6676_size8704</t>
  </si>
  <si>
    <t xml:space="preserve">&gt;gi|676431010|gb|JOTO01191297.1|</t>
  </si>
  <si>
    <t xml:space="preserve">g9735.t1</t>
  </si>
  <si>
    <t xml:space="preserve">K02350</t>
  </si>
  <si>
    <t xml:space="preserve">SCF59739</t>
  </si>
  <si>
    <t xml:space="preserve">KP278741.1</t>
  </si>
  <si>
    <t xml:space="preserve">scaffold_34195_size3702</t>
  </si>
  <si>
    <t xml:space="preserve">&gt;gi|676500380|gb|JOTO01164558.1|</t>
  </si>
  <si>
    <t xml:space="preserve">scf4b</t>
  </si>
  <si>
    <t xml:space="preserve">scf2882</t>
  </si>
  <si>
    <t xml:space="preserve">scaffold_68129_size1871</t>
  </si>
  <si>
    <t xml:space="preserve">&gt;gi|676563777|gb|JOTO01131171.1|</t>
  </si>
  <si>
    <t xml:space="preserve">SCF116485</t>
  </si>
  <si>
    <t xml:space="preserve">KP278834.1</t>
  </si>
  <si>
    <t xml:space="preserve">scaffold_103710_size961</t>
  </si>
  <si>
    <t xml:space="preserve">&gt;gi|676647960|gb|JOTO01095937.1|</t>
  </si>
  <si>
    <t xml:space="preserve">ct110752</t>
  </si>
  <si>
    <t xml:space="preserve">KP279110.1</t>
  </si>
  <si>
    <t xml:space="preserve">scaffold_5052_size9545</t>
  </si>
  <si>
    <t xml:space="preserve">&gt;gi|676426521|gb|JOTO01192866.1|</t>
  </si>
  <si>
    <t xml:space="preserve">g7938.t1</t>
  </si>
  <si>
    <t xml:space="preserve">scf6355</t>
  </si>
  <si>
    <t xml:space="preserve">scaffold_141719_size460</t>
  </si>
  <si>
    <t xml:space="preserve">&gt;gi|676998554|gb|JOTO01057972.1|</t>
  </si>
  <si>
    <t xml:space="preserve">ct174735</t>
  </si>
  <si>
    <t xml:space="preserve">KP279147.1</t>
  </si>
  <si>
    <t xml:space="preserve">scaffold_131644_size564</t>
  </si>
  <si>
    <t xml:space="preserve">&gt;gi|676975836|gb|JOTO01068103.1|</t>
  </si>
  <si>
    <t xml:space="preserve">417587_K63</t>
  </si>
  <si>
    <t xml:space="preserve">KP279187.1</t>
  </si>
  <si>
    <t xml:space="preserve">scaffold_16357_size5914</t>
  </si>
  <si>
    <t xml:space="preserve">&gt;gi|676457549|gb|JOTO01181913.1|</t>
  </si>
  <si>
    <t xml:space="preserve">g18130.t1</t>
  </si>
  <si>
    <t xml:space="preserve">g18131.t1</t>
  </si>
  <si>
    <t xml:space="preserve">K02909</t>
  </si>
  <si>
    <t xml:space="preserve">SCF28279</t>
  </si>
  <si>
    <t xml:space="preserve">KP278675.1</t>
  </si>
  <si>
    <t xml:space="preserve">scaffold_7548_size8322</t>
  </si>
  <si>
    <t xml:space="preserve">&gt;gi|676433408|gb|JOTO01190459.1|</t>
  </si>
  <si>
    <t xml:space="preserve">Ig28559a</t>
  </si>
  <si>
    <t xml:space="preserve">SCF28955</t>
  </si>
  <si>
    <t xml:space="preserve">KP278679.1</t>
  </si>
  <si>
    <t xml:space="preserve">scaffold_59388_size2210</t>
  </si>
  <si>
    <t xml:space="preserve">&gt;gi|676543423|gb|JOTO01139826.1|</t>
  </si>
  <si>
    <t xml:space="preserve">ct140233</t>
  </si>
  <si>
    <t xml:space="preserve">KP279126.1</t>
  </si>
  <si>
    <t xml:space="preserve">scaffold_9529_size7607</t>
  </si>
  <si>
    <t xml:space="preserve">&gt;gi|676438935|gb|JOTO01188538.1|</t>
  </si>
  <si>
    <t xml:space="preserve">g12516.t1</t>
  </si>
  <si>
    <t xml:space="preserve">g12517.t1</t>
  </si>
  <si>
    <t xml:space="preserve">K03094</t>
  </si>
  <si>
    <t xml:space="preserve">411145_K63</t>
  </si>
  <si>
    <t xml:space="preserve">KP279179.1</t>
  </si>
  <si>
    <t xml:space="preserve">scaffold_4493_size9919</t>
  </si>
  <si>
    <t xml:space="preserve">&gt;gi|676423301|gb|JOTO01193401.1|</t>
  </si>
  <si>
    <t xml:space="preserve">g7253.t1</t>
  </si>
  <si>
    <t xml:space="preserve">1trimcontig175770</t>
  </si>
  <si>
    <t xml:space="preserve">KP279220.1</t>
  </si>
  <si>
    <t xml:space="preserve">Supplementary Table 1. 'Mullica Queen' Linkage map marker composition and statistics.</t>
  </si>
  <si>
    <t xml:space="preserve">Observed coverage (%)</t>
  </si>
  <si>
    <t xml:space="preserve">M1</t>
  </si>
  <si>
    <t xml:space="preserve">M2</t>
  </si>
  <si>
    <t xml:space="preserve">M3</t>
  </si>
  <si>
    <t xml:space="preserve">M4</t>
  </si>
  <si>
    <t xml:space="preserve">M5</t>
  </si>
  <si>
    <t xml:space="preserve">M6</t>
  </si>
  <si>
    <t xml:space="preserve">M7</t>
  </si>
  <si>
    <t xml:space="preserve">M8</t>
  </si>
  <si>
    <t xml:space="preserve">M9</t>
  </si>
  <si>
    <t xml:space="preserve">M10</t>
  </si>
  <si>
    <t xml:space="preserve">M11</t>
  </si>
  <si>
    <t xml:space="preserve">M12</t>
  </si>
  <si>
    <t xml:space="preserve">Supplementary Table 2. 'Crimson Queen' linkage map marker composition and statistics.</t>
  </si>
  <si>
    <t xml:space="preserve">Cranberry Linkage Group</t>
  </si>
  <si>
    <t xml:space="preserve">Map Position </t>
  </si>
  <si>
    <t xml:space="preserve">Polashock et al., 2014 Scaffold GenBank ID</t>
  </si>
  <si>
    <t xml:space="preserve">Predicted CDS</t>
  </si>
  <si>
    <t xml:space="preserve">KEGG KO</t>
  </si>
  <si>
    <t xml:space="preserve">Grape Chromosome</t>
  </si>
  <si>
    <t xml:space="preserve">Grape Start Position</t>
  </si>
  <si>
    <t xml:space="preserve">Grape End Position</t>
  </si>
  <si>
    <t xml:space="preserve">Alignment Length</t>
  </si>
  <si>
    <t xml:space="preserve">Map Position</t>
  </si>
  <si>
    <t xml:space="preserve">Tomato Chromosome</t>
  </si>
  <si>
    <t xml:space="preserve">Tomato Start Position</t>
  </si>
  <si>
    <t xml:space="preserve">Tomato End Position</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</si>
  <si>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</si>
  <si>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</si>
  <si>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</si>
  <si>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</si>
  <si>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</si>
  <si>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</si>
  <si>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</si>
  <si>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</si>
  <si>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</si>
  <si>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</si>
  <si>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</si>
  <si>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</si>
  <si>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Polashock et al., 2014 Scaffold GenBankID</t>
  </si>
  <si>
    <t xml:space="preserve">Kiwifruit Chromosome</t>
  </si>
  <si>
    <t xml:space="preserve">Kiwifruit Start Position</t>
  </si>
  <si>
    <t xml:space="preserve">Kiwifruit End Position</t>
  </si>
  <si>
    <t xml:space="preserve">Alignment length</t>
  </si>
  <si>
    <t xml:space="preserve">unknown</t>
  </si>
  <si>
    <t xml:space="preserve">Supplementary Table 6.  Testing Variance components for year-specific mixed models y=u+G+B</t>
  </si>
  <si>
    <t xml:space="preserve">Source of Observation</t>
  </si>
  <si>
    <t xml:space="preserve"># of Observations</t>
  </si>
  <si>
    <t xml:space="preserve">Variance Component</t>
  </si>
  <si>
    <t xml:space="preserve">Pr(&gt;Chis</t>
  </si>
  <si>
    <t xml:space="preserve">TY2011</t>
  </si>
  <si>
    <t xml:space="preserve">Residuals</t>
  </si>
  <si>
    <t xml:space="preserve">TY2012</t>
  </si>
  <si>
    <t xml:space="preserve">TY2013</t>
  </si>
  <si>
    <t xml:space="preserve">MFW2011</t>
  </si>
  <si>
    <t xml:space="preserve">MFW2012</t>
  </si>
  <si>
    <t xml:space="preserve">MFW2013</t>
  </si>
  <si>
    <r>
      <rPr>
        <sz val="11"/>
        <color rgb="FF000000"/>
        <rFont val="Calibri"/>
        <family val="2"/>
        <charset val="1"/>
      </rPr>
      <t xml:space="preserve">Supplementary Table 5.  Total Yield (TY) and Mean Fruit Weight (MFW) 3-year and year-specific BLUPs, and biennial bearing index (BBI) for </t>
    </r>
    <r>
      <rPr>
        <i val="true"/>
        <sz val="11"/>
        <color rgb="FF000000"/>
        <rFont val="Calibri"/>
        <family val="2"/>
        <charset val="1"/>
      </rPr>
      <t xml:space="preserve">Mullica Queen, Crimson Queen, </t>
    </r>
    <r>
      <rPr>
        <sz val="11"/>
        <color rgb="FF000000"/>
        <rFont val="Calibri"/>
        <family val="2"/>
        <charset val="1"/>
      </rPr>
      <t xml:space="preserve">and their F1 progeny.</t>
    </r>
  </si>
  <si>
    <t xml:space="preserve">3-Year BLUPs</t>
  </si>
  <si>
    <t xml:space="preserve">Year-Specific BLUPs</t>
  </si>
  <si>
    <t xml:space="preserve">ID</t>
  </si>
  <si>
    <t xml:space="preserve">Crimson Queen</t>
  </si>
  <si>
    <t xml:space="preserve">Mullica Queen</t>
  </si>
  <si>
    <t xml:space="preserve">CNJ02_1_1</t>
  </si>
  <si>
    <t xml:space="preserve">CNJ02_1_2</t>
  </si>
  <si>
    <t xml:space="preserve">CNJ02_1_3</t>
  </si>
  <si>
    <t xml:space="preserve">CNJ02_1_4</t>
  </si>
  <si>
    <t xml:space="preserve">CNJ02_1_5</t>
  </si>
  <si>
    <t xml:space="preserve">CNJ02_1_6</t>
  </si>
  <si>
    <t xml:space="preserve">CNJ02_1_7</t>
  </si>
  <si>
    <t xml:space="preserve">CNJ02_1_8</t>
  </si>
  <si>
    <t xml:space="preserve">CNJ02_1_9</t>
  </si>
  <si>
    <t xml:space="preserve">CNJ02_1_10</t>
  </si>
  <si>
    <t xml:space="preserve">CNJ02_1_11</t>
  </si>
  <si>
    <t xml:space="preserve">CNJ02_1_12</t>
  </si>
  <si>
    <t xml:space="preserve">CNJ02_1_13</t>
  </si>
  <si>
    <t xml:space="preserve">CNJ02_1_14</t>
  </si>
  <si>
    <t xml:space="preserve">CNJ02_1_15</t>
  </si>
  <si>
    <t xml:space="preserve">CNJ02_1_16</t>
  </si>
  <si>
    <t xml:space="preserve">CNJ02_1_17</t>
  </si>
  <si>
    <t xml:space="preserve">CNJ02_1_19</t>
  </si>
  <si>
    <t xml:space="preserve">CNJ02_1_20</t>
  </si>
  <si>
    <t xml:space="preserve">CNJ02_1_21</t>
  </si>
  <si>
    <t xml:space="preserve">CNJ02_1_22</t>
  </si>
  <si>
    <t xml:space="preserve">CNJ02_1_23</t>
  </si>
  <si>
    <t xml:space="preserve">CNJ02_1_24</t>
  </si>
  <si>
    <t xml:space="preserve">CNJ02_1_25</t>
  </si>
  <si>
    <t xml:space="preserve">CNJ02_1_26</t>
  </si>
  <si>
    <t xml:space="preserve">CNJ02_1_27</t>
  </si>
  <si>
    <t xml:space="preserve">CNJ02_1_28</t>
  </si>
  <si>
    <t xml:space="preserve">CNJ02_1_29</t>
  </si>
  <si>
    <t xml:space="preserve">CNJ02_1_30</t>
  </si>
  <si>
    <t xml:space="preserve">CNJ02_1_31</t>
  </si>
  <si>
    <t xml:space="preserve">CNJ02_1_32</t>
  </si>
  <si>
    <t xml:space="preserve">CNJ02_1_33</t>
  </si>
  <si>
    <t xml:space="preserve">CNJ02_1_34</t>
  </si>
  <si>
    <t xml:space="preserve">CNJ02_1_35</t>
  </si>
  <si>
    <t xml:space="preserve">CNJ02_1_36</t>
  </si>
  <si>
    <t xml:space="preserve">CNJ02_1_37</t>
  </si>
  <si>
    <t xml:space="preserve">CNJ02_1_38</t>
  </si>
  <si>
    <t xml:space="preserve">CNJ02_1_39</t>
  </si>
  <si>
    <t xml:space="preserve">CNJ02_1_40</t>
  </si>
  <si>
    <t xml:space="preserve">CNJ02_1_41</t>
  </si>
  <si>
    <t xml:space="preserve">CNJ02_1_42</t>
  </si>
  <si>
    <t xml:space="preserve">CNJ02_1_43</t>
  </si>
  <si>
    <t xml:space="preserve">CNJ02_1_44</t>
  </si>
  <si>
    <t xml:space="preserve">CNJ02_1_45</t>
  </si>
  <si>
    <t xml:space="preserve">CNJ02_1_46</t>
  </si>
  <si>
    <t xml:space="preserve">CNJ02_1_47</t>
  </si>
  <si>
    <t xml:space="preserve">CNJ02_1_48</t>
  </si>
  <si>
    <t xml:space="preserve">CNJ02_1_49</t>
  </si>
  <si>
    <t xml:space="preserve">CNJ02_1_50</t>
  </si>
  <si>
    <t xml:space="preserve">CNJ02_1_51</t>
  </si>
  <si>
    <t xml:space="preserve">CNJ02_1_52</t>
  </si>
  <si>
    <t xml:space="preserve">CNJ02_1_53</t>
  </si>
  <si>
    <t xml:space="preserve">CNJ02_1_54</t>
  </si>
  <si>
    <t xml:space="preserve">CNJ02_1_55</t>
  </si>
  <si>
    <t xml:space="preserve">CNJ02_1_56</t>
  </si>
  <si>
    <t xml:space="preserve">CNJ02_1_57</t>
  </si>
  <si>
    <t xml:space="preserve">CNJ02_1_58</t>
  </si>
  <si>
    <t xml:space="preserve">CNJ02_1_59</t>
  </si>
  <si>
    <t xml:space="preserve">CNJ02_1_60</t>
  </si>
  <si>
    <t xml:space="preserve">CNJ02_1_61</t>
  </si>
  <si>
    <t xml:space="preserve">CNJ02_1_62</t>
  </si>
  <si>
    <t xml:space="preserve">CNJ02_1_63</t>
  </si>
  <si>
    <t xml:space="preserve">CNJ02_1_64</t>
  </si>
  <si>
    <t xml:space="preserve">CNJ02_1_65</t>
  </si>
  <si>
    <t xml:space="preserve">CNJ02_1_66</t>
  </si>
  <si>
    <t xml:space="preserve">CNJ02_1_67</t>
  </si>
  <si>
    <t xml:space="preserve">CNJ02_1_68</t>
  </si>
  <si>
    <t xml:space="preserve">CNJ02_1_69</t>
  </si>
  <si>
    <t xml:space="preserve">CNJ02_1_70</t>
  </si>
  <si>
    <t xml:space="preserve">CNJ02_1_71</t>
  </si>
  <si>
    <t xml:space="preserve">CNJ02_1_72</t>
  </si>
  <si>
    <t xml:space="preserve">CNJ02_1_74</t>
  </si>
  <si>
    <t xml:space="preserve">CNJ02_1_75</t>
  </si>
  <si>
    <t xml:space="preserve">CNJ02_1_76</t>
  </si>
  <si>
    <t xml:space="preserve">CNJ02_1_77</t>
  </si>
  <si>
    <t xml:space="preserve">CNJ02_1_78</t>
  </si>
  <si>
    <t xml:space="preserve">CNJ02_1_79</t>
  </si>
  <si>
    <t xml:space="preserve">CNJ02_1_80</t>
  </si>
  <si>
    <t xml:space="preserve">CNJ02_1_81</t>
  </si>
  <si>
    <t xml:space="preserve">CNJ02_1_82</t>
  </si>
  <si>
    <t xml:space="preserve">CNJ02_1_83</t>
  </si>
  <si>
    <t xml:space="preserve">CNJ02_1_84</t>
  </si>
  <si>
    <t xml:space="preserve">CNJ02_1_85</t>
  </si>
  <si>
    <t xml:space="preserve">CNJ02_1_86</t>
  </si>
  <si>
    <t xml:space="preserve">CNJ02_1_87</t>
  </si>
  <si>
    <t xml:space="preserve">CNJ02_1_88</t>
  </si>
  <si>
    <t xml:space="preserve">CNJ02_1_89</t>
  </si>
  <si>
    <t xml:space="preserve">CNJ02_1_90</t>
  </si>
  <si>
    <t xml:space="preserve">CNJ02_1_91</t>
  </si>
  <si>
    <t xml:space="preserve">CNJ02_1_92</t>
  </si>
  <si>
    <t xml:space="preserve">CNJ02_1_93</t>
  </si>
  <si>
    <t xml:space="preserve">CNJ02_1_94</t>
  </si>
  <si>
    <t xml:space="preserve">CNJ02_1_95</t>
  </si>
  <si>
    <t xml:space="preserve">CNJ02_1_96</t>
  </si>
  <si>
    <t xml:space="preserve">CNJ02_1_97</t>
  </si>
  <si>
    <t xml:space="preserve">CNJ02_1_98</t>
  </si>
  <si>
    <t xml:space="preserve">CNJ02_1_99</t>
  </si>
  <si>
    <t xml:space="preserve">NA</t>
  </si>
  <si>
    <t xml:space="preserve">CNJ02_1_100</t>
  </si>
  <si>
    <t xml:space="preserve">CNJ02_1_101</t>
  </si>
  <si>
    <t xml:space="preserve">CNJ02_1_102</t>
  </si>
  <si>
    <t xml:space="preserve">CNJ02_1_103</t>
  </si>
  <si>
    <t xml:space="preserve">CNJ02_1_104</t>
  </si>
  <si>
    <t xml:space="preserve">CNJ02_1_105</t>
  </si>
  <si>
    <t xml:space="preserve">CNJ02_1_106</t>
  </si>
  <si>
    <t xml:space="preserve">CNJ02_1_107</t>
  </si>
  <si>
    <t xml:space="preserve">CNJ02_1_108</t>
  </si>
  <si>
    <t xml:space="preserve">CNJ02_1_109</t>
  </si>
  <si>
    <t xml:space="preserve">CNJ02_1_110</t>
  </si>
  <si>
    <t xml:space="preserve">CNJ02_1_111</t>
  </si>
  <si>
    <t xml:space="preserve">CNJ02_1_112</t>
  </si>
  <si>
    <t xml:space="preserve">CNJ02_1_113</t>
  </si>
  <si>
    <t xml:space="preserve">CNJ02_1_114</t>
  </si>
  <si>
    <t xml:space="preserve">CNJ02_1_115</t>
  </si>
  <si>
    <t xml:space="preserve">CNJ02_1_116</t>
  </si>
  <si>
    <t xml:space="preserve">CNJ02_1_117</t>
  </si>
  <si>
    <t xml:space="preserve">CNJ02_1_118</t>
  </si>
  <si>
    <t xml:space="preserve">CNJ02_1_119</t>
  </si>
  <si>
    <t xml:space="preserve">CNJ02_1_120</t>
  </si>
  <si>
    <t xml:space="preserve">CNJ02_1_121</t>
  </si>
  <si>
    <t xml:space="preserve">CNJ02_1_122</t>
  </si>
  <si>
    <t xml:space="preserve">CNJ02_1_124</t>
  </si>
  <si>
    <t xml:space="preserve">CNJ02_1_125</t>
  </si>
  <si>
    <t xml:space="preserve">CNJ02_1_126</t>
  </si>
  <si>
    <t xml:space="preserve">CNJ02_1_127</t>
  </si>
  <si>
    <t xml:space="preserve">CNJ02_1_128</t>
  </si>
  <si>
    <t xml:space="preserve">CNJ02_1_129</t>
  </si>
  <si>
    <t xml:space="preserve">CNJ02_1_130</t>
  </si>
  <si>
    <t xml:space="preserve">CNJ02_1_131</t>
  </si>
  <si>
    <t xml:space="preserve">CNJ02_1_132</t>
  </si>
  <si>
    <t xml:space="preserve">CNJ02_1_133</t>
  </si>
  <si>
    <t xml:space="preserve">CNJ02_1_134</t>
  </si>
  <si>
    <t xml:space="preserve">CNJ02_1_135</t>
  </si>
  <si>
    <t xml:space="preserve">CNJ02_1_136</t>
  </si>
  <si>
    <t xml:space="preserve">CNJ02_1_137</t>
  </si>
  <si>
    <t xml:space="preserve">CNJ02_1_138</t>
  </si>
  <si>
    <t xml:space="preserve">CNJ02_1_139</t>
  </si>
  <si>
    <t xml:space="preserve">CNJ02_1_140</t>
  </si>
  <si>
    <t xml:space="preserve">CNJ02_1_141</t>
  </si>
  <si>
    <t xml:space="preserve">CNJ02_1_142</t>
  </si>
  <si>
    <t xml:space="preserve">CNJ02_1_143</t>
  </si>
  <si>
    <t xml:space="preserve">CNJ02_1_144</t>
  </si>
  <si>
    <t xml:space="preserve">CNJ02_1_145</t>
  </si>
  <si>
    <t xml:space="preserve">CNJ02_1_146</t>
  </si>
  <si>
    <t xml:space="preserve">CNJ02_1_147</t>
  </si>
  <si>
    <t xml:space="preserve">CNJ02_1_148</t>
  </si>
  <si>
    <t xml:space="preserve">CNJ02_1_149</t>
  </si>
  <si>
    <t xml:space="preserve">CNJ02_1_150</t>
  </si>
  <si>
    <t xml:space="preserve">CNJ02_1_151</t>
  </si>
  <si>
    <t xml:space="preserve">CNJ02_1_152</t>
  </si>
  <si>
    <t xml:space="preserve">CNJ02_1_153</t>
  </si>
  <si>
    <t xml:space="preserve">CNJ02_1_154</t>
  </si>
  <si>
    <t xml:space="preserve">CNJ02_1_155</t>
  </si>
  <si>
    <t xml:space="preserve">CNJ02_1_156</t>
  </si>
  <si>
    <t xml:space="preserve">CNJ02_1_157</t>
  </si>
  <si>
    <t xml:space="preserve">total hits</t>
  </si>
  <si>
    <t xml:space="preserve">total Scaffolds</t>
  </si>
  <si>
    <t xml:space="preserve">total with 1 location</t>
  </si>
  <si>
    <t xml:space="preserve">total CDS hits</t>
  </si>
  <si>
    <t xml:space="preserve">total scaffolds with CDS hits</t>
  </si>
  <si>
    <t xml:space="preserve">Total CDS with 1 location</t>
  </si>
  <si>
    <t xml:space="preserve">scaffolds with hits</t>
  </si>
  <si>
    <t xml:space="preserve">scaffolds with hits to multiple chromosomes</t>
  </si>
  <si>
    <t xml:space="preserve">KiwiChromosome</t>
  </si>
  <si>
    <t xml:space="preserve">Tomato</t>
  </si>
  <si>
    <t xml:space="preserve">Kiwi</t>
  </si>
  <si>
    <t xml:space="preserve">Number of Scaffolds with a Hit</t>
  </si>
  <si>
    <t xml:space="preserve">Total Number of Hits</t>
  </si>
  <si>
    <t xml:space="preserve">Number of Scaffolds with a Hit in a single Location</t>
  </si>
  <si>
    <t xml:space="preserve">Number of Scaffold with CDS</t>
  </si>
  <si>
    <t xml:space="preserve">Total Number of CDS hits</t>
  </si>
  <si>
    <t xml:space="preserve">CDS Scaffolds with a hit in a single location</t>
  </si>
  <si>
    <t xml:space="preserve"> scaffolds containing 2 or more CDS</t>
  </si>
  <si>
    <t xml:space="preserve">Number of Scaffold hits with 2 or more CDS that were split (i.e. not syntenic)</t>
  </si>
</sst>
</file>

<file path=xl/styles.xml><?xml version="1.0" encoding="utf-8"?>
<styleSheet xmlns="http://schemas.openxmlformats.org/spreadsheetml/2006/main">
  <numFmts count="4">
    <numFmt numFmtId="164" formatCode="General"/>
    <numFmt numFmtId="165" formatCode="0.00"/>
    <numFmt numFmtId="166" formatCode="0.00E+00"/>
    <numFmt numFmtId="167"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Lucida Console"/>
      <family val="3"/>
      <charset val="1"/>
    </font>
    <font>
      <i val="true"/>
      <sz val="11"/>
      <color rgb="FF000000"/>
      <name val="Calibri"/>
      <family val="2"/>
      <charset val="1"/>
    </font>
    <font>
      <sz val="14"/>
      <color rgb="FF595959"/>
      <name val="Calibri"/>
      <family val="2"/>
    </font>
    <font>
      <sz val="9"/>
      <color rgb="FF595959"/>
      <name val="Calibri"/>
      <family val="2"/>
    </font>
  </fonts>
  <fills count="4">
    <fill>
      <patternFill patternType="none"/>
    </fill>
    <fill>
      <patternFill patternType="gray125"/>
    </fill>
    <fill>
      <patternFill patternType="solid">
        <fgColor rgb="FFFF0000"/>
        <bgColor rgb="FF9C0006"/>
      </patternFill>
    </fill>
    <fill>
      <patternFill patternType="solid">
        <fgColor rgb="FF00B050"/>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6" fontId="5"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5" fontId="0"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true" applyBorder="true" applyAlignment="true" applyProtection="false">
      <alignment horizontal="center" vertical="top" textRotation="0" wrapText="true" indent="0" shrinkToFit="false"/>
      <protection locked="true" hidden="false"/>
    </xf>
    <xf numFmtId="165" fontId="0" fillId="0" borderId="0" xfId="0" applyFont="true" applyBorder="true" applyAlignment="true" applyProtection="false">
      <alignment horizontal="center" vertical="top" textRotation="0" wrapText="false" indent="0" shrinkToFit="false"/>
      <protection locked="true" hidden="false"/>
    </xf>
    <xf numFmtId="165" fontId="0" fillId="0" borderId="0" xfId="0" applyFont="true" applyBorder="false" applyAlignment="true" applyProtection="false">
      <alignment horizontal="left"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Cranberry LG1</a:t>
            </a:r>
          </a:p>
        </c:rich>
      </c:tx>
      <c:overlay val="0"/>
      <c:spPr>
        <a:noFill/>
        <a:ln>
          <a:noFill/>
        </a:ln>
      </c:spPr>
    </c:title>
    <c:autoTitleDeleted val="0"/>
    <c:view3D>
      <c:rotX val="15"/>
      <c:rotY val="20"/>
      <c:rAngAx val="1"/>
      <c:perspective val="30"/>
    </c:view3D>
    <c:floor>
      <c:spPr>
        <a:noFill/>
        <a:ln w="6480">
          <a:noFill/>
        </a:ln>
      </c:spPr>
    </c:floor>
    <c:sideWall>
      <c:spPr>
        <a:noFill/>
        <a:ln w="6480">
          <a:noFill/>
        </a:ln>
      </c:spPr>
    </c:sideWall>
    <c:backWall>
      <c:spPr>
        <a:noFill/>
        <a:ln w="6480">
          <a:noFill/>
        </a:ln>
      </c:spPr>
    </c:backWall>
    <c:plotArea>
      <c:bar3DChart>
        <c:barDir val="col"/>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val>
            <c:numRef>
              <c:f>Sheet5!$D$2:$D$30</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gapWidth val="150"/>
        <c:shape val="box"/>
        <c:axId val="52176689"/>
        <c:axId val="26833638"/>
        <c:axId val="0"/>
      </c:bar3DChart>
      <c:catAx>
        <c:axId val="52176689"/>
        <c:scaling>
          <c:orientation val="minMax"/>
        </c:scaling>
        <c:delete val="0"/>
        <c:axPos val="b"/>
        <c:numFmt formatCode="General" sourceLinked="1"/>
        <c:majorTickMark val="none"/>
        <c:minorTickMark val="none"/>
        <c:tickLblPos val="nextTo"/>
        <c:spPr>
          <a:ln w="6480">
            <a:noFill/>
          </a:ln>
        </c:spPr>
        <c:txPr>
          <a:bodyPr/>
          <a:lstStyle/>
          <a:p>
            <a:pPr>
              <a:defRPr b="0" sz="900" spc="-1" strike="noStrike">
                <a:solidFill>
                  <a:srgbClr val="595959"/>
                </a:solidFill>
                <a:latin typeface="Calibri"/>
              </a:defRPr>
            </a:pPr>
          </a:p>
        </c:txPr>
        <c:crossAx val="26833638"/>
        <c:crosses val="autoZero"/>
        <c:auto val="1"/>
        <c:lblAlgn val="ctr"/>
        <c:lblOffset val="100"/>
        <c:noMultiLvlLbl val="0"/>
      </c:catAx>
      <c:valAx>
        <c:axId val="26833638"/>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52176689"/>
        <c:crosses val="autoZero"/>
        <c:crossBetween val="between"/>
      </c:valAx>
    </c:plotArea>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Cranberry LG2</a:t>
            </a:r>
          </a:p>
        </c:rich>
      </c:tx>
      <c:overlay val="0"/>
      <c:spPr>
        <a:noFill/>
        <a:ln>
          <a:noFill/>
        </a:ln>
      </c:spPr>
    </c:title>
    <c:autoTitleDeleted val="0"/>
    <c:view3D>
      <c:rotX val="15"/>
      <c:rotY val="20"/>
      <c:rAngAx val="1"/>
      <c:perspective val="30"/>
    </c:view3D>
    <c:floor>
      <c:spPr>
        <a:noFill/>
        <a:ln w="6480">
          <a:noFill/>
        </a:ln>
      </c:spPr>
    </c:floor>
    <c:sideWall>
      <c:spPr>
        <a:noFill/>
        <a:ln w="6480">
          <a:noFill/>
        </a:ln>
      </c:spPr>
    </c:sideWall>
    <c:backWall>
      <c:spPr>
        <a:noFill/>
        <a:ln w="6480">
          <a:noFill/>
        </a:ln>
      </c:spPr>
    </c:backWall>
    <c:plotArea>
      <c:bar3DChart>
        <c:barDir val="col"/>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val>
            <c:numRef>
              <c:f>Sheet5!$E$2:$E$30</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gapWidth val="150"/>
        <c:shape val="box"/>
        <c:axId val="69977895"/>
        <c:axId val="92096296"/>
        <c:axId val="0"/>
      </c:bar3DChart>
      <c:catAx>
        <c:axId val="69977895"/>
        <c:scaling>
          <c:orientation val="minMax"/>
        </c:scaling>
        <c:delete val="0"/>
        <c:axPos val="b"/>
        <c:numFmt formatCode="General" sourceLinked="1"/>
        <c:majorTickMark val="none"/>
        <c:minorTickMark val="none"/>
        <c:tickLblPos val="nextTo"/>
        <c:spPr>
          <a:ln w="6480">
            <a:noFill/>
          </a:ln>
        </c:spPr>
        <c:txPr>
          <a:bodyPr/>
          <a:lstStyle/>
          <a:p>
            <a:pPr>
              <a:defRPr b="0" sz="900" spc="-1" strike="noStrike">
                <a:solidFill>
                  <a:srgbClr val="595959"/>
                </a:solidFill>
                <a:latin typeface="Calibri"/>
              </a:defRPr>
            </a:pPr>
          </a:p>
        </c:txPr>
        <c:crossAx val="92096296"/>
        <c:crosses val="autoZero"/>
        <c:auto val="1"/>
        <c:lblAlgn val="ctr"/>
        <c:lblOffset val="100"/>
        <c:noMultiLvlLbl val="0"/>
      </c:catAx>
      <c:valAx>
        <c:axId val="92096296"/>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69977895"/>
        <c:crosses val="autoZero"/>
        <c:crossBetween val="between"/>
      </c:valAx>
    </c:plotArea>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Cranberry LG3</a:t>
            </a:r>
          </a:p>
        </c:rich>
      </c:tx>
      <c:overlay val="0"/>
      <c:spPr>
        <a:noFill/>
        <a:ln>
          <a:noFill/>
        </a:ln>
      </c:spPr>
    </c:title>
    <c:autoTitleDeleted val="0"/>
    <c:view3D>
      <c:rotX val="15"/>
      <c:rotY val="20"/>
      <c:rAngAx val="1"/>
      <c:perspective val="30"/>
    </c:view3D>
    <c:floor>
      <c:spPr>
        <a:noFill/>
        <a:ln w="6480">
          <a:noFill/>
        </a:ln>
      </c:spPr>
    </c:floor>
    <c:sideWall>
      <c:spPr>
        <a:noFill/>
        <a:ln w="6480">
          <a:noFill/>
        </a:ln>
      </c:spPr>
    </c:sideWall>
    <c:backWall>
      <c:spPr>
        <a:noFill/>
        <a:ln w="6480">
          <a:noFill/>
        </a:ln>
      </c:spPr>
    </c:backWall>
    <c:plotArea>
      <c:bar3DChart>
        <c:barDir val="col"/>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val>
            <c:numRef>
              <c:f>Sheet5!$F$2:$F$30</c:f>
              <c:numCache>
                <c:formatCode>General</c:formatCode>
                <c:ptCount val="29"/>
                <c:pt idx="0">
                  <c:v>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gapWidth val="150"/>
        <c:shape val="box"/>
        <c:axId val="17522395"/>
        <c:axId val="87130562"/>
        <c:axId val="0"/>
      </c:bar3DChart>
      <c:catAx>
        <c:axId val="17522395"/>
        <c:scaling>
          <c:orientation val="minMax"/>
        </c:scaling>
        <c:delete val="0"/>
        <c:axPos val="b"/>
        <c:numFmt formatCode="General" sourceLinked="1"/>
        <c:majorTickMark val="none"/>
        <c:minorTickMark val="none"/>
        <c:tickLblPos val="nextTo"/>
        <c:spPr>
          <a:ln w="6480">
            <a:noFill/>
          </a:ln>
        </c:spPr>
        <c:txPr>
          <a:bodyPr/>
          <a:lstStyle/>
          <a:p>
            <a:pPr>
              <a:defRPr b="0" sz="900" spc="-1" strike="noStrike">
                <a:solidFill>
                  <a:srgbClr val="595959"/>
                </a:solidFill>
                <a:latin typeface="Calibri"/>
              </a:defRPr>
            </a:pPr>
          </a:p>
        </c:txPr>
        <c:crossAx val="87130562"/>
        <c:crosses val="autoZero"/>
        <c:auto val="1"/>
        <c:lblAlgn val="ctr"/>
        <c:lblOffset val="100"/>
        <c:noMultiLvlLbl val="0"/>
      </c:catAx>
      <c:valAx>
        <c:axId val="87130562"/>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17522395"/>
        <c:crosses val="autoZero"/>
        <c:crossBetween val="between"/>
      </c:valAx>
    </c:plotArea>
    <c:plotVisOnly val="1"/>
    <c:dispBlanksAs val="gap"/>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Cranberry LG4</a:t>
            </a:r>
          </a:p>
        </c:rich>
      </c:tx>
      <c:overlay val="0"/>
      <c:spPr>
        <a:noFill/>
        <a:ln>
          <a:noFill/>
        </a:ln>
      </c:spPr>
    </c:title>
    <c:autoTitleDeleted val="0"/>
    <c:view3D>
      <c:rotX val="15"/>
      <c:rotY val="20"/>
      <c:rAngAx val="1"/>
      <c:perspective val="30"/>
    </c:view3D>
    <c:floor>
      <c:spPr>
        <a:noFill/>
        <a:ln w="6480">
          <a:noFill/>
        </a:ln>
      </c:spPr>
    </c:floor>
    <c:sideWall>
      <c:spPr>
        <a:noFill/>
        <a:ln w="6480">
          <a:noFill/>
        </a:ln>
      </c:spPr>
    </c:sideWall>
    <c:backWall>
      <c:spPr>
        <a:noFill/>
        <a:ln w="6480">
          <a:noFill/>
        </a:ln>
      </c:spPr>
    </c:backWall>
    <c:plotArea>
      <c:layout>
        <c:manualLayout>
          <c:layoutTarget val="inner"/>
          <c:xMode val="edge"/>
          <c:yMode val="edge"/>
          <c:x val="0.0587497058592831"/>
          <c:y val="0.0254593175853018"/>
          <c:w val="0.896933092791591"/>
          <c:h val="0.720734908136483"/>
        </c:manualLayout>
      </c:layout>
      <c:bar3DChart>
        <c:barDir val="col"/>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val>
            <c:numRef>
              <c:f>Sheet5!$G$2:$G$30</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gapWidth val="150"/>
        <c:shape val="box"/>
        <c:axId val="43869066"/>
        <c:axId val="3844650"/>
        <c:axId val="0"/>
      </c:bar3DChart>
      <c:catAx>
        <c:axId val="43869066"/>
        <c:scaling>
          <c:orientation val="minMax"/>
        </c:scaling>
        <c:delete val="0"/>
        <c:axPos val="b"/>
        <c:numFmt formatCode="General" sourceLinked="1"/>
        <c:majorTickMark val="none"/>
        <c:minorTickMark val="none"/>
        <c:tickLblPos val="nextTo"/>
        <c:spPr>
          <a:ln w="6480">
            <a:noFill/>
          </a:ln>
        </c:spPr>
        <c:txPr>
          <a:bodyPr/>
          <a:lstStyle/>
          <a:p>
            <a:pPr>
              <a:defRPr b="0" sz="900" spc="-1" strike="noStrike">
                <a:solidFill>
                  <a:srgbClr val="595959"/>
                </a:solidFill>
                <a:latin typeface="Calibri"/>
              </a:defRPr>
            </a:pPr>
          </a:p>
        </c:txPr>
        <c:crossAx val="3844650"/>
        <c:crosses val="autoZero"/>
        <c:auto val="1"/>
        <c:lblAlgn val="ctr"/>
        <c:lblOffset val="100"/>
        <c:noMultiLvlLbl val="0"/>
      </c:catAx>
      <c:valAx>
        <c:axId val="3844650"/>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43869066"/>
        <c:crosses val="autoZero"/>
        <c:crossBetween val="between"/>
      </c:valAx>
    </c:plotArea>
    <c:plotVisOnly val="1"/>
    <c:dispBlanksAs val="gap"/>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Cranberry LG5</a:t>
            </a:r>
          </a:p>
        </c:rich>
      </c:tx>
      <c:overlay val="0"/>
      <c:spPr>
        <a:noFill/>
        <a:ln>
          <a:noFill/>
        </a:ln>
      </c:spPr>
    </c:title>
    <c:autoTitleDeleted val="0"/>
    <c:plotArea>
      <c:barChart>
        <c:barDir val="col"/>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val>
            <c:numRef>
              <c:f>Sheet5!$H$2:$H$30</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gapWidth val="219"/>
        <c:overlap val="-27"/>
        <c:axId val="70695496"/>
        <c:axId val="88259140"/>
      </c:barChart>
      <c:catAx>
        <c:axId val="70695496"/>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88259140"/>
        <c:crosses val="autoZero"/>
        <c:auto val="1"/>
        <c:lblAlgn val="ctr"/>
        <c:lblOffset val="100"/>
        <c:noMultiLvlLbl val="0"/>
      </c:catAx>
      <c:valAx>
        <c:axId val="88259140"/>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70695496"/>
        <c:crosses val="autoZero"/>
        <c:crossBetween val="between"/>
      </c:valAx>
      <c:spPr>
        <a:noFill/>
        <a:ln>
          <a:noFill/>
        </a:ln>
      </c:spPr>
    </c:plotArea>
    <c:plotVisOnly val="1"/>
    <c:dispBlanksAs val="gap"/>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Cranberry LG6</a:t>
            </a:r>
          </a:p>
        </c:rich>
      </c:tx>
      <c:overlay val="0"/>
      <c:spPr>
        <a:noFill/>
        <a:ln>
          <a:noFill/>
        </a:ln>
      </c:spPr>
    </c:title>
    <c:autoTitleDeleted val="0"/>
    <c:view3D>
      <c:rotX val="15"/>
      <c:rotY val="20"/>
      <c:rAngAx val="1"/>
      <c:perspective val="30"/>
    </c:view3D>
    <c:floor>
      <c:spPr>
        <a:noFill/>
        <a:ln w="6480">
          <a:noFill/>
        </a:ln>
      </c:spPr>
    </c:floor>
    <c:sideWall>
      <c:spPr>
        <a:noFill/>
        <a:ln w="6480">
          <a:noFill/>
        </a:ln>
      </c:spPr>
    </c:sideWall>
    <c:backWall>
      <c:spPr>
        <a:noFill/>
        <a:ln w="6480">
          <a:noFill/>
        </a:ln>
      </c:spPr>
    </c:backWall>
    <c:plotArea>
      <c:bar3DChart>
        <c:barDir val="col"/>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val>
            <c:numRef>
              <c:f>Sheet5!$I$2:$I$30</c:f>
              <c:numCache>
                <c:formatCode>General</c:formatCode>
                <c:ptCount val="29"/>
                <c:pt idx="0">
                  <c:v>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gapWidth val="150"/>
        <c:shape val="box"/>
        <c:axId val="22261653"/>
        <c:axId val="63116886"/>
        <c:axId val="0"/>
      </c:bar3DChart>
      <c:catAx>
        <c:axId val="22261653"/>
        <c:scaling>
          <c:orientation val="minMax"/>
        </c:scaling>
        <c:delete val="0"/>
        <c:axPos val="b"/>
        <c:numFmt formatCode="General" sourceLinked="1"/>
        <c:majorTickMark val="none"/>
        <c:minorTickMark val="none"/>
        <c:tickLblPos val="nextTo"/>
        <c:spPr>
          <a:ln w="6480">
            <a:noFill/>
          </a:ln>
        </c:spPr>
        <c:txPr>
          <a:bodyPr/>
          <a:lstStyle/>
          <a:p>
            <a:pPr>
              <a:defRPr b="0" sz="900" spc="-1" strike="noStrike">
                <a:solidFill>
                  <a:srgbClr val="595959"/>
                </a:solidFill>
                <a:latin typeface="Calibri"/>
              </a:defRPr>
            </a:pPr>
          </a:p>
        </c:txPr>
        <c:crossAx val="63116886"/>
        <c:crosses val="autoZero"/>
        <c:auto val="1"/>
        <c:lblAlgn val="ctr"/>
        <c:lblOffset val="100"/>
        <c:noMultiLvlLbl val="0"/>
      </c:catAx>
      <c:valAx>
        <c:axId val="63116886"/>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22261653"/>
        <c:crosses val="autoZero"/>
        <c:crossBetween val="between"/>
      </c:valAx>
    </c:plotArea>
    <c:plotVisOnly val="1"/>
    <c:dispBlanksAs val="gap"/>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Cranberry LG7</a:t>
            </a:r>
          </a:p>
        </c:rich>
      </c:tx>
      <c:overlay val="0"/>
      <c:spPr>
        <a:noFill/>
        <a:ln>
          <a:noFill/>
        </a:ln>
      </c:spPr>
    </c:title>
    <c:autoTitleDeleted val="0"/>
    <c:view3D>
      <c:rotX val="15"/>
      <c:rotY val="20"/>
      <c:rAngAx val="1"/>
      <c:perspective val="30"/>
    </c:view3D>
    <c:floor>
      <c:spPr>
        <a:noFill/>
        <a:ln w="6480">
          <a:noFill/>
        </a:ln>
      </c:spPr>
    </c:floor>
    <c:sideWall>
      <c:spPr>
        <a:noFill/>
        <a:ln w="6480">
          <a:noFill/>
        </a:ln>
      </c:spPr>
    </c:sideWall>
    <c:backWall>
      <c:spPr>
        <a:noFill/>
        <a:ln w="6480">
          <a:noFill/>
        </a:ln>
      </c:spPr>
    </c:backWall>
    <c:plotArea>
      <c:bar3DChart>
        <c:barDir val="col"/>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val>
            <c:numRef>
              <c:f>Sheet5!$J$2:$J$30</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gapWidth val="150"/>
        <c:shape val="box"/>
        <c:axId val="15415743"/>
        <c:axId val="7724774"/>
        <c:axId val="0"/>
      </c:bar3DChart>
      <c:catAx>
        <c:axId val="15415743"/>
        <c:scaling>
          <c:orientation val="minMax"/>
        </c:scaling>
        <c:delete val="0"/>
        <c:axPos val="b"/>
        <c:numFmt formatCode="General" sourceLinked="1"/>
        <c:majorTickMark val="none"/>
        <c:minorTickMark val="none"/>
        <c:tickLblPos val="nextTo"/>
        <c:spPr>
          <a:ln w="6480">
            <a:noFill/>
          </a:ln>
        </c:spPr>
        <c:txPr>
          <a:bodyPr/>
          <a:lstStyle/>
          <a:p>
            <a:pPr>
              <a:defRPr b="0" sz="900" spc="-1" strike="noStrike">
                <a:solidFill>
                  <a:srgbClr val="595959"/>
                </a:solidFill>
                <a:latin typeface="Calibri"/>
              </a:defRPr>
            </a:pPr>
          </a:p>
        </c:txPr>
        <c:crossAx val="7724774"/>
        <c:crosses val="autoZero"/>
        <c:auto val="1"/>
        <c:lblAlgn val="ctr"/>
        <c:lblOffset val="100"/>
        <c:noMultiLvlLbl val="0"/>
      </c:catAx>
      <c:valAx>
        <c:axId val="7724774"/>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15415743"/>
        <c:crosses val="autoZero"/>
        <c:crossBetween val="between"/>
      </c:valAx>
    </c:plotArea>
    <c:plotVisOnly val="1"/>
    <c:dispBlanksAs val="gap"/>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Cranberry LG8</a:t>
            </a:r>
          </a:p>
        </c:rich>
      </c:tx>
      <c:overlay val="0"/>
      <c:spPr>
        <a:noFill/>
        <a:ln>
          <a:noFill/>
        </a:ln>
      </c:spPr>
    </c:title>
    <c:autoTitleDeleted val="0"/>
    <c:view3D>
      <c:rotX val="15"/>
      <c:rotY val="20"/>
      <c:rAngAx val="1"/>
      <c:perspective val="30"/>
    </c:view3D>
    <c:floor>
      <c:spPr>
        <a:noFill/>
        <a:ln w="6480">
          <a:noFill/>
        </a:ln>
      </c:spPr>
    </c:floor>
    <c:sideWall>
      <c:spPr>
        <a:noFill/>
        <a:ln w="6480">
          <a:noFill/>
        </a:ln>
      </c:spPr>
    </c:sideWall>
    <c:backWall>
      <c:spPr>
        <a:noFill/>
        <a:ln w="6480">
          <a:noFill/>
        </a:ln>
      </c:spPr>
    </c:backWall>
    <c:plotArea>
      <c:bar3DChart>
        <c:barDir val="col"/>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val>
            <c:numRef>
              <c:f>Sheet5!$K$2:$K$30</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gapWidth val="150"/>
        <c:shape val="box"/>
        <c:axId val="6751400"/>
        <c:axId val="48476326"/>
        <c:axId val="0"/>
      </c:bar3DChart>
      <c:catAx>
        <c:axId val="6751400"/>
        <c:scaling>
          <c:orientation val="minMax"/>
        </c:scaling>
        <c:delete val="0"/>
        <c:axPos val="b"/>
        <c:numFmt formatCode="General" sourceLinked="1"/>
        <c:majorTickMark val="none"/>
        <c:minorTickMark val="none"/>
        <c:tickLblPos val="nextTo"/>
        <c:spPr>
          <a:ln w="6480">
            <a:noFill/>
          </a:ln>
        </c:spPr>
        <c:txPr>
          <a:bodyPr/>
          <a:lstStyle/>
          <a:p>
            <a:pPr>
              <a:defRPr b="0" sz="900" spc="-1" strike="noStrike">
                <a:solidFill>
                  <a:srgbClr val="595959"/>
                </a:solidFill>
                <a:latin typeface="Calibri"/>
              </a:defRPr>
            </a:pPr>
          </a:p>
        </c:txPr>
        <c:crossAx val="48476326"/>
        <c:crosses val="autoZero"/>
        <c:auto val="1"/>
        <c:lblAlgn val="ctr"/>
        <c:lblOffset val="100"/>
        <c:noMultiLvlLbl val="0"/>
      </c:catAx>
      <c:valAx>
        <c:axId val="48476326"/>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6751400"/>
        <c:crosses val="autoZero"/>
        <c:crossBetween val="between"/>
      </c:valAx>
    </c:plotArea>
    <c:plotVisOnly val="1"/>
    <c:dispBlanksAs val="gap"/>
  </c:chart>
  <c:spPr>
    <a:solidFill>
      <a:srgbClr val="ffffff"/>
    </a:solidFill>
    <a:ln w="9360">
      <a:solidFill>
        <a:srgbClr val="d9d9d9"/>
      </a:solidFill>
      <a:round/>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Cranberry LG9</a:t>
            </a:r>
          </a:p>
        </c:rich>
      </c:tx>
      <c:overlay val="0"/>
      <c:spPr>
        <a:noFill/>
        <a:ln>
          <a:noFill/>
        </a:ln>
      </c:spPr>
    </c:title>
    <c:autoTitleDeleted val="0"/>
    <c:view3D>
      <c:rotX val="15"/>
      <c:rotY val="20"/>
      <c:rAngAx val="1"/>
      <c:perspective val="30"/>
    </c:view3D>
    <c:floor>
      <c:spPr>
        <a:noFill/>
        <a:ln w="6480">
          <a:noFill/>
        </a:ln>
      </c:spPr>
    </c:floor>
    <c:sideWall>
      <c:spPr>
        <a:noFill/>
        <a:ln w="6480">
          <a:noFill/>
        </a:ln>
      </c:spPr>
    </c:sideWall>
    <c:backWall>
      <c:spPr>
        <a:noFill/>
        <a:ln w="6480">
          <a:noFill/>
        </a:ln>
      </c:spPr>
    </c:backWall>
    <c:plotArea>
      <c:bar3DChart>
        <c:barDir val="col"/>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val>
            <c:numRef>
              <c:f>Sheet5!$L$2:$L$30</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gapWidth val="150"/>
        <c:shape val="box"/>
        <c:axId val="51502575"/>
        <c:axId val="69197120"/>
        <c:axId val="0"/>
      </c:bar3DChart>
      <c:catAx>
        <c:axId val="51502575"/>
        <c:scaling>
          <c:orientation val="minMax"/>
        </c:scaling>
        <c:delete val="0"/>
        <c:axPos val="b"/>
        <c:numFmt formatCode="General" sourceLinked="1"/>
        <c:majorTickMark val="none"/>
        <c:minorTickMark val="none"/>
        <c:tickLblPos val="nextTo"/>
        <c:spPr>
          <a:ln w="6480">
            <a:noFill/>
          </a:ln>
        </c:spPr>
        <c:txPr>
          <a:bodyPr/>
          <a:lstStyle/>
          <a:p>
            <a:pPr>
              <a:defRPr b="0" sz="900" spc="-1" strike="noStrike">
                <a:solidFill>
                  <a:srgbClr val="595959"/>
                </a:solidFill>
                <a:latin typeface="Calibri"/>
              </a:defRPr>
            </a:pPr>
          </a:p>
        </c:txPr>
        <c:crossAx val="69197120"/>
        <c:crosses val="autoZero"/>
        <c:auto val="1"/>
        <c:lblAlgn val="ctr"/>
        <c:lblOffset val="100"/>
        <c:noMultiLvlLbl val="0"/>
      </c:catAx>
      <c:valAx>
        <c:axId val="69197120"/>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51502575"/>
        <c:crosses val="autoZero"/>
        <c:crossBetween val="between"/>
      </c:valAx>
    </c:plotArea>
    <c:plotVisOnly val="1"/>
    <c:dispBlanksAs val="gap"/>
  </c:chart>
  <c:spPr>
    <a:solidFill>
      <a:srgbClr val="ffffff"/>
    </a:solidFill>
    <a:ln w="9360">
      <a:solidFill>
        <a:srgbClr val="d9d9d9"/>
      </a:solidFill>
      <a:round/>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Cranberry LG10</a:t>
            </a:r>
          </a:p>
        </c:rich>
      </c:tx>
      <c:overlay val="0"/>
      <c:spPr>
        <a:noFill/>
        <a:ln>
          <a:noFill/>
        </a:ln>
      </c:spPr>
    </c:title>
    <c:autoTitleDeleted val="0"/>
    <c:view3D>
      <c:rotX val="15"/>
      <c:rotY val="20"/>
      <c:rAngAx val="1"/>
      <c:perspective val="30"/>
    </c:view3D>
    <c:floor>
      <c:spPr>
        <a:noFill/>
        <a:ln w="6480">
          <a:noFill/>
        </a:ln>
      </c:spPr>
    </c:floor>
    <c:sideWall>
      <c:spPr>
        <a:noFill/>
        <a:ln w="6480">
          <a:noFill/>
        </a:ln>
      </c:spPr>
    </c:sideWall>
    <c:backWall>
      <c:spPr>
        <a:noFill/>
        <a:ln w="6480">
          <a:noFill/>
        </a:ln>
      </c:spPr>
    </c:backWall>
    <c:plotArea>
      <c:bar3DChart>
        <c:barDir val="col"/>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val>
            <c:numRef>
              <c:f>Sheet5!$M$2:$M$30</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gapWidth val="150"/>
        <c:shape val="box"/>
        <c:axId val="2585560"/>
        <c:axId val="27543715"/>
        <c:axId val="0"/>
      </c:bar3DChart>
      <c:catAx>
        <c:axId val="2585560"/>
        <c:scaling>
          <c:orientation val="minMax"/>
        </c:scaling>
        <c:delete val="0"/>
        <c:axPos val="b"/>
        <c:numFmt formatCode="General" sourceLinked="1"/>
        <c:majorTickMark val="none"/>
        <c:minorTickMark val="none"/>
        <c:tickLblPos val="nextTo"/>
        <c:spPr>
          <a:ln w="6480">
            <a:noFill/>
          </a:ln>
        </c:spPr>
        <c:txPr>
          <a:bodyPr/>
          <a:lstStyle/>
          <a:p>
            <a:pPr>
              <a:defRPr b="0" sz="900" spc="-1" strike="noStrike">
                <a:solidFill>
                  <a:srgbClr val="595959"/>
                </a:solidFill>
                <a:latin typeface="Calibri"/>
              </a:defRPr>
            </a:pPr>
          </a:p>
        </c:txPr>
        <c:crossAx val="27543715"/>
        <c:crosses val="autoZero"/>
        <c:auto val="1"/>
        <c:lblAlgn val="ctr"/>
        <c:lblOffset val="100"/>
        <c:noMultiLvlLbl val="0"/>
      </c:catAx>
      <c:valAx>
        <c:axId val="27543715"/>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2585560"/>
        <c:crosses val="autoZero"/>
        <c:crossBetween val="between"/>
      </c:valAx>
    </c:plotArea>
    <c:plotVisOnly val="1"/>
    <c:dispBlanksAs val="gap"/>
  </c:chart>
  <c:spPr>
    <a:solidFill>
      <a:srgbClr val="ffffff"/>
    </a:solidFill>
    <a:ln w="9360">
      <a:solidFill>
        <a:srgbClr val="d9d9d9"/>
      </a:solidFill>
      <a:round/>
    </a:ln>
  </c:spPr>
</c:chartSpace>
</file>

<file path=xl/charts/chart1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Cranberry LG11</a:t>
            </a:r>
          </a:p>
        </c:rich>
      </c:tx>
      <c:overlay val="0"/>
      <c:spPr>
        <a:noFill/>
        <a:ln>
          <a:noFill/>
        </a:ln>
      </c:spPr>
    </c:title>
    <c:autoTitleDeleted val="0"/>
    <c:view3D>
      <c:rotX val="15"/>
      <c:rotY val="20"/>
      <c:rAngAx val="1"/>
      <c:perspective val="30"/>
    </c:view3D>
    <c:floor>
      <c:spPr>
        <a:noFill/>
        <a:ln w="6480">
          <a:noFill/>
        </a:ln>
      </c:spPr>
    </c:floor>
    <c:sideWall>
      <c:spPr>
        <a:noFill/>
        <a:ln w="6480">
          <a:noFill/>
        </a:ln>
      </c:spPr>
    </c:sideWall>
    <c:backWall>
      <c:spPr>
        <a:noFill/>
        <a:ln w="6480">
          <a:noFill/>
        </a:ln>
      </c:spPr>
    </c:backWall>
    <c:plotArea>
      <c:bar3DChart>
        <c:barDir val="col"/>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val>
            <c:numRef>
              <c:f>Sheet5!$N$2:$N$30</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gapWidth val="150"/>
        <c:shape val="box"/>
        <c:axId val="42782887"/>
        <c:axId val="18865025"/>
        <c:axId val="0"/>
      </c:bar3DChart>
      <c:catAx>
        <c:axId val="42782887"/>
        <c:scaling>
          <c:orientation val="minMax"/>
        </c:scaling>
        <c:delete val="0"/>
        <c:axPos val="b"/>
        <c:numFmt formatCode="General" sourceLinked="1"/>
        <c:majorTickMark val="none"/>
        <c:minorTickMark val="none"/>
        <c:tickLblPos val="nextTo"/>
        <c:spPr>
          <a:ln w="6480">
            <a:noFill/>
          </a:ln>
        </c:spPr>
        <c:txPr>
          <a:bodyPr/>
          <a:lstStyle/>
          <a:p>
            <a:pPr>
              <a:defRPr b="0" sz="900" spc="-1" strike="noStrike">
                <a:solidFill>
                  <a:srgbClr val="595959"/>
                </a:solidFill>
                <a:latin typeface="Calibri"/>
              </a:defRPr>
            </a:pPr>
          </a:p>
        </c:txPr>
        <c:crossAx val="18865025"/>
        <c:crosses val="autoZero"/>
        <c:auto val="1"/>
        <c:lblAlgn val="ctr"/>
        <c:lblOffset val="100"/>
        <c:noMultiLvlLbl val="0"/>
      </c:catAx>
      <c:valAx>
        <c:axId val="18865025"/>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42782887"/>
        <c:crosses val="autoZero"/>
        <c:crossBetween val="between"/>
      </c:valAx>
    </c:plotArea>
    <c:plotVisOnly val="1"/>
    <c:dispBlanksAs val="gap"/>
  </c:chart>
  <c:spPr>
    <a:solidFill>
      <a:srgbClr val="ffffff"/>
    </a:solidFill>
    <a:ln w="9360">
      <a:solidFill>
        <a:srgbClr val="d9d9d9"/>
      </a:solidFill>
      <a:round/>
    </a:ln>
  </c:spPr>
</c:chartSpace>
</file>

<file path=xl/charts/chart1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Cranberry LG12</a:t>
            </a:r>
          </a:p>
        </c:rich>
      </c:tx>
      <c:overlay val="0"/>
      <c:spPr>
        <a:noFill/>
        <a:ln>
          <a:noFill/>
        </a:ln>
      </c:spPr>
    </c:title>
    <c:autoTitleDeleted val="0"/>
    <c:view3D>
      <c:rotX val="15"/>
      <c:rotY val="20"/>
      <c:rAngAx val="1"/>
      <c:perspective val="30"/>
    </c:view3D>
    <c:floor>
      <c:spPr>
        <a:noFill/>
        <a:ln w="6480">
          <a:noFill/>
        </a:ln>
      </c:spPr>
    </c:floor>
    <c:sideWall>
      <c:spPr>
        <a:noFill/>
        <a:ln w="6480">
          <a:noFill/>
        </a:ln>
      </c:spPr>
    </c:sideWall>
    <c:backWall>
      <c:spPr>
        <a:noFill/>
        <a:ln w="6480">
          <a:noFill/>
        </a:ln>
      </c:spPr>
    </c:backWall>
    <c:plotArea>
      <c:bar3DChart>
        <c:barDir val="col"/>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val>
            <c:numRef>
              <c:f>Sheet5!$O$2:$O$30</c:f>
              <c:numCache>
                <c:formatCode>General</c:formatCode>
                <c:ptCount val="29"/>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gapWidth val="150"/>
        <c:shape val="box"/>
        <c:axId val="31458846"/>
        <c:axId val="333199"/>
        <c:axId val="0"/>
      </c:bar3DChart>
      <c:catAx>
        <c:axId val="31458846"/>
        <c:scaling>
          <c:orientation val="minMax"/>
        </c:scaling>
        <c:delete val="0"/>
        <c:axPos val="b"/>
        <c:numFmt formatCode="General" sourceLinked="1"/>
        <c:majorTickMark val="none"/>
        <c:minorTickMark val="none"/>
        <c:tickLblPos val="nextTo"/>
        <c:spPr>
          <a:ln w="6480">
            <a:noFill/>
          </a:ln>
        </c:spPr>
        <c:txPr>
          <a:bodyPr/>
          <a:lstStyle/>
          <a:p>
            <a:pPr>
              <a:defRPr b="0" sz="900" spc="-1" strike="noStrike">
                <a:solidFill>
                  <a:srgbClr val="595959"/>
                </a:solidFill>
                <a:latin typeface="Calibri"/>
              </a:defRPr>
            </a:pPr>
          </a:p>
        </c:txPr>
        <c:crossAx val="333199"/>
        <c:crosses val="autoZero"/>
        <c:auto val="1"/>
        <c:lblAlgn val="ctr"/>
        <c:lblOffset val="100"/>
        <c:noMultiLvlLbl val="0"/>
      </c:catAx>
      <c:valAx>
        <c:axId val="333199"/>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31458846"/>
        <c:crosses val="autoZero"/>
        <c:crossBetween val="between"/>
      </c:valAx>
    </c:plotArea>
    <c:plotVisOnly val="1"/>
    <c:dispBlanksAs val="gap"/>
  </c:chart>
  <c:spPr>
    <a:solidFill>
      <a:srgbClr val="ffffff"/>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9" Type="http://schemas.openxmlformats.org/officeDocument/2006/relationships/chart" Target="../charts/chart9.xml"/><Relationship Id="rId10" Type="http://schemas.openxmlformats.org/officeDocument/2006/relationships/chart" Target="../charts/chart10.xml"/><Relationship Id="rId11" Type="http://schemas.openxmlformats.org/officeDocument/2006/relationships/chart" Target="../charts/chart11.xml"/><Relationship Id="rId12" Type="http://schemas.openxmlformats.org/officeDocument/2006/relationships/chart" Target="../charts/chart12.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162000</xdr:colOff>
      <xdr:row>0</xdr:row>
      <xdr:rowOff>152280</xdr:rowOff>
    </xdr:from>
    <xdr:to>
      <xdr:col>7</xdr:col>
      <xdr:colOff>466560</xdr:colOff>
      <xdr:row>15</xdr:row>
      <xdr:rowOff>37800</xdr:rowOff>
    </xdr:to>
    <xdr:graphicFrame>
      <xdr:nvGraphicFramePr>
        <xdr:cNvPr id="0" name="Chart 2"/>
        <xdr:cNvGraphicFramePr/>
      </xdr:nvGraphicFramePr>
      <xdr:xfrm>
        <a:off x="162000" y="152280"/>
        <a:ext cx="4589280" cy="2742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476280</xdr:colOff>
      <xdr:row>0</xdr:row>
      <xdr:rowOff>162000</xdr:rowOff>
    </xdr:from>
    <xdr:to>
      <xdr:col>15</xdr:col>
      <xdr:colOff>171000</xdr:colOff>
      <xdr:row>15</xdr:row>
      <xdr:rowOff>47520</xdr:rowOff>
    </xdr:to>
    <xdr:graphicFrame>
      <xdr:nvGraphicFramePr>
        <xdr:cNvPr id="1" name="Chart 3"/>
        <xdr:cNvGraphicFramePr/>
      </xdr:nvGraphicFramePr>
      <xdr:xfrm>
        <a:off x="4761000" y="162000"/>
        <a:ext cx="4591800" cy="27428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179640</xdr:colOff>
      <xdr:row>0</xdr:row>
      <xdr:rowOff>156600</xdr:rowOff>
    </xdr:from>
    <xdr:to>
      <xdr:col>22</xdr:col>
      <xdr:colOff>484200</xdr:colOff>
      <xdr:row>15</xdr:row>
      <xdr:rowOff>42120</xdr:rowOff>
    </xdr:to>
    <xdr:graphicFrame>
      <xdr:nvGraphicFramePr>
        <xdr:cNvPr id="2" name="Chart 4"/>
        <xdr:cNvGraphicFramePr/>
      </xdr:nvGraphicFramePr>
      <xdr:xfrm>
        <a:off x="9361440" y="156600"/>
        <a:ext cx="4589640" cy="27428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163440</xdr:colOff>
      <xdr:row>15</xdr:row>
      <xdr:rowOff>54360</xdr:rowOff>
    </xdr:from>
    <xdr:to>
      <xdr:col>7</xdr:col>
      <xdr:colOff>468000</xdr:colOff>
      <xdr:row>29</xdr:row>
      <xdr:rowOff>130320</xdr:rowOff>
    </xdr:to>
    <xdr:graphicFrame>
      <xdr:nvGraphicFramePr>
        <xdr:cNvPr id="3" name="Chart 5"/>
        <xdr:cNvGraphicFramePr/>
      </xdr:nvGraphicFramePr>
      <xdr:xfrm>
        <a:off x="163440" y="2911680"/>
        <a:ext cx="4589280" cy="27428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476280</xdr:colOff>
      <xdr:row>15</xdr:row>
      <xdr:rowOff>40680</xdr:rowOff>
    </xdr:from>
    <xdr:to>
      <xdr:col>15</xdr:col>
      <xdr:colOff>149400</xdr:colOff>
      <xdr:row>29</xdr:row>
      <xdr:rowOff>116640</xdr:rowOff>
    </xdr:to>
    <xdr:graphicFrame>
      <xdr:nvGraphicFramePr>
        <xdr:cNvPr id="4" name="Chart 6"/>
        <xdr:cNvGraphicFramePr/>
      </xdr:nvGraphicFramePr>
      <xdr:xfrm>
        <a:off x="4761000" y="2898000"/>
        <a:ext cx="4570200" cy="274284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176760</xdr:colOff>
      <xdr:row>15</xdr:row>
      <xdr:rowOff>54360</xdr:rowOff>
    </xdr:from>
    <xdr:to>
      <xdr:col>22</xdr:col>
      <xdr:colOff>462240</xdr:colOff>
      <xdr:row>29</xdr:row>
      <xdr:rowOff>130320</xdr:rowOff>
    </xdr:to>
    <xdr:graphicFrame>
      <xdr:nvGraphicFramePr>
        <xdr:cNvPr id="5" name="Chart 7"/>
        <xdr:cNvGraphicFramePr/>
      </xdr:nvGraphicFramePr>
      <xdr:xfrm>
        <a:off x="9358560" y="2911680"/>
        <a:ext cx="4570560" cy="274284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176760</xdr:colOff>
      <xdr:row>29</xdr:row>
      <xdr:rowOff>136080</xdr:rowOff>
    </xdr:from>
    <xdr:to>
      <xdr:col>7</xdr:col>
      <xdr:colOff>462240</xdr:colOff>
      <xdr:row>44</xdr:row>
      <xdr:rowOff>21600</xdr:rowOff>
    </xdr:to>
    <xdr:graphicFrame>
      <xdr:nvGraphicFramePr>
        <xdr:cNvPr id="6" name="Chart 8"/>
        <xdr:cNvGraphicFramePr/>
      </xdr:nvGraphicFramePr>
      <xdr:xfrm>
        <a:off x="176760" y="5660280"/>
        <a:ext cx="4570200" cy="274320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476280</xdr:colOff>
      <xdr:row>29</xdr:row>
      <xdr:rowOff>122400</xdr:rowOff>
    </xdr:from>
    <xdr:to>
      <xdr:col>15</xdr:col>
      <xdr:colOff>149400</xdr:colOff>
      <xdr:row>44</xdr:row>
      <xdr:rowOff>7920</xdr:rowOff>
    </xdr:to>
    <xdr:graphicFrame>
      <xdr:nvGraphicFramePr>
        <xdr:cNvPr id="7" name="Chart 9"/>
        <xdr:cNvGraphicFramePr/>
      </xdr:nvGraphicFramePr>
      <xdr:xfrm>
        <a:off x="4761000" y="5646600"/>
        <a:ext cx="4570200" cy="274320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15</xdr:col>
      <xdr:colOff>163440</xdr:colOff>
      <xdr:row>29</xdr:row>
      <xdr:rowOff>149760</xdr:rowOff>
    </xdr:from>
    <xdr:to>
      <xdr:col>22</xdr:col>
      <xdr:colOff>448920</xdr:colOff>
      <xdr:row>44</xdr:row>
      <xdr:rowOff>35280</xdr:rowOff>
    </xdr:to>
    <xdr:graphicFrame>
      <xdr:nvGraphicFramePr>
        <xdr:cNvPr id="8" name="Chart 10"/>
        <xdr:cNvGraphicFramePr/>
      </xdr:nvGraphicFramePr>
      <xdr:xfrm>
        <a:off x="9345240" y="5673960"/>
        <a:ext cx="4570560" cy="274320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176760</xdr:colOff>
      <xdr:row>44</xdr:row>
      <xdr:rowOff>13680</xdr:rowOff>
    </xdr:from>
    <xdr:to>
      <xdr:col>7</xdr:col>
      <xdr:colOff>462240</xdr:colOff>
      <xdr:row>58</xdr:row>
      <xdr:rowOff>89640</xdr:rowOff>
    </xdr:to>
    <xdr:graphicFrame>
      <xdr:nvGraphicFramePr>
        <xdr:cNvPr id="9" name="Chart 11"/>
        <xdr:cNvGraphicFramePr/>
      </xdr:nvGraphicFramePr>
      <xdr:xfrm>
        <a:off x="176760" y="8395560"/>
        <a:ext cx="4570200" cy="274284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7</xdr:col>
      <xdr:colOff>462600</xdr:colOff>
      <xdr:row>44</xdr:row>
      <xdr:rowOff>27360</xdr:rowOff>
    </xdr:from>
    <xdr:to>
      <xdr:col>15</xdr:col>
      <xdr:colOff>135720</xdr:colOff>
      <xdr:row>58</xdr:row>
      <xdr:rowOff>103320</xdr:rowOff>
    </xdr:to>
    <xdr:graphicFrame>
      <xdr:nvGraphicFramePr>
        <xdr:cNvPr id="10" name="Chart 12"/>
        <xdr:cNvGraphicFramePr/>
      </xdr:nvGraphicFramePr>
      <xdr:xfrm>
        <a:off x="4747320" y="8409240"/>
        <a:ext cx="4570200" cy="274284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15</xdr:col>
      <xdr:colOff>149760</xdr:colOff>
      <xdr:row>44</xdr:row>
      <xdr:rowOff>40680</xdr:rowOff>
    </xdr:from>
    <xdr:to>
      <xdr:col>22</xdr:col>
      <xdr:colOff>435240</xdr:colOff>
      <xdr:row>58</xdr:row>
      <xdr:rowOff>116640</xdr:rowOff>
    </xdr:to>
    <xdr:graphicFrame>
      <xdr:nvGraphicFramePr>
        <xdr:cNvPr id="11" name="Chart 13"/>
        <xdr:cNvGraphicFramePr/>
      </xdr:nvGraphicFramePr>
      <xdr:xfrm>
        <a:off x="9331560" y="8422560"/>
        <a:ext cx="4570560" cy="274284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worksheets/_rels/sheet10.xml.rels><?xml version="1.0" encoding="UTF-8"?>
<Relationships xmlns="http://schemas.openxmlformats.org/package/2006/relationships"><Relationship Id="rId1" Type="http://schemas.openxmlformats.org/officeDocument/2006/relationships/drawing" Target="../drawings/drawing1.xml"/>
</Relationships>
</file>

<file path=xl/worksheets/_rels/sheet1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6875" defaultRowHeight="15" zeroHeight="false" outlineLevelRow="0" outlineLevelCol="0"/>
  <cols>
    <col collapsed="false" customWidth="true" hidden="false" outlineLevel="0" max="2" min="2" style="0" width="10.99"/>
    <col collapsed="false" customWidth="true" hidden="false" outlineLevel="0" max="3" min="3" style="0" width="13.14"/>
    <col collapsed="false" customWidth="true" hidden="false" outlineLevel="0" max="6" min="6" style="0" width="13.43"/>
    <col collapsed="false" customWidth="true" hidden="false" outlineLevel="0" max="8" min="8" style="0" width="12.42"/>
    <col collapsed="false" customWidth="true" hidden="false" outlineLevel="0" max="9" min="9" style="0" width="14.01"/>
  </cols>
  <sheetData>
    <row r="1" customFormat="false" ht="15" hidden="false" customHeight="false" outlineLevel="0" collapsed="false">
      <c r="A1" s="1" t="s">
        <v>0</v>
      </c>
      <c r="B1" s="1"/>
      <c r="C1" s="1"/>
      <c r="D1" s="1"/>
      <c r="E1" s="1"/>
      <c r="F1" s="1"/>
      <c r="G1" s="1"/>
      <c r="H1" s="1"/>
      <c r="I1" s="1"/>
    </row>
    <row r="2" customFormat="false" ht="30" hidden="false" customHeight="false" outlineLevel="0" collapsed="false">
      <c r="A2" s="2" t="s">
        <v>1</v>
      </c>
      <c r="B2" s="2" t="s">
        <v>2</v>
      </c>
      <c r="C2" s="2" t="s">
        <v>3</v>
      </c>
      <c r="D2" s="2" t="s">
        <v>4</v>
      </c>
      <c r="E2" s="2" t="s">
        <v>5</v>
      </c>
      <c r="F2" s="2" t="s">
        <v>6</v>
      </c>
      <c r="G2" s="2" t="s">
        <v>7</v>
      </c>
      <c r="H2" s="2" t="s">
        <v>8</v>
      </c>
      <c r="I2" s="2" t="s">
        <v>9</v>
      </c>
    </row>
    <row r="3" customFormat="false" ht="15" hidden="false" customHeight="false" outlineLevel="0" collapsed="false">
      <c r="A3" s="0" t="n">
        <v>1</v>
      </c>
      <c r="B3" s="0" t="n">
        <v>51</v>
      </c>
      <c r="C3" s="3" t="n">
        <v>116.146</v>
      </c>
      <c r="D3" s="3" t="n">
        <v>2.27737254901961</v>
      </c>
      <c r="E3" s="3" t="n">
        <v>120.79184</v>
      </c>
      <c r="F3" s="3" t="n">
        <v>96.1538461538462</v>
      </c>
      <c r="G3" s="3" t="n">
        <v>13.988</v>
      </c>
      <c r="H3" s="0" t="n">
        <v>3</v>
      </c>
      <c r="I3" s="0" t="s">
        <v>10</v>
      </c>
    </row>
    <row r="4" customFormat="false" ht="15" hidden="false" customHeight="false" outlineLevel="0" collapsed="false">
      <c r="A4" s="0" t="n">
        <v>2</v>
      </c>
      <c r="B4" s="0" t="n">
        <v>48</v>
      </c>
      <c r="C4" s="3" t="n">
        <v>107.83</v>
      </c>
      <c r="D4" s="3" t="n">
        <v>2.24645833333333</v>
      </c>
      <c r="E4" s="3" t="n">
        <v>112.418510638298</v>
      </c>
      <c r="F4" s="3" t="n">
        <v>95.9183673469388</v>
      </c>
      <c r="G4" s="3" t="n">
        <v>16.101</v>
      </c>
      <c r="H4" s="0" t="n">
        <v>1</v>
      </c>
      <c r="I4" s="0" t="s">
        <v>11</v>
      </c>
    </row>
    <row r="5" customFormat="false" ht="15" hidden="false" customHeight="false" outlineLevel="0" collapsed="false">
      <c r="A5" s="0" t="n">
        <v>3</v>
      </c>
      <c r="B5" s="0" t="n">
        <v>42</v>
      </c>
      <c r="C5" s="3" t="n">
        <v>103.522</v>
      </c>
      <c r="D5" s="3" t="n">
        <v>2.46480952380952</v>
      </c>
      <c r="E5" s="3" t="n">
        <v>108.571853658537</v>
      </c>
      <c r="F5" s="3" t="n">
        <v>95.3488372093023</v>
      </c>
      <c r="G5" s="3" t="n">
        <v>21.459</v>
      </c>
      <c r="H5" s="0" t="n">
        <v>2</v>
      </c>
      <c r="I5" s="0" t="s">
        <v>12</v>
      </c>
    </row>
    <row r="6" customFormat="false" ht="15" hidden="false" customHeight="false" outlineLevel="0" collapsed="false">
      <c r="A6" s="0" t="n">
        <v>4</v>
      </c>
      <c r="B6" s="0" t="n">
        <v>54</v>
      </c>
      <c r="C6" s="3" t="n">
        <v>100.079</v>
      </c>
      <c r="D6" s="3" t="n">
        <v>1.85331481481481</v>
      </c>
      <c r="E6" s="3" t="n">
        <v>103.855566037736</v>
      </c>
      <c r="F6" s="3" t="n">
        <v>96.3636363636364</v>
      </c>
      <c r="G6" s="3" t="n">
        <v>10.324</v>
      </c>
      <c r="H6" s="0" t="n">
        <v>1</v>
      </c>
      <c r="I6" s="0" t="s">
        <v>13</v>
      </c>
    </row>
    <row r="7" customFormat="false" ht="15" hidden="false" customHeight="false" outlineLevel="0" collapsed="false">
      <c r="A7" s="0" t="n">
        <v>5</v>
      </c>
      <c r="B7" s="0" t="n">
        <v>32</v>
      </c>
      <c r="C7" s="3" t="n">
        <v>99.873</v>
      </c>
      <c r="D7" s="3" t="n">
        <v>3.12103125</v>
      </c>
      <c r="E7" s="3" t="n">
        <v>106.316419354839</v>
      </c>
      <c r="F7" s="3" t="n">
        <v>93.9393939393939</v>
      </c>
      <c r="G7" s="3" t="n">
        <v>12.409</v>
      </c>
      <c r="H7" s="0" t="n">
        <v>1</v>
      </c>
      <c r="I7" s="0" t="s">
        <v>14</v>
      </c>
    </row>
    <row r="8" customFormat="false" ht="15" hidden="false" customHeight="false" outlineLevel="0" collapsed="false">
      <c r="A8" s="0" t="n">
        <v>6</v>
      </c>
      <c r="B8" s="0" t="n">
        <v>41</v>
      </c>
      <c r="C8" s="3" t="n">
        <v>99.869</v>
      </c>
      <c r="D8" s="3" t="n">
        <v>2.43582926829268</v>
      </c>
      <c r="E8" s="3" t="n">
        <v>104.86245</v>
      </c>
      <c r="F8" s="3" t="n">
        <v>95.2380952380952</v>
      </c>
      <c r="G8" s="3" t="n">
        <v>8.71199999999999</v>
      </c>
      <c r="H8" s="0" t="n">
        <v>0</v>
      </c>
      <c r="I8" s="0" t="s">
        <v>15</v>
      </c>
    </row>
    <row r="9" customFormat="false" ht="15" hidden="false" customHeight="false" outlineLevel="0" collapsed="false">
      <c r="A9" s="0" t="n">
        <v>7</v>
      </c>
      <c r="B9" s="0" t="n">
        <v>55</v>
      </c>
      <c r="C9" s="3" t="n">
        <v>99.764</v>
      </c>
      <c r="D9" s="3" t="n">
        <v>1.81389090909091</v>
      </c>
      <c r="E9" s="3" t="n">
        <v>103.458962962963</v>
      </c>
      <c r="F9" s="3" t="n">
        <v>96.4285714285714</v>
      </c>
      <c r="G9" s="3" t="n">
        <v>5.361</v>
      </c>
      <c r="H9" s="0" t="n">
        <v>0</v>
      </c>
      <c r="I9" s="0" t="s">
        <v>16</v>
      </c>
    </row>
    <row r="10" customFormat="false" ht="15" hidden="false" customHeight="false" outlineLevel="0" collapsed="false">
      <c r="A10" s="0" t="n">
        <v>8</v>
      </c>
      <c r="B10" s="0" t="n">
        <v>40</v>
      </c>
      <c r="C10" s="3" t="n">
        <v>98.746</v>
      </c>
      <c r="D10" s="3" t="n">
        <v>2.46865</v>
      </c>
      <c r="E10" s="3" t="n">
        <v>103.809897435897</v>
      </c>
      <c r="F10" s="3" t="n">
        <v>95.1219512195122</v>
      </c>
      <c r="G10" s="3" t="n">
        <v>11.184</v>
      </c>
      <c r="H10" s="0" t="n">
        <v>1</v>
      </c>
      <c r="I10" s="0" t="s">
        <v>17</v>
      </c>
    </row>
    <row r="11" customFormat="false" ht="15" hidden="false" customHeight="false" outlineLevel="0" collapsed="false">
      <c r="A11" s="0" t="n">
        <v>9</v>
      </c>
      <c r="B11" s="0" t="n">
        <v>49</v>
      </c>
      <c r="C11" s="3" t="n">
        <v>97.154</v>
      </c>
      <c r="D11" s="3" t="n">
        <v>1.98273469387755</v>
      </c>
      <c r="E11" s="3" t="n">
        <v>101.202083333333</v>
      </c>
      <c r="F11" s="3" t="n">
        <v>96</v>
      </c>
      <c r="G11" s="3" t="n">
        <v>9.656</v>
      </c>
      <c r="H11" s="0" t="n">
        <v>0</v>
      </c>
      <c r="I11" s="0" t="s">
        <v>18</v>
      </c>
    </row>
    <row r="12" customFormat="false" ht="15" hidden="false" customHeight="false" outlineLevel="0" collapsed="false">
      <c r="A12" s="0" t="n">
        <v>10</v>
      </c>
      <c r="B12" s="0" t="n">
        <v>40</v>
      </c>
      <c r="C12" s="3" t="n">
        <v>92.243</v>
      </c>
      <c r="D12" s="3" t="n">
        <v>2.306075</v>
      </c>
      <c r="E12" s="3" t="n">
        <v>96.9734102564103</v>
      </c>
      <c r="F12" s="3" t="n">
        <v>95.1219512195122</v>
      </c>
      <c r="G12" s="3" t="n">
        <v>16.234</v>
      </c>
      <c r="H12" s="0" t="n">
        <v>1</v>
      </c>
      <c r="I12" s="0" t="s">
        <v>19</v>
      </c>
    </row>
    <row r="13" customFormat="false" ht="15" hidden="false" customHeight="false" outlineLevel="0" collapsed="false">
      <c r="A13" s="0" t="n">
        <v>11</v>
      </c>
      <c r="B13" s="0" t="n">
        <v>38</v>
      </c>
      <c r="C13" s="3" t="n">
        <v>82.261</v>
      </c>
      <c r="D13" s="3" t="n">
        <v>2.16476315789474</v>
      </c>
      <c r="E13" s="3" t="n">
        <v>86.7075405405405</v>
      </c>
      <c r="F13" s="3" t="n">
        <v>94.8717948717949</v>
      </c>
      <c r="G13" s="3" t="n">
        <v>13.139</v>
      </c>
      <c r="H13" s="0" t="n">
        <v>1</v>
      </c>
      <c r="I13" s="0" t="s">
        <v>20</v>
      </c>
    </row>
    <row r="14" customFormat="false" ht="15" hidden="false" customHeight="false" outlineLevel="0" collapsed="false">
      <c r="A14" s="0" t="n">
        <v>12</v>
      </c>
      <c r="B14" s="0" t="n">
        <v>51</v>
      </c>
      <c r="C14" s="3" t="n">
        <v>80.349</v>
      </c>
      <c r="D14" s="3" t="n">
        <v>1.57547058823529</v>
      </c>
      <c r="E14" s="3" t="n">
        <v>83.56296</v>
      </c>
      <c r="F14" s="3" t="n">
        <v>96.1538461538462</v>
      </c>
      <c r="G14" s="3" t="n">
        <v>13.517</v>
      </c>
      <c r="H14" s="0" t="n">
        <v>1</v>
      </c>
      <c r="I14" s="0" t="s">
        <v>21</v>
      </c>
    </row>
    <row r="15" customFormat="false" ht="15" hidden="false" customHeight="false" outlineLevel="0" collapsed="false">
      <c r="A15" s="0" t="s">
        <v>22</v>
      </c>
      <c r="B15" s="3" t="n">
        <v>45.0833333333333</v>
      </c>
      <c r="C15" s="3" t="n">
        <v>98.153</v>
      </c>
      <c r="D15" s="3" t="n">
        <f aca="false">AVERAGE(D3:D14)</f>
        <v>2.2258666740307</v>
      </c>
      <c r="E15" s="3" t="n">
        <v>102.710957851546</v>
      </c>
      <c r="F15" s="3" t="n">
        <f aca="false">AVERAGE(F3:F14)</f>
        <v>95.5550242620375</v>
      </c>
      <c r="G15" s="3" t="n">
        <v>12.6736666666667</v>
      </c>
      <c r="H15" s="0" t="n">
        <v>1</v>
      </c>
    </row>
    <row r="16" customFormat="false" ht="15" hidden="false" customHeight="false" outlineLevel="0" collapsed="false">
      <c r="A16" s="0" t="s">
        <v>23</v>
      </c>
      <c r="B16" s="0" t="n">
        <v>541</v>
      </c>
      <c r="C16" s="3" t="n">
        <v>1177.836</v>
      </c>
      <c r="D16" s="3"/>
      <c r="E16" s="3" t="n">
        <v>1232.53149421855</v>
      </c>
      <c r="F16" s="3" t="n">
        <f aca="false">C16/E16*100</f>
        <v>95.5623451023268</v>
      </c>
      <c r="G16" s="3"/>
      <c r="H16" s="0" t="n">
        <v>12</v>
      </c>
    </row>
    <row r="17" customFormat="false" ht="15" hidden="false" customHeight="false" outlineLevel="0" collapsed="false">
      <c r="E17" s="3"/>
    </row>
  </sheetData>
  <mergeCells count="1">
    <mergeCell ref="A1: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6875" defaultRowHeight="15" zeroHeight="false" outlineLevelRow="0" outlineLevelCol="0"/>
  <cols>
    <col collapsed="false" customWidth="true" hidden="false" outlineLevel="0" max="1" min="1" style="0" width="13.86"/>
    <col collapsed="false" customWidth="true" hidden="false" outlineLevel="0" max="2" min="2" style="0" width="11.71"/>
    <col collapsed="false" customWidth="true" hidden="false" outlineLevel="0" max="4" min="4" style="0" width="11.71"/>
    <col collapsed="false" customWidth="true" hidden="false" outlineLevel="0" max="5" min="5" style="0" width="11.57"/>
  </cols>
  <sheetData>
    <row r="1" customFormat="false" ht="15" hidden="false" customHeight="false" outlineLevel="0" collapsed="false">
      <c r="A1" s="4" t="s">
        <v>24</v>
      </c>
    </row>
    <row r="2" customFormat="false" ht="31.5" hidden="false" customHeight="true" outlineLevel="0" collapsed="false">
      <c r="A2" s="0" t="s">
        <v>25</v>
      </c>
      <c r="B2" s="2" t="s">
        <v>26</v>
      </c>
      <c r="C2" s="2" t="s">
        <v>27</v>
      </c>
      <c r="D2" s="2" t="s">
        <v>28</v>
      </c>
      <c r="E2" s="2" t="s">
        <v>29</v>
      </c>
      <c r="F2" s="2" t="s">
        <v>30</v>
      </c>
    </row>
    <row r="4" customFormat="false" ht="30" hidden="false" customHeight="false" outlineLevel="0" collapsed="false">
      <c r="A4" s="2" t="s">
        <v>31</v>
      </c>
      <c r="B4" s="0" t="s">
        <v>32</v>
      </c>
      <c r="C4" s="0" t="n">
        <v>474</v>
      </c>
      <c r="D4" s="0" t="n">
        <v>1267.06</v>
      </c>
      <c r="E4" s="0" t="s">
        <v>33</v>
      </c>
      <c r="F4" s="0" t="n">
        <v>3.53</v>
      </c>
    </row>
    <row r="5" customFormat="false" ht="15" hidden="false" customHeight="false" outlineLevel="0" collapsed="false">
      <c r="B5" s="0" t="s">
        <v>34</v>
      </c>
      <c r="C5" s="0" t="n">
        <v>158</v>
      </c>
      <c r="D5" s="0" t="n">
        <v>6022.09</v>
      </c>
      <c r="E5" s="0" t="s">
        <v>35</v>
      </c>
      <c r="F5" s="0" t="n">
        <v>16.82</v>
      </c>
    </row>
    <row r="6" customFormat="false" ht="15" hidden="false" customHeight="false" outlineLevel="0" collapsed="false">
      <c r="B6" s="0" t="s">
        <v>36</v>
      </c>
      <c r="C6" s="0" t="n">
        <v>11</v>
      </c>
      <c r="D6" s="0" t="n">
        <v>1006.89</v>
      </c>
      <c r="E6" s="0" t="s">
        <v>37</v>
      </c>
      <c r="F6" s="0" t="n">
        <v>2.81</v>
      </c>
    </row>
    <row r="7" customFormat="false" ht="15" hidden="false" customHeight="false" outlineLevel="0" collapsed="false">
      <c r="B7" s="0" t="s">
        <v>38</v>
      </c>
      <c r="C7" s="0" t="n">
        <v>3</v>
      </c>
      <c r="D7" s="0" t="n">
        <v>3838.46</v>
      </c>
      <c r="E7" s="0" t="s">
        <v>39</v>
      </c>
      <c r="F7" s="0" t="n">
        <v>10.72</v>
      </c>
    </row>
    <row r="8" customFormat="false" ht="15" hidden="false" customHeight="false" outlineLevel="0" collapsed="false">
      <c r="B8" s="0" t="s">
        <v>40</v>
      </c>
      <c r="C8" s="0" t="n">
        <v>2</v>
      </c>
      <c r="D8" s="0" t="n">
        <v>14713.37</v>
      </c>
      <c r="E8" s="0" t="s">
        <v>41</v>
      </c>
      <c r="F8" s="0" t="n">
        <v>41.1</v>
      </c>
    </row>
    <row r="9" customFormat="false" ht="15" hidden="false" customHeight="false" outlineLevel="0" collapsed="false">
      <c r="B9" s="0" t="s">
        <v>42</v>
      </c>
      <c r="C9" s="0" t="n">
        <v>299</v>
      </c>
      <c r="D9" s="0" t="n">
        <v>8947.26</v>
      </c>
      <c r="F9" s="0" t="n">
        <v>25</v>
      </c>
    </row>
    <row r="10" customFormat="false" ht="15" hidden="false" customHeight="false" outlineLevel="0" collapsed="false">
      <c r="B10" s="0" t="s">
        <v>23</v>
      </c>
      <c r="C10" s="0" t="n">
        <v>947</v>
      </c>
      <c r="D10" s="0" t="n">
        <v>35795.12</v>
      </c>
    </row>
    <row r="11" customFormat="false" ht="28.5" hidden="false" customHeight="true" outlineLevel="0" collapsed="false">
      <c r="A11" s="2" t="s">
        <v>43</v>
      </c>
      <c r="B11" s="2" t="s">
        <v>32</v>
      </c>
      <c r="C11" s="0" t="n">
        <v>473</v>
      </c>
      <c r="D11" s="0" t="n">
        <v>513.13</v>
      </c>
      <c r="E11" s="0" t="s">
        <v>44</v>
      </c>
      <c r="F11" s="0" t="n">
        <v>0.27</v>
      </c>
    </row>
    <row r="12" customFormat="false" ht="15" hidden="false" customHeight="false" outlineLevel="0" collapsed="false">
      <c r="B12" s="0" t="s">
        <v>34</v>
      </c>
      <c r="C12" s="0" t="n">
        <v>158</v>
      </c>
      <c r="D12" s="0" t="n">
        <v>49606.97</v>
      </c>
      <c r="E12" s="0" t="s">
        <v>45</v>
      </c>
      <c r="F12" s="0" t="n">
        <v>26.21</v>
      </c>
    </row>
    <row r="13" customFormat="false" ht="15" hidden="false" customHeight="false" outlineLevel="0" collapsed="false">
      <c r="B13" s="0" t="s">
        <v>36</v>
      </c>
      <c r="C13" s="0" t="n">
        <v>11</v>
      </c>
      <c r="D13" s="0" t="n">
        <v>1513.47</v>
      </c>
      <c r="E13" s="0" t="s">
        <v>46</v>
      </c>
      <c r="F13" s="0" t="n">
        <v>0.8</v>
      </c>
    </row>
    <row r="14" customFormat="false" ht="15" hidden="false" customHeight="false" outlineLevel="0" collapsed="false">
      <c r="B14" s="0" t="s">
        <v>38</v>
      </c>
      <c r="C14" s="0" t="n">
        <v>3</v>
      </c>
      <c r="D14" s="0" t="n">
        <v>38965.41</v>
      </c>
      <c r="E14" s="0" t="s">
        <v>47</v>
      </c>
      <c r="F14" s="0" t="n">
        <v>20.59</v>
      </c>
    </row>
    <row r="15" customFormat="false" ht="15" hidden="false" customHeight="false" outlineLevel="0" collapsed="false">
      <c r="B15" s="0" t="s">
        <v>40</v>
      </c>
      <c r="C15" s="0" t="n">
        <v>2</v>
      </c>
      <c r="D15" s="0" t="n">
        <v>36799.34</v>
      </c>
      <c r="E15" s="0" t="s">
        <v>48</v>
      </c>
      <c r="F15" s="0" t="n">
        <v>19.44</v>
      </c>
    </row>
    <row r="16" customFormat="false" ht="15" hidden="false" customHeight="false" outlineLevel="0" collapsed="false">
      <c r="B16" s="0" t="s">
        <v>42</v>
      </c>
      <c r="C16" s="0" t="n">
        <v>297</v>
      </c>
      <c r="D16" s="0" t="n">
        <v>61873.96</v>
      </c>
      <c r="F16" s="0" t="n">
        <v>32.69</v>
      </c>
    </row>
    <row r="17" customFormat="false" ht="15" hidden="false" customHeight="false" outlineLevel="0" collapsed="false">
      <c r="B17" s="0" t="s">
        <v>23</v>
      </c>
      <c r="C17" s="0" t="n">
        <v>944</v>
      </c>
      <c r="D17" s="0" t="n">
        <v>189272.3</v>
      </c>
    </row>
    <row r="18" customFormat="false" ht="15" hidden="false" customHeight="false" outlineLevel="0" collapsed="false">
      <c r="A18" s="0" t="s">
        <v>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5" activeCellId="0" sqref="K15"/>
    </sheetView>
  </sheetViews>
  <sheetFormatPr defaultColWidth="8.6875" defaultRowHeight="15" zeroHeight="false" outlineLevelRow="0" outlineLevelCol="0"/>
  <cols>
    <col collapsed="false" customWidth="true" hidden="false" outlineLevel="0" max="3" min="2" style="0" width="15.15"/>
    <col collapsed="false" customWidth="true" hidden="false" outlineLevel="0" max="4" min="4" style="0" width="12.86"/>
    <col collapsed="false" customWidth="true" hidden="false" outlineLevel="0" max="6" min="5" style="0" width="12.14"/>
  </cols>
  <sheetData>
    <row r="1" customFormat="false" ht="47.25" hidden="false" customHeight="true" outlineLevel="0" collapsed="false">
      <c r="A1" s="5" t="s">
        <v>50</v>
      </c>
      <c r="B1" s="5"/>
      <c r="C1" s="5"/>
      <c r="D1" s="5"/>
      <c r="E1" s="5"/>
      <c r="F1" s="5"/>
      <c r="G1" s="5"/>
      <c r="H1" s="5"/>
    </row>
    <row r="2" customFormat="false" ht="15" hidden="false" customHeight="false" outlineLevel="0" collapsed="false">
      <c r="A2" s="6" t="s">
        <v>51</v>
      </c>
      <c r="B2" s="7" t="s">
        <v>52</v>
      </c>
      <c r="C2" s="7"/>
      <c r="D2" s="7"/>
      <c r="E2" s="7" t="s">
        <v>53</v>
      </c>
      <c r="F2" s="7"/>
      <c r="G2" s="8" t="s">
        <v>54</v>
      </c>
    </row>
    <row r="3" customFormat="false" ht="15" hidden="false" customHeight="false" outlineLevel="0" collapsed="false">
      <c r="A3" s="9"/>
      <c r="B3" s="10" t="s">
        <v>55</v>
      </c>
      <c r="C3" s="10" t="s">
        <v>56</v>
      </c>
      <c r="D3" s="10" t="s">
        <v>22</v>
      </c>
      <c r="E3" s="10" t="s">
        <v>57</v>
      </c>
      <c r="F3" s="10" t="s">
        <v>58</v>
      </c>
      <c r="G3" s="10"/>
    </row>
    <row r="4" customFormat="false" ht="15" hidden="false" customHeight="false" outlineLevel="0" collapsed="false">
      <c r="A4" s="9" t="s">
        <v>59</v>
      </c>
      <c r="B4" s="8" t="s">
        <v>60</v>
      </c>
      <c r="C4" s="8" t="s">
        <v>61</v>
      </c>
      <c r="D4" s="8" t="s">
        <v>62</v>
      </c>
      <c r="E4" s="8" t="s">
        <v>63</v>
      </c>
      <c r="F4" s="8" t="s">
        <v>64</v>
      </c>
      <c r="G4" s="10" t="n">
        <v>0.704618</v>
      </c>
    </row>
    <row r="5" customFormat="false" ht="15" hidden="false" customHeight="false" outlineLevel="0" collapsed="false">
      <c r="A5" s="9" t="s">
        <v>65</v>
      </c>
      <c r="B5" s="8" t="s">
        <v>66</v>
      </c>
      <c r="C5" s="8" t="s">
        <v>67</v>
      </c>
      <c r="D5" s="8" t="s">
        <v>68</v>
      </c>
      <c r="E5" s="8" t="s">
        <v>69</v>
      </c>
      <c r="F5" s="8" t="s">
        <v>70</v>
      </c>
      <c r="G5" s="10"/>
    </row>
    <row r="6" customFormat="false" ht="15" hidden="false" customHeight="false" outlineLevel="0" collapsed="false">
      <c r="A6" s="9" t="s">
        <v>71</v>
      </c>
      <c r="B6" s="8" t="s">
        <v>72</v>
      </c>
      <c r="C6" s="8" t="s">
        <v>73</v>
      </c>
      <c r="D6" s="8" t="s">
        <v>74</v>
      </c>
      <c r="E6" s="8" t="s">
        <v>75</v>
      </c>
      <c r="F6" s="8" t="s">
        <v>76</v>
      </c>
      <c r="G6" s="10"/>
    </row>
    <row r="7" customFormat="false" ht="15" hidden="false" customHeight="false" outlineLevel="0" collapsed="false">
      <c r="A7" s="9" t="s">
        <v>77</v>
      </c>
      <c r="B7" s="8" t="s">
        <v>78</v>
      </c>
      <c r="C7" s="8" t="s">
        <v>79</v>
      </c>
      <c r="D7" s="8" t="s">
        <v>80</v>
      </c>
      <c r="E7" s="8" t="s">
        <v>81</v>
      </c>
      <c r="F7" s="8" t="s">
        <v>82</v>
      </c>
      <c r="G7" s="10"/>
    </row>
    <row r="8" customFormat="false" ht="15" hidden="false" customHeight="false" outlineLevel="0" collapsed="false">
      <c r="A8" s="9" t="s">
        <v>83</v>
      </c>
      <c r="B8" s="8" t="s">
        <v>84</v>
      </c>
      <c r="C8" s="8" t="s">
        <v>85</v>
      </c>
      <c r="D8" s="8" t="s">
        <v>86</v>
      </c>
      <c r="E8" s="8" t="s">
        <v>87</v>
      </c>
      <c r="F8" s="8" t="s">
        <v>88</v>
      </c>
      <c r="G8" s="10" t="n">
        <v>0.638822</v>
      </c>
    </row>
    <row r="9" customFormat="false" ht="15" hidden="false" customHeight="false" outlineLevel="0" collapsed="false">
      <c r="A9" s="9" t="s">
        <v>89</v>
      </c>
      <c r="B9" s="8" t="s">
        <v>90</v>
      </c>
      <c r="C9" s="8" t="s">
        <v>91</v>
      </c>
      <c r="D9" s="8" t="s">
        <v>92</v>
      </c>
      <c r="E9" s="8" t="s">
        <v>93</v>
      </c>
      <c r="F9" s="8" t="s">
        <v>94</v>
      </c>
      <c r="G9" s="10"/>
    </row>
    <row r="10" customFormat="false" ht="15" hidden="false" customHeight="false" outlineLevel="0" collapsed="false">
      <c r="A10" s="9" t="s">
        <v>95</v>
      </c>
      <c r="B10" s="8" t="s">
        <v>96</v>
      </c>
      <c r="C10" s="8" t="s">
        <v>97</v>
      </c>
      <c r="D10" s="8" t="s">
        <v>98</v>
      </c>
      <c r="E10" s="8" t="s">
        <v>99</v>
      </c>
      <c r="F10" s="8" t="s">
        <v>100</v>
      </c>
      <c r="G10" s="10"/>
    </row>
    <row r="11" customFormat="false" ht="15" hidden="false" customHeight="false" outlineLevel="0" collapsed="false">
      <c r="A11" s="9" t="s">
        <v>101</v>
      </c>
      <c r="B11" s="8" t="s">
        <v>102</v>
      </c>
      <c r="C11" s="8" t="s">
        <v>103</v>
      </c>
      <c r="D11" s="8" t="s">
        <v>104</v>
      </c>
      <c r="E11" s="8" t="s">
        <v>105</v>
      </c>
      <c r="F11" s="8" t="s">
        <v>106</v>
      </c>
      <c r="G11" s="10"/>
    </row>
    <row r="12" customFormat="false" ht="15" hidden="false" customHeight="false" outlineLevel="0" collapsed="false">
      <c r="A12" s="9" t="s">
        <v>107</v>
      </c>
      <c r="B12" s="8" t="n">
        <v>4.66</v>
      </c>
      <c r="C12" s="8" t="n">
        <v>51.41</v>
      </c>
      <c r="D12" s="8" t="n">
        <v>25.1</v>
      </c>
      <c r="E12" s="8" t="n">
        <v>15.9899911602549</v>
      </c>
      <c r="F12" s="0" t="n">
        <v>15.25</v>
      </c>
      <c r="G12" s="10"/>
    </row>
  </sheetData>
  <mergeCells count="3">
    <mergeCell ref="A1:H1"/>
    <mergeCell ref="B2:D2"/>
    <mergeCell ref="E2:F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6875" defaultRowHeight="15" zeroHeight="false" outlineLevelRow="0" outlineLevelCol="0"/>
  <cols>
    <col collapsed="false" customWidth="true" hidden="false" outlineLevel="0" max="6" min="6" style="0" width="10.46"/>
    <col collapsed="false" customWidth="true" hidden="false" outlineLevel="0" max="7" min="7" style="0" width="10.73"/>
  </cols>
  <sheetData>
    <row r="1" customFormat="false" ht="15" hidden="false" customHeight="false" outlineLevel="0" collapsed="false">
      <c r="A1" s="0" t="s">
        <v>108</v>
      </c>
    </row>
    <row r="3" customFormat="false" ht="15" hidden="false" customHeight="false" outlineLevel="0" collapsed="false">
      <c r="A3" s="0" t="s">
        <v>51</v>
      </c>
      <c r="B3" s="0" t="s">
        <v>1</v>
      </c>
      <c r="C3" s="0" t="s">
        <v>109</v>
      </c>
      <c r="D3" s="0" t="s">
        <v>110</v>
      </c>
      <c r="E3" s="0" t="s">
        <v>111</v>
      </c>
      <c r="F3" s="0" t="s">
        <v>112</v>
      </c>
      <c r="G3" s="0" t="s">
        <v>113</v>
      </c>
      <c r="H3" s="0" t="s">
        <v>114</v>
      </c>
      <c r="I3" s="0" t="s">
        <v>115</v>
      </c>
      <c r="J3" s="0" t="s">
        <v>116</v>
      </c>
      <c r="K3" s="0" t="s">
        <v>117</v>
      </c>
    </row>
    <row r="4" customFormat="false" ht="15" hidden="false" customHeight="false" outlineLevel="0" collapsed="false">
      <c r="A4" s="0" t="s">
        <v>118</v>
      </c>
      <c r="B4" s="0" t="n">
        <v>6</v>
      </c>
      <c r="C4" s="0" t="s">
        <v>119</v>
      </c>
      <c r="D4" s="3" t="n">
        <v>17.544</v>
      </c>
      <c r="E4" s="0" t="s">
        <v>120</v>
      </c>
      <c r="F4" s="3" t="n">
        <v>12.559</v>
      </c>
      <c r="G4" s="3" t="n">
        <v>18.544</v>
      </c>
      <c r="H4" s="0" t="n">
        <v>9.3</v>
      </c>
      <c r="I4" s="3" t="n">
        <v>-0.24505</v>
      </c>
      <c r="J4" s="3" t="n">
        <v>0.124610000000001</v>
      </c>
      <c r="K4" s="3" t="n">
        <v>-0.00767000000000095</v>
      </c>
    </row>
    <row r="5" customFormat="false" ht="15" hidden="false" customHeight="false" outlineLevel="0" collapsed="false">
      <c r="A5" s="0" t="s">
        <v>118</v>
      </c>
      <c r="B5" s="0" t="n">
        <v>10</v>
      </c>
      <c r="C5" s="0" t="s">
        <v>121</v>
      </c>
      <c r="D5" s="3" t="n">
        <v>48.516</v>
      </c>
      <c r="E5" s="0" t="s">
        <v>122</v>
      </c>
      <c r="F5" s="3" t="n">
        <v>41.93</v>
      </c>
      <c r="G5" s="3" t="n">
        <v>48.516</v>
      </c>
      <c r="H5" s="0" t="n">
        <v>10</v>
      </c>
      <c r="I5" s="3" t="n">
        <v>0.19329</v>
      </c>
      <c r="J5" s="3" t="n">
        <v>0.0822899999999995</v>
      </c>
      <c r="K5" s="3" t="n">
        <v>0.14977</v>
      </c>
    </row>
    <row r="6" customFormat="false" ht="15" hidden="false" customHeight="false" outlineLevel="0" collapsed="false">
      <c r="A6" s="0" t="s">
        <v>118</v>
      </c>
      <c r="B6" s="0" t="n">
        <v>11</v>
      </c>
      <c r="C6" s="0" t="s">
        <v>123</v>
      </c>
      <c r="D6" s="3" t="n">
        <v>12.753</v>
      </c>
      <c r="E6" s="0" t="s">
        <v>124</v>
      </c>
      <c r="F6" s="3" t="n">
        <v>11.029</v>
      </c>
      <c r="G6" s="3" t="n">
        <v>15.753</v>
      </c>
      <c r="H6" s="0" t="n">
        <v>9.5</v>
      </c>
      <c r="I6" s="3" t="n">
        <v>-0.0536300000000001</v>
      </c>
      <c r="J6" s="3" t="n">
        <v>-0.22945</v>
      </c>
      <c r="K6" s="3" t="n">
        <v>-0.10291</v>
      </c>
    </row>
    <row r="7" customFormat="false" ht="15" hidden="false" customHeight="false" outlineLevel="0" collapsed="false">
      <c r="A7" s="0" t="s">
        <v>118</v>
      </c>
      <c r="B7" s="0" t="n">
        <v>11</v>
      </c>
      <c r="C7" s="0" t="s">
        <v>125</v>
      </c>
      <c r="D7" s="3" t="n">
        <v>82.261</v>
      </c>
      <c r="E7" s="0" t="s">
        <v>126</v>
      </c>
      <c r="F7" s="3" t="n">
        <v>78.63</v>
      </c>
      <c r="G7" s="3" t="n">
        <v>82.261</v>
      </c>
      <c r="H7" s="0" t="n">
        <v>9.3</v>
      </c>
      <c r="I7" s="3" t="n">
        <v>0.0264800000000003</v>
      </c>
      <c r="J7" s="3" t="n">
        <v>0.0476200000000002</v>
      </c>
      <c r="K7" s="3" t="n">
        <v>-0.25576</v>
      </c>
    </row>
    <row r="8" customFormat="false" ht="15" hidden="false" customHeight="false" outlineLevel="0" collapsed="false">
      <c r="A8" s="0" t="s">
        <v>127</v>
      </c>
      <c r="B8" s="0" t="n">
        <v>10</v>
      </c>
      <c r="C8" s="0" t="s">
        <v>121</v>
      </c>
      <c r="D8" s="3" t="n">
        <v>48.516</v>
      </c>
      <c r="E8" s="0" t="s">
        <v>128</v>
      </c>
      <c r="F8" s="3" t="n">
        <v>41.93</v>
      </c>
      <c r="G8" s="3" t="n">
        <v>48.516</v>
      </c>
      <c r="H8" s="0" t="n">
        <v>11.5</v>
      </c>
      <c r="I8" s="3" t="n">
        <v>0.2595</v>
      </c>
      <c r="J8" s="3" t="n">
        <v>0.0975000000000001</v>
      </c>
      <c r="K8" s="3" t="n">
        <v>0.10594</v>
      </c>
    </row>
    <row r="9" customFormat="false" ht="15" hidden="false" customHeight="false" outlineLevel="0" collapsed="false">
      <c r="A9" s="0" t="s">
        <v>127</v>
      </c>
      <c r="B9" s="0" t="n">
        <v>11</v>
      </c>
      <c r="C9" s="0" t="s">
        <v>129</v>
      </c>
      <c r="D9" s="3" t="n">
        <v>41.894</v>
      </c>
      <c r="E9" s="0" t="s">
        <v>130</v>
      </c>
      <c r="F9" s="3" t="n">
        <v>37.749</v>
      </c>
      <c r="G9" s="3" t="n">
        <v>46.894</v>
      </c>
      <c r="H9" s="0" t="n">
        <v>9.5</v>
      </c>
      <c r="I9" s="3" t="n">
        <v>0.00511999999999979</v>
      </c>
      <c r="J9" s="3" t="n">
        <v>-0.26844</v>
      </c>
      <c r="K9" s="3" t="n">
        <v>0.0765599999999997</v>
      </c>
    </row>
    <row r="10" customFormat="false" ht="15" hidden="false" customHeight="false" outlineLevel="0" collapsed="false">
      <c r="A10" s="0" t="s">
        <v>127</v>
      </c>
      <c r="B10" s="0" t="n">
        <v>11</v>
      </c>
      <c r="C10" s="0" t="s">
        <v>125</v>
      </c>
      <c r="D10" s="3" t="n">
        <v>82.261</v>
      </c>
      <c r="E10" s="0" t="s">
        <v>131</v>
      </c>
      <c r="F10" s="3" t="n">
        <v>78.63</v>
      </c>
      <c r="G10" s="3" t="n">
        <v>82.261</v>
      </c>
      <c r="H10" s="0" t="n">
        <v>8.7</v>
      </c>
      <c r="I10" s="3" t="n">
        <v>-0.0721500000000006</v>
      </c>
      <c r="J10" s="3" t="n">
        <v>0.0584500000000006</v>
      </c>
      <c r="K10" s="3" t="n">
        <v>-0.24461</v>
      </c>
    </row>
    <row r="11" customFormat="false" ht="15" hidden="false" customHeight="false" outlineLevel="0" collapsed="false">
      <c r="A11" s="0" t="s">
        <v>132</v>
      </c>
      <c r="B11" s="0" t="n">
        <v>10</v>
      </c>
      <c r="C11" s="0" t="s">
        <v>133</v>
      </c>
      <c r="D11" s="3" t="n">
        <v>57.64</v>
      </c>
      <c r="E11" s="0" t="s">
        <v>134</v>
      </c>
      <c r="F11" s="3" t="n">
        <v>53.25</v>
      </c>
      <c r="G11" s="3" t="n">
        <v>57.64</v>
      </c>
      <c r="H11" s="0" t="n">
        <v>10.6</v>
      </c>
      <c r="I11" s="3" t="n">
        <v>0.19238</v>
      </c>
      <c r="J11" s="3" t="n">
        <v>0.0610600000000003</v>
      </c>
      <c r="K11" s="3" t="n">
        <v>0.12052</v>
      </c>
    </row>
    <row r="12" customFormat="false" ht="15" hidden="false" customHeight="false" outlineLevel="0" collapsed="false">
      <c r="A12" s="0" t="s">
        <v>132</v>
      </c>
      <c r="B12" s="0" t="n">
        <v>11</v>
      </c>
      <c r="C12" s="0" t="s">
        <v>123</v>
      </c>
      <c r="D12" s="3" t="n">
        <v>12.753</v>
      </c>
      <c r="E12" s="0" t="s">
        <v>135</v>
      </c>
      <c r="F12" s="3" t="n">
        <v>11.029</v>
      </c>
      <c r="G12" s="3" t="n">
        <v>15.753</v>
      </c>
      <c r="H12" s="0" t="n">
        <v>9.2</v>
      </c>
      <c r="I12" s="3" t="n">
        <v>-0.0448899999999997</v>
      </c>
      <c r="J12" s="3" t="n">
        <v>-0.19905</v>
      </c>
      <c r="K12" s="3" t="n">
        <v>-0.0857700000000001</v>
      </c>
    </row>
    <row r="13" customFormat="false" ht="15" hidden="false" customHeight="false" outlineLevel="0" collapsed="false">
      <c r="A13" s="0" t="s">
        <v>83</v>
      </c>
      <c r="B13" s="0" t="n">
        <v>4</v>
      </c>
      <c r="C13" s="0" t="s">
        <v>136</v>
      </c>
      <c r="D13" s="3" t="n">
        <v>88.987</v>
      </c>
      <c r="E13" s="0" t="s">
        <v>137</v>
      </c>
      <c r="F13" s="3" t="n">
        <v>88.818</v>
      </c>
      <c r="G13" s="3" t="n">
        <v>94.987</v>
      </c>
      <c r="H13" s="0" t="n">
        <v>11.8</v>
      </c>
      <c r="I13" s="3" t="n">
        <v>-97.1000000000001</v>
      </c>
      <c r="J13" s="3" t="n">
        <v>-70.876</v>
      </c>
      <c r="K13" s="3" t="n">
        <v>25.1400000000001</v>
      </c>
    </row>
    <row r="14" customFormat="false" ht="15" hidden="false" customHeight="false" outlineLevel="0" collapsed="false">
      <c r="A14" s="0" t="s">
        <v>83</v>
      </c>
      <c r="B14" s="0" t="n">
        <v>6</v>
      </c>
      <c r="C14" s="0" t="s">
        <v>138</v>
      </c>
      <c r="D14" s="3" t="n">
        <v>56.802</v>
      </c>
      <c r="E14" s="0" t="s">
        <v>139</v>
      </c>
      <c r="F14" s="3" t="n">
        <v>53.905</v>
      </c>
      <c r="G14" s="3" t="n">
        <v>62.802</v>
      </c>
      <c r="H14" s="0" t="n">
        <v>7.6</v>
      </c>
      <c r="I14" s="3" t="n">
        <v>73.2860000000001</v>
      </c>
      <c r="J14" s="3" t="n">
        <v>20.364</v>
      </c>
      <c r="K14" s="3" t="n">
        <v>-6.03000000000009</v>
      </c>
    </row>
    <row r="15" customFormat="false" ht="15" hidden="false" customHeight="false" outlineLevel="0" collapsed="false">
      <c r="A15" s="0" t="s">
        <v>83</v>
      </c>
      <c r="B15" s="0" t="n">
        <v>11</v>
      </c>
      <c r="C15" s="0" t="s">
        <v>140</v>
      </c>
      <c r="D15" s="3" t="n">
        <v>24.184</v>
      </c>
      <c r="E15" s="0" t="s">
        <v>141</v>
      </c>
      <c r="F15" s="3" t="n">
        <v>17.732</v>
      </c>
      <c r="G15" s="3" t="n">
        <v>24.184</v>
      </c>
      <c r="H15" s="0" t="n">
        <v>8.6</v>
      </c>
      <c r="I15" s="3" t="n">
        <v>70.68</v>
      </c>
      <c r="J15" s="3" t="n">
        <v>46.884</v>
      </c>
      <c r="K15" s="3" t="n">
        <v>-6.12199999999996</v>
      </c>
    </row>
    <row r="16" customFormat="false" ht="15" hidden="false" customHeight="false" outlineLevel="0" collapsed="false">
      <c r="A16" s="0" t="s">
        <v>142</v>
      </c>
      <c r="B16" s="0" t="n">
        <v>11</v>
      </c>
      <c r="C16" s="0" t="s">
        <v>140</v>
      </c>
      <c r="D16" s="3" t="n">
        <v>24.184</v>
      </c>
      <c r="E16" s="0" t="s">
        <v>143</v>
      </c>
      <c r="F16" s="3" t="n">
        <v>17.732</v>
      </c>
      <c r="G16" s="3" t="n">
        <v>24.184</v>
      </c>
      <c r="H16" s="0" t="n">
        <v>11.9</v>
      </c>
      <c r="I16" s="3" t="n">
        <v>82.964</v>
      </c>
      <c r="J16" s="3" t="n">
        <v>46.0940000000001</v>
      </c>
      <c r="K16" s="3" t="n">
        <v>-10.6759999999999</v>
      </c>
    </row>
    <row r="17" customFormat="false" ht="15" hidden="false" customHeight="false" outlineLevel="0" collapsed="false">
      <c r="A17" s="0" t="s">
        <v>107</v>
      </c>
      <c r="B17" s="0" t="n">
        <v>11</v>
      </c>
      <c r="C17" s="0" t="s">
        <v>140</v>
      </c>
      <c r="D17" s="3" t="n">
        <v>24.184</v>
      </c>
      <c r="E17" s="0" t="s">
        <v>144</v>
      </c>
      <c r="F17" s="3" t="n">
        <v>17.732</v>
      </c>
      <c r="G17" s="3" t="n">
        <v>24.184</v>
      </c>
      <c r="H17" s="0" t="n">
        <v>15.3</v>
      </c>
      <c r="I17" s="3" t="n">
        <v>-12.1406</v>
      </c>
      <c r="J17" s="3" t="n">
        <v>-6.26900000000001</v>
      </c>
      <c r="K17" s="3" t="n">
        <v>4.4722</v>
      </c>
    </row>
    <row r="19" customFormat="false" ht="15" hidden="false" customHeight="false" outlineLevel="0" collapsed="false">
      <c r="A19" s="0" t="s">
        <v>145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4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H23" activeCellId="0" sqref="H23"/>
    </sheetView>
  </sheetViews>
  <sheetFormatPr defaultColWidth="8.6875" defaultRowHeight="15" zeroHeight="false" outlineLevelRow="0" outlineLevelCol="0"/>
  <cols>
    <col collapsed="false" customWidth="true" hidden="false" outlineLevel="0" max="1" min="1" style="0" width="18.71"/>
    <col collapsed="false" customWidth="true" hidden="false" outlineLevel="0" max="2" min="2" style="0" width="13.01"/>
    <col collapsed="false" customWidth="true" hidden="false" outlineLevel="0" max="3" min="3" style="0" width="4.43"/>
    <col collapsed="false" customWidth="true" hidden="false" outlineLevel="0" max="4" min="4" style="0" width="15.42"/>
    <col collapsed="false" customWidth="true" hidden="false" outlineLevel="0" max="5" min="5" style="0" width="24.86"/>
    <col collapsed="false" customWidth="true" hidden="false" outlineLevel="0" max="6" min="6" style="0" width="18.71"/>
    <col collapsed="false" customWidth="true" hidden="false" outlineLevel="0" max="7" min="7" style="0" width="41.57"/>
    <col collapsed="false" customWidth="true" hidden="false" outlineLevel="0" max="8" min="8" style="0" width="36.85"/>
    <col collapsed="false" customWidth="true" hidden="false" outlineLevel="0" max="9" min="9" style="0" width="20.42"/>
    <col collapsed="false" customWidth="true" hidden="false" outlineLevel="0" max="10" min="10" style="0" width="10.58"/>
    <col collapsed="false" customWidth="true" hidden="false" outlineLevel="0" max="11" min="11" style="0" width="10.14"/>
    <col collapsed="false" customWidth="true" hidden="false" outlineLevel="0" max="12" min="12" style="0" width="10.58"/>
    <col collapsed="false" customWidth="true" hidden="false" outlineLevel="0" max="15" min="13" style="0" width="10.14"/>
  </cols>
  <sheetData>
    <row r="1" customFormat="false" ht="15" hidden="false" customHeight="false" outlineLevel="0" collapsed="false">
      <c r="A1" s="0" t="s">
        <v>146</v>
      </c>
    </row>
    <row r="2" customFormat="false" ht="47.25" hidden="false" customHeight="true" outlineLevel="0" collapsed="false">
      <c r="A2" s="0" t="s">
        <v>147</v>
      </c>
      <c r="B2" s="0" t="s">
        <v>148</v>
      </c>
      <c r="C2" s="0" t="s">
        <v>149</v>
      </c>
      <c r="D2" s="0" t="s">
        <v>150</v>
      </c>
      <c r="E2" s="0" t="s">
        <v>151</v>
      </c>
      <c r="F2" s="0" t="s">
        <v>152</v>
      </c>
      <c r="G2" s="2" t="s">
        <v>153</v>
      </c>
      <c r="H2" s="2" t="s">
        <v>148</v>
      </c>
      <c r="I2" s="2" t="s">
        <v>154</v>
      </c>
      <c r="J2" s="0" t="s">
        <v>155</v>
      </c>
      <c r="K2" s="2" t="s">
        <v>156</v>
      </c>
      <c r="L2" s="0" t="s">
        <v>157</v>
      </c>
      <c r="M2" s="2" t="s">
        <v>158</v>
      </c>
      <c r="N2" s="0" t="s">
        <v>159</v>
      </c>
      <c r="O2" s="2" t="s">
        <v>160</v>
      </c>
    </row>
    <row r="3" customFormat="false" ht="15" hidden="false" customHeight="false" outlineLevel="0" collapsed="false">
      <c r="A3" s="0" t="s">
        <v>161</v>
      </c>
      <c r="B3" s="0" t="s">
        <v>162</v>
      </c>
      <c r="C3" s="0" t="n">
        <v>1</v>
      </c>
      <c r="D3" s="0" t="n">
        <v>0</v>
      </c>
      <c r="E3" s="0" t="s">
        <v>163</v>
      </c>
      <c r="G3" s="0" t="s">
        <v>164</v>
      </c>
      <c r="H3" s="0" t="s">
        <v>165</v>
      </c>
    </row>
    <row r="4" customFormat="false" ht="15" hidden="false" customHeight="false" outlineLevel="0" collapsed="false">
      <c r="A4" s="0" t="s">
        <v>166</v>
      </c>
      <c r="B4" s="0" t="s">
        <v>167</v>
      </c>
      <c r="C4" s="0" t="n">
        <v>1</v>
      </c>
      <c r="D4" s="0" t="n">
        <v>0.93</v>
      </c>
      <c r="E4" s="0" t="s">
        <v>163</v>
      </c>
      <c r="G4" s="0" t="s">
        <v>168</v>
      </c>
      <c r="H4" s="0" t="s">
        <v>169</v>
      </c>
      <c r="I4" s="0" t="n">
        <v>1</v>
      </c>
      <c r="J4" s="0" t="s">
        <v>170</v>
      </c>
    </row>
    <row r="5" customFormat="false" ht="15" hidden="false" customHeight="false" outlineLevel="0" collapsed="false">
      <c r="A5" s="0" t="s">
        <v>171</v>
      </c>
      <c r="B5" s="0" t="s">
        <v>172</v>
      </c>
      <c r="C5" s="0" t="n">
        <v>1</v>
      </c>
      <c r="D5" s="0" t="n">
        <v>2.193</v>
      </c>
      <c r="E5" s="0" t="s">
        <v>163</v>
      </c>
      <c r="G5" s="0" t="s">
        <v>173</v>
      </c>
      <c r="H5" s="0" t="s">
        <v>174</v>
      </c>
      <c r="I5" s="0" t="n">
        <v>1</v>
      </c>
      <c r="J5" s="0" t="s">
        <v>175</v>
      </c>
      <c r="K5" s="0" t="s">
        <v>176</v>
      </c>
    </row>
    <row r="6" customFormat="false" ht="15" hidden="false" customHeight="false" outlineLevel="0" collapsed="false">
      <c r="A6" s="0" t="s">
        <v>177</v>
      </c>
      <c r="B6" s="0" t="s">
        <v>178</v>
      </c>
      <c r="C6" s="0" t="n">
        <v>1</v>
      </c>
      <c r="D6" s="0" t="n">
        <v>3.254</v>
      </c>
      <c r="E6" s="0" t="s">
        <v>163</v>
      </c>
      <c r="G6" s="0" t="s">
        <v>179</v>
      </c>
      <c r="H6" s="0" t="s">
        <v>180</v>
      </c>
      <c r="I6" s="0" t="n">
        <v>1</v>
      </c>
      <c r="J6" s="0" t="s">
        <v>181</v>
      </c>
    </row>
    <row r="7" customFormat="false" ht="15" hidden="false" customHeight="false" outlineLevel="0" collapsed="false">
      <c r="A7" s="0" t="s">
        <v>182</v>
      </c>
      <c r="B7" s="0" t="s">
        <v>183</v>
      </c>
      <c r="C7" s="0" t="n">
        <v>1</v>
      </c>
      <c r="D7" s="0" t="n">
        <v>3.299</v>
      </c>
      <c r="E7" s="0" t="s">
        <v>163</v>
      </c>
      <c r="G7" s="0" t="s">
        <v>184</v>
      </c>
      <c r="H7" s="0" t="s">
        <v>185</v>
      </c>
      <c r="I7" s="0" t="n">
        <v>1</v>
      </c>
      <c r="J7" s="0" t="s">
        <v>186</v>
      </c>
      <c r="K7" s="0" t="s">
        <v>187</v>
      </c>
    </row>
    <row r="8" customFormat="false" ht="15" hidden="false" customHeight="false" outlineLevel="0" collapsed="false">
      <c r="A8" s="0" t="s">
        <v>188</v>
      </c>
      <c r="B8" s="0" t="s">
        <v>189</v>
      </c>
      <c r="C8" s="0" t="n">
        <v>1</v>
      </c>
      <c r="D8" s="0" t="n">
        <v>6.71</v>
      </c>
      <c r="E8" s="0" t="s">
        <v>190</v>
      </c>
      <c r="G8" s="0" t="s">
        <v>191</v>
      </c>
      <c r="H8" s="0" t="s">
        <v>192</v>
      </c>
      <c r="I8" s="0" t="n">
        <v>1</v>
      </c>
      <c r="J8" s="0" t="s">
        <v>193</v>
      </c>
    </row>
    <row r="9" customFormat="false" ht="15" hidden="false" customHeight="false" outlineLevel="0" collapsed="false">
      <c r="A9" s="0" t="s">
        <v>194</v>
      </c>
      <c r="B9" s="0" t="s">
        <v>195</v>
      </c>
      <c r="C9" s="0" t="n">
        <v>1</v>
      </c>
      <c r="D9" s="0" t="n">
        <v>7.398</v>
      </c>
      <c r="E9" s="0" t="s">
        <v>163</v>
      </c>
      <c r="G9" s="0" t="s">
        <v>196</v>
      </c>
      <c r="H9" s="0" t="s">
        <v>197</v>
      </c>
    </row>
    <row r="10" customFormat="false" ht="15" hidden="false" customHeight="false" outlineLevel="0" collapsed="false">
      <c r="A10" s="0" t="s">
        <v>198</v>
      </c>
      <c r="B10" s="0" t="s">
        <v>199</v>
      </c>
      <c r="C10" s="0" t="n">
        <v>1</v>
      </c>
      <c r="D10" s="0" t="n">
        <v>8.063</v>
      </c>
      <c r="E10" s="0" t="s">
        <v>163</v>
      </c>
      <c r="G10" s="0" t="s">
        <v>200</v>
      </c>
      <c r="H10" s="0" t="s">
        <v>201</v>
      </c>
      <c r="I10" s="0" t="n">
        <v>1</v>
      </c>
      <c r="J10" s="0" t="s">
        <v>202</v>
      </c>
    </row>
    <row r="11" customFormat="false" ht="15" hidden="false" customHeight="false" outlineLevel="0" collapsed="false">
      <c r="A11" s="0" t="s">
        <v>203</v>
      </c>
      <c r="B11" s="0" t="s">
        <v>204</v>
      </c>
      <c r="C11" s="0" t="n">
        <v>1</v>
      </c>
      <c r="D11" s="0" t="n">
        <v>8.812</v>
      </c>
      <c r="E11" s="0" t="s">
        <v>163</v>
      </c>
      <c r="G11" s="0" t="s">
        <v>205</v>
      </c>
      <c r="H11" s="0" t="s">
        <v>206</v>
      </c>
    </row>
    <row r="12" customFormat="false" ht="15" hidden="false" customHeight="false" outlineLevel="0" collapsed="false">
      <c r="A12" s="0" t="s">
        <v>207</v>
      </c>
      <c r="B12" s="0" t="s">
        <v>208</v>
      </c>
      <c r="C12" s="0" t="n">
        <v>1</v>
      </c>
      <c r="D12" s="0" t="n">
        <v>8.911</v>
      </c>
      <c r="E12" s="0" t="s">
        <v>163</v>
      </c>
      <c r="G12" s="0" t="s">
        <v>209</v>
      </c>
      <c r="H12" s="0" t="s">
        <v>210</v>
      </c>
      <c r="I12" s="0" t="n">
        <v>1</v>
      </c>
      <c r="J12" s="0" t="s">
        <v>211</v>
      </c>
    </row>
    <row r="13" customFormat="false" ht="15" hidden="false" customHeight="false" outlineLevel="0" collapsed="false">
      <c r="A13" s="0" t="s">
        <v>212</v>
      </c>
      <c r="B13" s="0" t="s">
        <v>213</v>
      </c>
      <c r="C13" s="0" t="n">
        <v>1</v>
      </c>
      <c r="D13" s="0" t="n">
        <v>10.149</v>
      </c>
      <c r="E13" s="0" t="s">
        <v>163</v>
      </c>
      <c r="F13" s="0" t="s">
        <v>214</v>
      </c>
      <c r="G13" s="0" t="s">
        <v>215</v>
      </c>
      <c r="H13" s="0" t="s">
        <v>216</v>
      </c>
      <c r="I13" s="0" t="n">
        <v>1</v>
      </c>
      <c r="J13" s="0" t="s">
        <v>217</v>
      </c>
    </row>
    <row r="14" customFormat="false" ht="15" hidden="false" customHeight="false" outlineLevel="0" collapsed="false">
      <c r="A14" s="0" t="s">
        <v>218</v>
      </c>
      <c r="B14" s="0" t="s">
        <v>219</v>
      </c>
      <c r="C14" s="0" t="n">
        <v>1</v>
      </c>
      <c r="D14" s="0" t="n">
        <v>15.016</v>
      </c>
      <c r="E14" s="0" t="s">
        <v>163</v>
      </c>
      <c r="G14" s="0" t="s">
        <v>220</v>
      </c>
      <c r="H14" s="0" t="s">
        <v>221</v>
      </c>
      <c r="I14" s="0" t="n">
        <v>2</v>
      </c>
      <c r="J14" s="0" t="s">
        <v>222</v>
      </c>
      <c r="L14" s="0" t="s">
        <v>223</v>
      </c>
    </row>
    <row r="15" customFormat="false" ht="15" hidden="false" customHeight="false" outlineLevel="0" collapsed="false">
      <c r="A15" s="0" t="s">
        <v>224</v>
      </c>
      <c r="B15" s="0" t="s">
        <v>225</v>
      </c>
      <c r="C15" s="0" t="n">
        <v>1</v>
      </c>
      <c r="D15" s="0" t="n">
        <v>17.803</v>
      </c>
      <c r="E15" s="0" t="s">
        <v>163</v>
      </c>
      <c r="F15" s="0" t="s">
        <v>214</v>
      </c>
      <c r="G15" s="0" t="s">
        <v>226</v>
      </c>
      <c r="H15" s="0" t="s">
        <v>227</v>
      </c>
    </row>
    <row r="16" customFormat="false" ht="15" hidden="false" customHeight="false" outlineLevel="0" collapsed="false">
      <c r="A16" s="0" t="s">
        <v>228</v>
      </c>
      <c r="B16" s="0" t="s">
        <v>229</v>
      </c>
      <c r="C16" s="0" t="n">
        <v>1</v>
      </c>
      <c r="D16" s="0" t="n">
        <v>21.039</v>
      </c>
      <c r="E16" s="0" t="s">
        <v>163</v>
      </c>
      <c r="G16" s="0" t="s">
        <v>230</v>
      </c>
      <c r="H16" s="0" t="s">
        <v>231</v>
      </c>
      <c r="I16" s="0" t="n">
        <v>3</v>
      </c>
      <c r="J16" s="0" t="s">
        <v>232</v>
      </c>
      <c r="L16" s="0" t="s">
        <v>233</v>
      </c>
      <c r="N16" s="0" t="s">
        <v>234</v>
      </c>
      <c r="O16" s="0" t="s">
        <v>235</v>
      </c>
    </row>
    <row r="17" customFormat="false" ht="15" hidden="false" customHeight="false" outlineLevel="0" collapsed="false">
      <c r="A17" s="0" t="s">
        <v>236</v>
      </c>
      <c r="B17" s="0" t="s">
        <v>237</v>
      </c>
      <c r="C17" s="0" t="n">
        <v>1</v>
      </c>
      <c r="D17" s="0" t="n">
        <v>21.039</v>
      </c>
      <c r="E17" s="0" t="s">
        <v>163</v>
      </c>
      <c r="G17" s="0" t="s">
        <v>238</v>
      </c>
      <c r="H17" s="0" t="s">
        <v>239</v>
      </c>
      <c r="I17" s="0" t="n">
        <v>1</v>
      </c>
      <c r="J17" s="0" t="s">
        <v>240</v>
      </c>
    </row>
    <row r="18" customFormat="false" ht="15" hidden="false" customHeight="false" outlineLevel="0" collapsed="false">
      <c r="A18" s="0" t="s">
        <v>241</v>
      </c>
      <c r="B18" s="0" t="s">
        <v>242</v>
      </c>
      <c r="C18" s="0" t="n">
        <v>1</v>
      </c>
      <c r="D18" s="0" t="n">
        <v>22.597</v>
      </c>
      <c r="E18" s="0" t="s">
        <v>243</v>
      </c>
    </row>
    <row r="19" customFormat="false" ht="15" hidden="false" customHeight="false" outlineLevel="0" collapsed="false">
      <c r="A19" s="0" t="s">
        <v>244</v>
      </c>
      <c r="B19" s="0" t="s">
        <v>245</v>
      </c>
      <c r="C19" s="0" t="n">
        <v>1</v>
      </c>
      <c r="D19" s="0" t="n">
        <v>24.334</v>
      </c>
      <c r="E19" s="0" t="s">
        <v>163</v>
      </c>
      <c r="G19" s="0" t="s">
        <v>246</v>
      </c>
      <c r="H19" s="0" t="s">
        <v>247</v>
      </c>
      <c r="I19" s="0" t="n">
        <v>2</v>
      </c>
      <c r="J19" s="0" t="s">
        <v>248</v>
      </c>
      <c r="L19" s="0" t="s">
        <v>249</v>
      </c>
      <c r="M19" s="0" t="s">
        <v>250</v>
      </c>
    </row>
    <row r="20" customFormat="false" ht="15" hidden="false" customHeight="false" outlineLevel="0" collapsed="false">
      <c r="A20" s="0" t="s">
        <v>251</v>
      </c>
      <c r="B20" s="0" t="s">
        <v>252</v>
      </c>
      <c r="C20" s="0" t="n">
        <v>1</v>
      </c>
      <c r="D20" s="0" t="n">
        <v>24.479</v>
      </c>
      <c r="E20" s="0" t="s">
        <v>163</v>
      </c>
      <c r="F20" s="0" t="s">
        <v>214</v>
      </c>
      <c r="G20" s="0" t="s">
        <v>246</v>
      </c>
      <c r="H20" s="0" t="s">
        <v>247</v>
      </c>
      <c r="I20" s="0" t="n">
        <v>2</v>
      </c>
      <c r="J20" s="0" t="s">
        <v>248</v>
      </c>
      <c r="L20" s="0" t="s">
        <v>249</v>
      </c>
      <c r="M20" s="0" t="s">
        <v>250</v>
      </c>
    </row>
    <row r="21" customFormat="false" ht="15" hidden="false" customHeight="false" outlineLevel="0" collapsed="false">
      <c r="A21" s="0" t="s">
        <v>253</v>
      </c>
      <c r="B21" s="0" t="s">
        <v>254</v>
      </c>
      <c r="C21" s="0" t="n">
        <v>1</v>
      </c>
      <c r="D21" s="0" t="n">
        <v>27.845</v>
      </c>
      <c r="E21" s="0" t="s">
        <v>190</v>
      </c>
      <c r="G21" s="0" t="s">
        <v>255</v>
      </c>
      <c r="H21" s="0" t="s">
        <v>256</v>
      </c>
    </row>
    <row r="22" customFormat="false" ht="15" hidden="false" customHeight="false" outlineLevel="0" collapsed="false">
      <c r="A22" s="0" t="s">
        <v>257</v>
      </c>
      <c r="B22" s="0" t="s">
        <v>258</v>
      </c>
      <c r="C22" s="0" t="n">
        <v>1</v>
      </c>
      <c r="D22" s="0" t="n">
        <v>29.907</v>
      </c>
      <c r="E22" s="0" t="s">
        <v>163</v>
      </c>
      <c r="F22" s="0" t="s">
        <v>214</v>
      </c>
      <c r="G22" s="0" t="s">
        <v>259</v>
      </c>
      <c r="H22" s="0" t="s">
        <v>260</v>
      </c>
    </row>
    <row r="23" customFormat="false" ht="15" hidden="false" customHeight="false" outlineLevel="0" collapsed="false">
      <c r="A23" s="0" t="s">
        <v>261</v>
      </c>
      <c r="B23" s="0" t="s">
        <v>262</v>
      </c>
      <c r="C23" s="0" t="n">
        <v>1</v>
      </c>
      <c r="D23" s="0" t="n">
        <v>31.432</v>
      </c>
      <c r="E23" s="0" t="s">
        <v>163</v>
      </c>
      <c r="G23" s="0" t="s">
        <v>263</v>
      </c>
      <c r="H23" s="0" t="s">
        <v>264</v>
      </c>
      <c r="I23" s="0" t="n">
        <v>1</v>
      </c>
      <c r="J23" s="0" t="s">
        <v>265</v>
      </c>
    </row>
    <row r="24" customFormat="false" ht="15" hidden="false" customHeight="false" outlineLevel="0" collapsed="false">
      <c r="A24" s="0" t="s">
        <v>266</v>
      </c>
      <c r="B24" s="0" t="s">
        <v>267</v>
      </c>
      <c r="C24" s="0" t="n">
        <v>1</v>
      </c>
      <c r="D24" s="0" t="n">
        <v>36.854</v>
      </c>
      <c r="E24" s="0" t="s">
        <v>163</v>
      </c>
      <c r="F24" s="0" t="s">
        <v>214</v>
      </c>
      <c r="G24" s="0" t="s">
        <v>268</v>
      </c>
      <c r="H24" s="0" t="s">
        <v>269</v>
      </c>
    </row>
    <row r="25" customFormat="false" ht="15" hidden="false" customHeight="false" outlineLevel="0" collapsed="false">
      <c r="A25" s="0" t="s">
        <v>270</v>
      </c>
      <c r="B25" s="0" t="s">
        <v>242</v>
      </c>
      <c r="C25" s="0" t="n">
        <v>1</v>
      </c>
      <c r="D25" s="0" t="n">
        <v>37.457</v>
      </c>
      <c r="E25" s="0" t="s">
        <v>243</v>
      </c>
      <c r="G25" s="0" t="s">
        <v>271</v>
      </c>
      <c r="H25" s="0" t="s">
        <v>272</v>
      </c>
      <c r="I25" s="0" t="n">
        <v>1</v>
      </c>
      <c r="J25" s="0" t="s">
        <v>273</v>
      </c>
    </row>
    <row r="26" customFormat="false" ht="15" hidden="false" customHeight="false" outlineLevel="0" collapsed="false">
      <c r="A26" s="0" t="s">
        <v>274</v>
      </c>
      <c r="B26" s="0" t="s">
        <v>275</v>
      </c>
      <c r="C26" s="0" t="n">
        <v>1</v>
      </c>
      <c r="D26" s="0" t="n">
        <v>49.043</v>
      </c>
      <c r="E26" s="0" t="s">
        <v>163</v>
      </c>
      <c r="F26" s="0" t="s">
        <v>214</v>
      </c>
      <c r="G26" s="0" t="s">
        <v>276</v>
      </c>
      <c r="H26" s="0" t="s">
        <v>277</v>
      </c>
      <c r="I26" s="0" t="n">
        <v>1</v>
      </c>
      <c r="J26" s="0" t="s">
        <v>278</v>
      </c>
    </row>
    <row r="27" customFormat="false" ht="15" hidden="false" customHeight="false" outlineLevel="0" collapsed="false">
      <c r="A27" s="0" t="s">
        <v>279</v>
      </c>
      <c r="B27" s="0" t="s">
        <v>280</v>
      </c>
      <c r="C27" s="0" t="n">
        <v>1</v>
      </c>
      <c r="D27" s="0" t="n">
        <v>50.958</v>
      </c>
      <c r="E27" s="0" t="s">
        <v>163</v>
      </c>
      <c r="F27" s="0" t="s">
        <v>214</v>
      </c>
      <c r="G27" s="0" t="s">
        <v>281</v>
      </c>
      <c r="H27" s="0" t="s">
        <v>282</v>
      </c>
      <c r="I27" s="0" t="n">
        <v>2</v>
      </c>
      <c r="J27" s="0" t="s">
        <v>283</v>
      </c>
      <c r="L27" s="0" t="s">
        <v>284</v>
      </c>
    </row>
    <row r="28" customFormat="false" ht="15" hidden="false" customHeight="false" outlineLevel="0" collapsed="false">
      <c r="A28" s="0" t="s">
        <v>285</v>
      </c>
      <c r="B28" s="0" t="s">
        <v>286</v>
      </c>
      <c r="C28" s="0" t="n">
        <v>1</v>
      </c>
      <c r="D28" s="0" t="n">
        <v>52.752</v>
      </c>
      <c r="E28" s="0" t="s">
        <v>163</v>
      </c>
      <c r="G28" s="0" t="s">
        <v>287</v>
      </c>
      <c r="H28" s="0" t="s">
        <v>288</v>
      </c>
    </row>
    <row r="29" customFormat="false" ht="15" hidden="false" customHeight="false" outlineLevel="0" collapsed="false">
      <c r="A29" s="0" t="s">
        <v>289</v>
      </c>
      <c r="B29" s="0" t="s">
        <v>290</v>
      </c>
      <c r="C29" s="0" t="n">
        <v>1</v>
      </c>
      <c r="D29" s="0" t="n">
        <v>55.903</v>
      </c>
      <c r="E29" s="0" t="s">
        <v>163</v>
      </c>
      <c r="F29" s="0" t="s">
        <v>214</v>
      </c>
      <c r="G29" s="0" t="s">
        <v>291</v>
      </c>
      <c r="H29" s="0" t="s">
        <v>292</v>
      </c>
      <c r="I29" s="0" t="n">
        <v>1</v>
      </c>
      <c r="J29" s="0" t="s">
        <v>293</v>
      </c>
    </row>
    <row r="30" customFormat="false" ht="15" hidden="false" customHeight="false" outlineLevel="0" collapsed="false">
      <c r="A30" s="0" t="s">
        <v>294</v>
      </c>
      <c r="B30" s="0" t="s">
        <v>295</v>
      </c>
      <c r="C30" s="0" t="n">
        <v>1</v>
      </c>
      <c r="D30" s="0" t="n">
        <v>57.454</v>
      </c>
      <c r="E30" s="0" t="s">
        <v>163</v>
      </c>
      <c r="G30" s="0" t="s">
        <v>296</v>
      </c>
      <c r="H30" s="0" t="s">
        <v>297</v>
      </c>
      <c r="I30" s="0" t="n">
        <v>2</v>
      </c>
      <c r="J30" s="0" t="s">
        <v>298</v>
      </c>
      <c r="L30" s="0" t="s">
        <v>299</v>
      </c>
    </row>
    <row r="31" customFormat="false" ht="15" hidden="false" customHeight="false" outlineLevel="0" collapsed="false">
      <c r="A31" s="0" t="s">
        <v>300</v>
      </c>
      <c r="B31" s="0" t="s">
        <v>301</v>
      </c>
      <c r="C31" s="0" t="n">
        <v>1</v>
      </c>
      <c r="D31" s="0" t="n">
        <v>69.759</v>
      </c>
      <c r="E31" s="0" t="s">
        <v>163</v>
      </c>
      <c r="G31" s="0" t="s">
        <v>302</v>
      </c>
      <c r="H31" s="0" t="s">
        <v>303</v>
      </c>
    </row>
    <row r="32" customFormat="false" ht="15" hidden="false" customHeight="false" outlineLevel="0" collapsed="false">
      <c r="A32" s="0" t="s">
        <v>304</v>
      </c>
      <c r="B32" s="0" t="s">
        <v>305</v>
      </c>
      <c r="C32" s="0" t="n">
        <v>1</v>
      </c>
      <c r="D32" s="0" t="n">
        <v>69.762</v>
      </c>
      <c r="E32" s="0" t="s">
        <v>163</v>
      </c>
      <c r="F32" s="0" t="s">
        <v>214</v>
      </c>
      <c r="G32" s="0" t="s">
        <v>306</v>
      </c>
      <c r="H32" s="0" t="s">
        <v>307</v>
      </c>
    </row>
    <row r="33" customFormat="false" ht="15" hidden="false" customHeight="false" outlineLevel="0" collapsed="false">
      <c r="A33" s="0" t="s">
        <v>308</v>
      </c>
      <c r="B33" s="0" t="s">
        <v>309</v>
      </c>
      <c r="C33" s="0" t="n">
        <v>1</v>
      </c>
      <c r="D33" s="0" t="n">
        <v>74.826</v>
      </c>
      <c r="E33" s="0" t="s">
        <v>163</v>
      </c>
      <c r="G33" s="0" t="s">
        <v>310</v>
      </c>
      <c r="H33" s="0" t="s">
        <v>311</v>
      </c>
    </row>
    <row r="34" customFormat="false" ht="15" hidden="false" customHeight="false" outlineLevel="0" collapsed="false">
      <c r="A34" s="0" t="s">
        <v>312</v>
      </c>
      <c r="B34" s="0" t="s">
        <v>313</v>
      </c>
      <c r="C34" s="0" t="n">
        <v>1</v>
      </c>
      <c r="D34" s="0" t="n">
        <v>77.969</v>
      </c>
      <c r="E34" s="0" t="s">
        <v>163</v>
      </c>
      <c r="G34" s="0" t="s">
        <v>314</v>
      </c>
      <c r="H34" s="0" t="s">
        <v>315</v>
      </c>
    </row>
    <row r="35" customFormat="false" ht="15" hidden="false" customHeight="false" outlineLevel="0" collapsed="false">
      <c r="A35" s="0" t="s">
        <v>316</v>
      </c>
      <c r="B35" s="0" t="s">
        <v>317</v>
      </c>
      <c r="C35" s="0" t="n">
        <v>1</v>
      </c>
      <c r="D35" s="0" t="n">
        <v>77.969</v>
      </c>
      <c r="E35" s="0" t="s">
        <v>163</v>
      </c>
      <c r="G35" s="0" t="s">
        <v>318</v>
      </c>
      <c r="H35" s="0" t="s">
        <v>319</v>
      </c>
    </row>
    <row r="36" customFormat="false" ht="15" hidden="false" customHeight="false" outlineLevel="0" collapsed="false">
      <c r="A36" s="0" t="s">
        <v>320</v>
      </c>
      <c r="B36" s="0" t="s">
        <v>321</v>
      </c>
      <c r="C36" s="0" t="n">
        <v>1</v>
      </c>
      <c r="D36" s="0" t="n">
        <v>77.987</v>
      </c>
      <c r="E36" s="0" t="s">
        <v>163</v>
      </c>
      <c r="G36" s="0" t="s">
        <v>322</v>
      </c>
      <c r="H36" s="0" t="s">
        <v>323</v>
      </c>
    </row>
    <row r="37" customFormat="false" ht="15" hidden="false" customHeight="false" outlineLevel="0" collapsed="false">
      <c r="A37" s="0" t="s">
        <v>324</v>
      </c>
      <c r="B37" s="0" t="s">
        <v>325</v>
      </c>
      <c r="C37" s="0" t="n">
        <v>1</v>
      </c>
      <c r="D37" s="0" t="n">
        <v>78.074</v>
      </c>
      <c r="E37" s="0" t="s">
        <v>163</v>
      </c>
      <c r="G37" s="0" t="s">
        <v>326</v>
      </c>
      <c r="H37" s="0" t="s">
        <v>327</v>
      </c>
      <c r="I37" s="0" t="n">
        <v>1</v>
      </c>
      <c r="J37" s="0" t="s">
        <v>328</v>
      </c>
    </row>
    <row r="38" customFormat="false" ht="15" hidden="false" customHeight="false" outlineLevel="0" collapsed="false">
      <c r="A38" s="0" t="s">
        <v>329</v>
      </c>
      <c r="B38" s="0" t="s">
        <v>330</v>
      </c>
      <c r="C38" s="0" t="n">
        <v>1</v>
      </c>
      <c r="D38" s="0" t="n">
        <v>78.983</v>
      </c>
      <c r="E38" s="0" t="s">
        <v>163</v>
      </c>
      <c r="G38" s="0" t="s">
        <v>331</v>
      </c>
      <c r="H38" s="0" t="s">
        <v>332</v>
      </c>
      <c r="I38" s="0" t="n">
        <v>1</v>
      </c>
      <c r="J38" s="0" t="s">
        <v>333</v>
      </c>
    </row>
    <row r="39" customFormat="false" ht="15" hidden="false" customHeight="false" outlineLevel="0" collapsed="false">
      <c r="A39" s="0" t="s">
        <v>334</v>
      </c>
      <c r="B39" s="0" t="s">
        <v>335</v>
      </c>
      <c r="C39" s="0" t="n">
        <v>1</v>
      </c>
      <c r="D39" s="0" t="n">
        <v>79.544</v>
      </c>
      <c r="E39" s="0" t="s">
        <v>163</v>
      </c>
      <c r="G39" s="0" t="s">
        <v>336</v>
      </c>
      <c r="H39" s="0" t="s">
        <v>337</v>
      </c>
    </row>
    <row r="40" customFormat="false" ht="15" hidden="false" customHeight="false" outlineLevel="0" collapsed="false">
      <c r="A40" s="0" t="s">
        <v>338</v>
      </c>
      <c r="B40" s="0" t="s">
        <v>339</v>
      </c>
      <c r="C40" s="0" t="n">
        <v>1</v>
      </c>
      <c r="D40" s="0" t="n">
        <v>93.532</v>
      </c>
      <c r="E40" s="0" t="s">
        <v>163</v>
      </c>
      <c r="G40" s="0" t="s">
        <v>340</v>
      </c>
      <c r="H40" s="0" t="s">
        <v>341</v>
      </c>
      <c r="I40" s="0" t="n">
        <v>1</v>
      </c>
      <c r="J40" s="0" t="s">
        <v>342</v>
      </c>
    </row>
    <row r="41" customFormat="false" ht="15" hidden="false" customHeight="false" outlineLevel="0" collapsed="false">
      <c r="A41" s="0" t="s">
        <v>343</v>
      </c>
      <c r="B41" s="0" t="s">
        <v>344</v>
      </c>
      <c r="C41" s="0" t="n">
        <v>1</v>
      </c>
      <c r="D41" s="0" t="n">
        <v>96.56</v>
      </c>
      <c r="E41" s="0" t="s">
        <v>163</v>
      </c>
      <c r="G41" s="0" t="s">
        <v>345</v>
      </c>
      <c r="H41" s="0" t="s">
        <v>346</v>
      </c>
    </row>
    <row r="42" customFormat="false" ht="15" hidden="false" customHeight="false" outlineLevel="0" collapsed="false">
      <c r="A42" s="0" t="s">
        <v>347</v>
      </c>
      <c r="B42" s="0" t="s">
        <v>348</v>
      </c>
      <c r="C42" s="0" t="n">
        <v>1</v>
      </c>
      <c r="D42" s="0" t="n">
        <v>96.609</v>
      </c>
      <c r="E42" s="0" t="s">
        <v>163</v>
      </c>
      <c r="F42" s="0" t="s">
        <v>214</v>
      </c>
      <c r="G42" s="0" t="s">
        <v>349</v>
      </c>
      <c r="H42" s="0" t="s">
        <v>350</v>
      </c>
      <c r="I42" s="0" t="n">
        <v>1</v>
      </c>
      <c r="J42" s="0" t="s">
        <v>351</v>
      </c>
    </row>
    <row r="43" customFormat="false" ht="15" hidden="false" customHeight="false" outlineLevel="0" collapsed="false">
      <c r="A43" s="0" t="s">
        <v>352</v>
      </c>
      <c r="B43" s="0" t="s">
        <v>353</v>
      </c>
      <c r="C43" s="0" t="n">
        <v>1</v>
      </c>
      <c r="D43" s="0" t="n">
        <v>98.318</v>
      </c>
      <c r="E43" s="0" t="s">
        <v>190</v>
      </c>
      <c r="F43" s="0" t="s">
        <v>354</v>
      </c>
    </row>
    <row r="44" customFormat="false" ht="15" hidden="false" customHeight="false" outlineLevel="0" collapsed="false">
      <c r="A44" s="0" t="s">
        <v>355</v>
      </c>
      <c r="B44" s="0" t="s">
        <v>356</v>
      </c>
      <c r="C44" s="0" t="n">
        <v>1</v>
      </c>
      <c r="D44" s="0" t="n">
        <v>99.655</v>
      </c>
      <c r="E44" s="0" t="s">
        <v>163</v>
      </c>
      <c r="G44" s="0" t="s">
        <v>357</v>
      </c>
      <c r="H44" s="0" t="s">
        <v>358</v>
      </c>
    </row>
    <row r="45" customFormat="false" ht="15" hidden="false" customHeight="false" outlineLevel="0" collapsed="false">
      <c r="A45" s="0" t="s">
        <v>359</v>
      </c>
      <c r="B45" s="0" t="s">
        <v>242</v>
      </c>
      <c r="C45" s="0" t="n">
        <v>1</v>
      </c>
      <c r="D45" s="0" t="n">
        <v>99.748</v>
      </c>
      <c r="E45" s="0" t="s">
        <v>243</v>
      </c>
      <c r="G45" s="0" t="s">
        <v>360</v>
      </c>
      <c r="H45" s="0" t="s">
        <v>361</v>
      </c>
    </row>
    <row r="46" customFormat="false" ht="15" hidden="false" customHeight="false" outlineLevel="0" collapsed="false">
      <c r="A46" s="0" t="s">
        <v>362</v>
      </c>
      <c r="B46" s="0" t="s">
        <v>363</v>
      </c>
      <c r="C46" s="0" t="n">
        <v>1</v>
      </c>
      <c r="D46" s="0" t="n">
        <v>100.179</v>
      </c>
      <c r="E46" s="0" t="s">
        <v>163</v>
      </c>
      <c r="G46" s="0" t="s">
        <v>364</v>
      </c>
      <c r="H46" s="0" t="s">
        <v>365</v>
      </c>
      <c r="I46" s="0" t="n">
        <v>1</v>
      </c>
      <c r="J46" s="0" t="s">
        <v>366</v>
      </c>
    </row>
    <row r="47" customFormat="false" ht="15" hidden="false" customHeight="false" outlineLevel="0" collapsed="false">
      <c r="A47" s="0" t="s">
        <v>367</v>
      </c>
      <c r="B47" s="0" t="s">
        <v>368</v>
      </c>
      <c r="C47" s="0" t="n">
        <v>1</v>
      </c>
      <c r="D47" s="0" t="n">
        <v>105.853</v>
      </c>
      <c r="E47" s="0" t="s">
        <v>163</v>
      </c>
      <c r="F47" s="0" t="s">
        <v>214</v>
      </c>
      <c r="G47" s="0" t="s">
        <v>369</v>
      </c>
      <c r="H47" s="0" t="s">
        <v>370</v>
      </c>
      <c r="I47" s="0" t="n">
        <v>1</v>
      </c>
      <c r="J47" s="0" t="s">
        <v>371</v>
      </c>
    </row>
    <row r="48" customFormat="false" ht="15" hidden="false" customHeight="false" outlineLevel="0" collapsed="false">
      <c r="A48" s="0" t="s">
        <v>372</v>
      </c>
      <c r="B48" s="0" t="s">
        <v>373</v>
      </c>
      <c r="C48" s="0" t="n">
        <v>1</v>
      </c>
      <c r="D48" s="0" t="n">
        <v>106.666</v>
      </c>
      <c r="E48" s="0" t="s">
        <v>163</v>
      </c>
      <c r="G48" s="0" t="s">
        <v>374</v>
      </c>
      <c r="H48" s="0" t="s">
        <v>375</v>
      </c>
    </row>
    <row r="49" customFormat="false" ht="15" hidden="false" customHeight="false" outlineLevel="0" collapsed="false">
      <c r="A49" s="0" t="s">
        <v>376</v>
      </c>
      <c r="B49" s="0" t="s">
        <v>377</v>
      </c>
      <c r="C49" s="0" t="n">
        <v>1</v>
      </c>
      <c r="D49" s="0" t="n">
        <v>109.291</v>
      </c>
      <c r="E49" s="0" t="s">
        <v>190</v>
      </c>
      <c r="F49" s="0" t="s">
        <v>354</v>
      </c>
      <c r="G49" s="0" t="s">
        <v>378</v>
      </c>
      <c r="H49" s="0" t="s">
        <v>379</v>
      </c>
    </row>
    <row r="50" customFormat="false" ht="15" hidden="false" customHeight="false" outlineLevel="0" collapsed="false">
      <c r="A50" s="0" t="s">
        <v>380</v>
      </c>
      <c r="B50" s="0" t="s">
        <v>381</v>
      </c>
      <c r="C50" s="0" t="n">
        <v>1</v>
      </c>
      <c r="D50" s="0" t="n">
        <v>111.099</v>
      </c>
      <c r="E50" s="0" t="s">
        <v>163</v>
      </c>
      <c r="F50" s="0" t="s">
        <v>214</v>
      </c>
      <c r="G50" s="0" t="s">
        <v>382</v>
      </c>
      <c r="H50" s="0" t="s">
        <v>383</v>
      </c>
    </row>
    <row r="51" customFormat="false" ht="15" hidden="false" customHeight="false" outlineLevel="0" collapsed="false">
      <c r="A51" s="0" t="s">
        <v>384</v>
      </c>
      <c r="B51" s="0" t="s">
        <v>385</v>
      </c>
      <c r="C51" s="0" t="n">
        <v>1</v>
      </c>
      <c r="D51" s="0" t="n">
        <v>112.633</v>
      </c>
      <c r="E51" s="0" t="s">
        <v>163</v>
      </c>
    </row>
    <row r="52" customFormat="false" ht="15" hidden="false" customHeight="false" outlineLevel="0" collapsed="false">
      <c r="A52" s="0" t="s">
        <v>386</v>
      </c>
      <c r="B52" s="0" t="s">
        <v>387</v>
      </c>
      <c r="C52" s="0" t="n">
        <v>1</v>
      </c>
      <c r="D52" s="0" t="n">
        <v>113.637</v>
      </c>
      <c r="E52" s="0" t="s">
        <v>163</v>
      </c>
      <c r="G52" s="0" t="s">
        <v>388</v>
      </c>
      <c r="H52" s="0" t="s">
        <v>389</v>
      </c>
      <c r="I52" s="0" t="n">
        <v>1</v>
      </c>
      <c r="J52" s="0" t="s">
        <v>390</v>
      </c>
      <c r="K52" s="0" t="s">
        <v>391</v>
      </c>
    </row>
    <row r="53" customFormat="false" ht="15" hidden="false" customHeight="false" outlineLevel="0" collapsed="false">
      <c r="A53" s="0" t="s">
        <v>392</v>
      </c>
      <c r="B53" s="0" t="s">
        <v>393</v>
      </c>
      <c r="C53" s="0" t="n">
        <v>1</v>
      </c>
      <c r="D53" s="0" t="n">
        <v>116.146</v>
      </c>
      <c r="E53" s="0" t="s">
        <v>163</v>
      </c>
      <c r="G53" s="0" t="s">
        <v>394</v>
      </c>
      <c r="H53" s="0" t="s">
        <v>395</v>
      </c>
      <c r="I53" s="0" t="n">
        <v>1</v>
      </c>
      <c r="J53" s="0" t="s">
        <v>396</v>
      </c>
    </row>
    <row r="54" customFormat="false" ht="15" hidden="false" customHeight="false" outlineLevel="0" collapsed="false">
      <c r="A54" s="0" t="s">
        <v>397</v>
      </c>
      <c r="B54" s="0" t="s">
        <v>398</v>
      </c>
      <c r="C54" s="0" t="n">
        <v>2</v>
      </c>
      <c r="D54" s="0" t="n">
        <v>0</v>
      </c>
      <c r="E54" s="0" t="s">
        <v>163</v>
      </c>
      <c r="G54" s="0" t="s">
        <v>399</v>
      </c>
      <c r="H54" s="0" t="s">
        <v>400</v>
      </c>
      <c r="I54" s="0" t="n">
        <v>1</v>
      </c>
      <c r="J54" s="0" t="s">
        <v>401</v>
      </c>
    </row>
    <row r="55" customFormat="false" ht="15" hidden="false" customHeight="false" outlineLevel="0" collapsed="false">
      <c r="A55" s="0" t="s">
        <v>402</v>
      </c>
      <c r="B55" s="0" t="s">
        <v>403</v>
      </c>
      <c r="C55" s="0" t="n">
        <v>2</v>
      </c>
      <c r="D55" s="0" t="n">
        <v>1.251</v>
      </c>
      <c r="E55" s="0" t="s">
        <v>190</v>
      </c>
      <c r="G55" s="0" t="s">
        <v>404</v>
      </c>
      <c r="H55" s="0" t="s">
        <v>405</v>
      </c>
    </row>
    <row r="56" customFormat="false" ht="15" hidden="false" customHeight="false" outlineLevel="0" collapsed="false">
      <c r="A56" s="0" t="s">
        <v>406</v>
      </c>
      <c r="B56" s="0" t="s">
        <v>242</v>
      </c>
      <c r="C56" s="0" t="n">
        <v>2</v>
      </c>
      <c r="D56" s="0" t="n">
        <v>1.641</v>
      </c>
      <c r="E56" s="0" t="s">
        <v>243</v>
      </c>
    </row>
    <row r="57" customFormat="false" ht="15" hidden="false" customHeight="false" outlineLevel="0" collapsed="false">
      <c r="A57" s="0" t="s">
        <v>407</v>
      </c>
      <c r="B57" s="0" t="s">
        <v>408</v>
      </c>
      <c r="C57" s="0" t="n">
        <v>2</v>
      </c>
      <c r="D57" s="0" t="n">
        <v>2.144</v>
      </c>
      <c r="E57" s="0" t="s">
        <v>163</v>
      </c>
      <c r="F57" s="0" t="s">
        <v>214</v>
      </c>
      <c r="G57" s="0" t="s">
        <v>409</v>
      </c>
      <c r="H57" s="0" t="s">
        <v>410</v>
      </c>
      <c r="I57" s="0" t="n">
        <v>2</v>
      </c>
      <c r="J57" s="0" t="s">
        <v>411</v>
      </c>
      <c r="L57" s="0" t="s">
        <v>412</v>
      </c>
    </row>
    <row r="58" customFormat="false" ht="15" hidden="false" customHeight="false" outlineLevel="0" collapsed="false">
      <c r="A58" s="0" t="s">
        <v>413</v>
      </c>
      <c r="B58" s="0" t="s">
        <v>414</v>
      </c>
      <c r="C58" s="0" t="n">
        <v>2</v>
      </c>
      <c r="D58" s="0" t="n">
        <v>4.879</v>
      </c>
      <c r="E58" s="0" t="s">
        <v>163</v>
      </c>
      <c r="G58" s="0" t="s">
        <v>415</v>
      </c>
      <c r="H58" s="0" t="s">
        <v>416</v>
      </c>
    </row>
    <row r="59" customFormat="false" ht="15" hidden="false" customHeight="false" outlineLevel="0" collapsed="false">
      <c r="A59" s="0" t="s">
        <v>417</v>
      </c>
      <c r="B59" s="0" t="s">
        <v>418</v>
      </c>
      <c r="C59" s="0" t="n">
        <v>2</v>
      </c>
      <c r="D59" s="0" t="n">
        <v>7.139</v>
      </c>
      <c r="E59" s="0" t="s">
        <v>163</v>
      </c>
      <c r="G59" s="0" t="s">
        <v>419</v>
      </c>
      <c r="H59" s="0" t="s">
        <v>420</v>
      </c>
    </row>
    <row r="60" customFormat="false" ht="15" hidden="false" customHeight="false" outlineLevel="0" collapsed="false">
      <c r="A60" s="0" t="s">
        <v>421</v>
      </c>
      <c r="B60" s="0" t="s">
        <v>242</v>
      </c>
      <c r="C60" s="0" t="n">
        <v>2</v>
      </c>
      <c r="D60" s="0" t="n">
        <v>11.789</v>
      </c>
      <c r="E60" s="11" t="s">
        <v>422</v>
      </c>
      <c r="F60" s="11" t="s">
        <v>423</v>
      </c>
    </row>
    <row r="61" customFormat="false" ht="15" hidden="false" customHeight="false" outlineLevel="0" collapsed="false">
      <c r="A61" s="0" t="s">
        <v>424</v>
      </c>
      <c r="B61" s="0" t="s">
        <v>425</v>
      </c>
      <c r="C61" s="0" t="n">
        <v>2</v>
      </c>
      <c r="D61" s="0" t="n">
        <v>13.842</v>
      </c>
      <c r="E61" s="0" t="s">
        <v>163</v>
      </c>
      <c r="G61" s="0" t="s">
        <v>426</v>
      </c>
      <c r="H61" s="0" t="s">
        <v>427</v>
      </c>
      <c r="I61" s="0" t="n">
        <v>2</v>
      </c>
      <c r="J61" s="0" t="s">
        <v>428</v>
      </c>
      <c r="L61" s="0" t="s">
        <v>429</v>
      </c>
      <c r="M61" s="0" t="s">
        <v>430</v>
      </c>
    </row>
    <row r="62" customFormat="false" ht="15" hidden="false" customHeight="false" outlineLevel="0" collapsed="false">
      <c r="A62" s="0" t="s">
        <v>431</v>
      </c>
      <c r="B62" s="0" t="s">
        <v>432</v>
      </c>
      <c r="C62" s="0" t="n">
        <v>2</v>
      </c>
      <c r="D62" s="0" t="n">
        <v>16.059</v>
      </c>
      <c r="E62" s="0" t="s">
        <v>190</v>
      </c>
      <c r="G62" s="0" t="s">
        <v>433</v>
      </c>
      <c r="H62" s="0" t="s">
        <v>434</v>
      </c>
      <c r="I62" s="0" t="n">
        <v>1</v>
      </c>
      <c r="J62" s="0" t="s">
        <v>435</v>
      </c>
      <c r="K62" s="0" t="s">
        <v>436</v>
      </c>
    </row>
    <row r="63" customFormat="false" ht="15" hidden="false" customHeight="false" outlineLevel="0" collapsed="false">
      <c r="A63" s="0" t="s">
        <v>437</v>
      </c>
      <c r="B63" s="0" t="s">
        <v>438</v>
      </c>
      <c r="C63" s="0" t="n">
        <v>2</v>
      </c>
      <c r="D63" s="0" t="n">
        <v>17.826</v>
      </c>
      <c r="E63" s="0" t="s">
        <v>163</v>
      </c>
      <c r="G63" s="0" t="s">
        <v>439</v>
      </c>
      <c r="H63" s="0" t="s">
        <v>440</v>
      </c>
      <c r="I63" s="0" t="n">
        <v>1</v>
      </c>
      <c r="J63" s="0" t="s">
        <v>441</v>
      </c>
    </row>
    <row r="64" customFormat="false" ht="15" hidden="false" customHeight="false" outlineLevel="0" collapsed="false">
      <c r="A64" s="0" t="s">
        <v>442</v>
      </c>
      <c r="B64" s="0" t="s">
        <v>242</v>
      </c>
      <c r="C64" s="0" t="n">
        <v>2</v>
      </c>
      <c r="D64" s="0" t="n">
        <v>19.085</v>
      </c>
      <c r="E64" s="0" t="s">
        <v>243</v>
      </c>
      <c r="F64" s="0" t="s">
        <v>423</v>
      </c>
    </row>
    <row r="65" customFormat="false" ht="15" hidden="false" customHeight="false" outlineLevel="0" collapsed="false">
      <c r="A65" s="0" t="s">
        <v>443</v>
      </c>
      <c r="B65" s="0" t="s">
        <v>444</v>
      </c>
      <c r="C65" s="0" t="n">
        <v>2</v>
      </c>
      <c r="D65" s="0" t="n">
        <v>21.016</v>
      </c>
      <c r="E65" s="0" t="s">
        <v>163</v>
      </c>
      <c r="F65" s="0" t="s">
        <v>214</v>
      </c>
      <c r="G65" s="0" t="s">
        <v>445</v>
      </c>
      <c r="H65" s="0" t="s">
        <v>446</v>
      </c>
      <c r="I65" s="0" t="n">
        <v>1</v>
      </c>
      <c r="J65" s="0" t="s">
        <v>447</v>
      </c>
      <c r="K65" s="0" t="s">
        <v>448</v>
      </c>
    </row>
    <row r="66" customFormat="false" ht="15" hidden="false" customHeight="false" outlineLevel="0" collapsed="false">
      <c r="A66" s="0" t="s">
        <v>449</v>
      </c>
      <c r="B66" s="0" t="s">
        <v>450</v>
      </c>
      <c r="C66" s="0" t="n">
        <v>2</v>
      </c>
      <c r="D66" s="0" t="n">
        <v>37.117</v>
      </c>
      <c r="E66" s="0" t="s">
        <v>163</v>
      </c>
      <c r="G66" s="0" t="s">
        <v>451</v>
      </c>
      <c r="H66" s="0" t="s">
        <v>452</v>
      </c>
    </row>
    <row r="67" customFormat="false" ht="15" hidden="false" customHeight="false" outlineLevel="0" collapsed="false">
      <c r="A67" s="0" t="s">
        <v>453</v>
      </c>
      <c r="B67" s="0" t="s">
        <v>454</v>
      </c>
      <c r="C67" s="0" t="n">
        <v>2</v>
      </c>
      <c r="D67" s="0" t="n">
        <v>38.826</v>
      </c>
      <c r="E67" s="0" t="s">
        <v>163</v>
      </c>
      <c r="F67" s="0" t="s">
        <v>214</v>
      </c>
      <c r="G67" s="0" t="s">
        <v>455</v>
      </c>
      <c r="H67" s="0" t="s">
        <v>456</v>
      </c>
      <c r="I67" s="0" t="n">
        <v>1</v>
      </c>
      <c r="J67" s="0" t="s">
        <v>457</v>
      </c>
      <c r="K67" s="0" t="s">
        <v>458</v>
      </c>
    </row>
    <row r="68" customFormat="false" ht="15" hidden="false" customHeight="false" outlineLevel="0" collapsed="false">
      <c r="A68" s="0" t="s">
        <v>459</v>
      </c>
      <c r="B68" s="0" t="s">
        <v>242</v>
      </c>
      <c r="C68" s="0" t="n">
        <v>2</v>
      </c>
      <c r="D68" s="0" t="n">
        <v>46.102</v>
      </c>
      <c r="E68" s="0" t="s">
        <v>243</v>
      </c>
      <c r="G68" s="0" t="s">
        <v>460</v>
      </c>
      <c r="H68" s="0" t="s">
        <v>461</v>
      </c>
    </row>
    <row r="69" customFormat="false" ht="15" hidden="false" customHeight="false" outlineLevel="0" collapsed="false">
      <c r="A69" s="0" t="s">
        <v>462</v>
      </c>
      <c r="B69" s="0" t="s">
        <v>463</v>
      </c>
      <c r="C69" s="0" t="n">
        <v>2</v>
      </c>
      <c r="D69" s="0" t="n">
        <v>46.347</v>
      </c>
      <c r="E69" s="0" t="s">
        <v>163</v>
      </c>
      <c r="G69" s="0" t="s">
        <v>464</v>
      </c>
      <c r="H69" s="0" t="s">
        <v>465</v>
      </c>
    </row>
    <row r="70" customFormat="false" ht="15" hidden="false" customHeight="false" outlineLevel="0" collapsed="false">
      <c r="A70" s="0" t="s">
        <v>466</v>
      </c>
      <c r="B70" s="0" t="s">
        <v>467</v>
      </c>
      <c r="C70" s="0" t="n">
        <v>2</v>
      </c>
      <c r="D70" s="0" t="n">
        <v>46.396</v>
      </c>
      <c r="E70" s="0" t="s">
        <v>163</v>
      </c>
      <c r="G70" s="0" t="s">
        <v>468</v>
      </c>
      <c r="H70" s="0" t="s">
        <v>469</v>
      </c>
    </row>
    <row r="71" customFormat="false" ht="15" hidden="false" customHeight="false" outlineLevel="0" collapsed="false">
      <c r="A71" s="0" t="s">
        <v>470</v>
      </c>
      <c r="B71" s="0" t="s">
        <v>471</v>
      </c>
      <c r="C71" s="0" t="n">
        <v>2</v>
      </c>
      <c r="D71" s="0" t="n">
        <v>48.666</v>
      </c>
      <c r="E71" s="0" t="s">
        <v>163</v>
      </c>
      <c r="F71" s="0" t="s">
        <v>214</v>
      </c>
      <c r="G71" s="0" t="s">
        <v>472</v>
      </c>
      <c r="H71" s="0" t="s">
        <v>473</v>
      </c>
      <c r="I71" s="0" t="n">
        <v>1</v>
      </c>
      <c r="J71" s="0" t="s">
        <v>474</v>
      </c>
      <c r="K71" s="0" t="s">
        <v>475</v>
      </c>
    </row>
    <row r="72" customFormat="false" ht="15" hidden="false" customHeight="false" outlineLevel="0" collapsed="false">
      <c r="A72" s="0" t="s">
        <v>476</v>
      </c>
      <c r="B72" s="0" t="s">
        <v>477</v>
      </c>
      <c r="C72" s="0" t="n">
        <v>2</v>
      </c>
      <c r="D72" s="0" t="n">
        <v>48.867</v>
      </c>
      <c r="E72" s="0" t="s">
        <v>163</v>
      </c>
      <c r="G72" s="0" t="s">
        <v>478</v>
      </c>
      <c r="H72" s="0" t="s">
        <v>479</v>
      </c>
    </row>
    <row r="73" customFormat="false" ht="15" hidden="false" customHeight="false" outlineLevel="0" collapsed="false">
      <c r="A73" s="0" t="s">
        <v>480</v>
      </c>
      <c r="B73" s="0" t="s">
        <v>481</v>
      </c>
      <c r="C73" s="0" t="n">
        <v>2</v>
      </c>
      <c r="D73" s="0" t="n">
        <v>48.872</v>
      </c>
      <c r="E73" s="0" t="s">
        <v>163</v>
      </c>
      <c r="G73" s="0" t="s">
        <v>482</v>
      </c>
      <c r="H73" s="0" t="s">
        <v>483</v>
      </c>
      <c r="I73" s="0" t="n">
        <v>2</v>
      </c>
      <c r="J73" s="0" t="s">
        <v>484</v>
      </c>
      <c r="L73" s="0" t="s">
        <v>485</v>
      </c>
    </row>
    <row r="74" customFormat="false" ht="15" hidden="false" customHeight="false" outlineLevel="0" collapsed="false">
      <c r="A74" s="0" t="s">
        <v>486</v>
      </c>
      <c r="B74" s="0" t="s">
        <v>487</v>
      </c>
      <c r="C74" s="0" t="n">
        <v>2</v>
      </c>
      <c r="D74" s="0" t="n">
        <v>48.872</v>
      </c>
      <c r="E74" s="0" t="s">
        <v>163</v>
      </c>
    </row>
    <row r="75" customFormat="false" ht="15" hidden="false" customHeight="false" outlineLevel="0" collapsed="false">
      <c r="A75" s="0" t="s">
        <v>488</v>
      </c>
      <c r="B75" s="0" t="s">
        <v>489</v>
      </c>
      <c r="C75" s="0" t="n">
        <v>2</v>
      </c>
      <c r="D75" s="0" t="n">
        <v>48.919</v>
      </c>
      <c r="E75" s="0" t="s">
        <v>163</v>
      </c>
      <c r="G75" s="0" t="s">
        <v>490</v>
      </c>
      <c r="H75" s="0" t="s">
        <v>491</v>
      </c>
    </row>
    <row r="76" customFormat="false" ht="15" hidden="false" customHeight="false" outlineLevel="0" collapsed="false">
      <c r="A76" s="0" t="s">
        <v>492</v>
      </c>
      <c r="B76" s="0" t="s">
        <v>493</v>
      </c>
      <c r="C76" s="0" t="n">
        <v>2</v>
      </c>
      <c r="D76" s="0" t="n">
        <v>49.073</v>
      </c>
      <c r="E76" s="0" t="s">
        <v>163</v>
      </c>
      <c r="F76" s="0" t="s">
        <v>214</v>
      </c>
      <c r="G76" s="0" t="s">
        <v>494</v>
      </c>
      <c r="H76" s="0" t="s">
        <v>495</v>
      </c>
    </row>
    <row r="77" customFormat="false" ht="15" hidden="false" customHeight="false" outlineLevel="0" collapsed="false">
      <c r="A77" s="0" t="s">
        <v>496</v>
      </c>
      <c r="B77" s="0" t="s">
        <v>497</v>
      </c>
      <c r="C77" s="0" t="n">
        <v>2</v>
      </c>
      <c r="D77" s="0" t="n">
        <v>49.48</v>
      </c>
      <c r="E77" s="0" t="s">
        <v>163</v>
      </c>
      <c r="G77" s="0" t="s">
        <v>498</v>
      </c>
      <c r="H77" s="0" t="s">
        <v>499</v>
      </c>
      <c r="I77" s="0" t="n">
        <v>1</v>
      </c>
      <c r="J77" s="0" t="s">
        <v>500</v>
      </c>
    </row>
    <row r="78" customFormat="false" ht="15" hidden="false" customHeight="false" outlineLevel="0" collapsed="false">
      <c r="A78" s="0" t="s">
        <v>501</v>
      </c>
      <c r="B78" s="0" t="s">
        <v>502</v>
      </c>
      <c r="C78" s="0" t="n">
        <v>2</v>
      </c>
      <c r="D78" s="0" t="n">
        <v>50.353</v>
      </c>
      <c r="E78" s="0" t="s">
        <v>163</v>
      </c>
      <c r="G78" s="0" t="s">
        <v>503</v>
      </c>
      <c r="H78" s="0" t="s">
        <v>504</v>
      </c>
      <c r="I78" s="0" t="n">
        <v>1</v>
      </c>
      <c r="J78" s="0" t="s">
        <v>505</v>
      </c>
      <c r="K78" s="0" t="s">
        <v>506</v>
      </c>
    </row>
    <row r="79" customFormat="false" ht="15" hidden="false" customHeight="false" outlineLevel="0" collapsed="false">
      <c r="A79" s="0" t="s">
        <v>507</v>
      </c>
      <c r="B79" s="0" t="s">
        <v>508</v>
      </c>
      <c r="C79" s="0" t="n">
        <v>2</v>
      </c>
      <c r="D79" s="0" t="n">
        <v>50.954</v>
      </c>
      <c r="E79" s="0" t="s">
        <v>163</v>
      </c>
      <c r="G79" s="0" t="s">
        <v>509</v>
      </c>
      <c r="H79" s="0" t="s">
        <v>510</v>
      </c>
    </row>
    <row r="80" customFormat="false" ht="15" hidden="false" customHeight="false" outlineLevel="0" collapsed="false">
      <c r="A80" s="0" t="s">
        <v>511</v>
      </c>
      <c r="B80" s="0" t="s">
        <v>242</v>
      </c>
      <c r="C80" s="0" t="n">
        <v>2</v>
      </c>
      <c r="D80" s="0" t="n">
        <v>53.412</v>
      </c>
      <c r="E80" s="0" t="s">
        <v>243</v>
      </c>
    </row>
    <row r="81" customFormat="false" ht="15" hidden="false" customHeight="false" outlineLevel="0" collapsed="false">
      <c r="A81" s="0" t="s">
        <v>512</v>
      </c>
      <c r="B81" s="0" t="s">
        <v>513</v>
      </c>
      <c r="C81" s="0" t="n">
        <v>2</v>
      </c>
      <c r="D81" s="0" t="n">
        <v>56.376</v>
      </c>
      <c r="E81" s="0" t="s">
        <v>163</v>
      </c>
      <c r="G81" s="0" t="s">
        <v>514</v>
      </c>
      <c r="H81" s="0" t="s">
        <v>515</v>
      </c>
    </row>
    <row r="82" customFormat="false" ht="15" hidden="false" customHeight="false" outlineLevel="0" collapsed="false">
      <c r="A82" s="0" t="s">
        <v>516</v>
      </c>
      <c r="B82" s="0" t="s">
        <v>517</v>
      </c>
      <c r="C82" s="0" t="n">
        <v>2</v>
      </c>
      <c r="D82" s="0" t="n">
        <v>58.826</v>
      </c>
      <c r="E82" s="0" t="s">
        <v>163</v>
      </c>
      <c r="G82" s="0" t="s">
        <v>518</v>
      </c>
      <c r="H82" s="0" t="s">
        <v>519</v>
      </c>
    </row>
    <row r="83" customFormat="false" ht="15" hidden="false" customHeight="false" outlineLevel="0" collapsed="false">
      <c r="A83" s="0" t="s">
        <v>520</v>
      </c>
      <c r="B83" s="0" t="s">
        <v>521</v>
      </c>
      <c r="C83" s="0" t="n">
        <v>2</v>
      </c>
      <c r="D83" s="0" t="n">
        <v>59.207</v>
      </c>
      <c r="E83" s="0" t="s">
        <v>163</v>
      </c>
      <c r="G83" s="0" t="s">
        <v>522</v>
      </c>
      <c r="H83" s="0" t="s">
        <v>523</v>
      </c>
    </row>
    <row r="84" customFormat="false" ht="15" hidden="false" customHeight="false" outlineLevel="0" collapsed="false">
      <c r="A84" s="0" t="s">
        <v>524</v>
      </c>
      <c r="B84" s="0" t="s">
        <v>525</v>
      </c>
      <c r="C84" s="0" t="n">
        <v>2</v>
      </c>
      <c r="D84" s="0" t="n">
        <v>61.567</v>
      </c>
      <c r="E84" s="0" t="s">
        <v>163</v>
      </c>
      <c r="G84" s="0" t="s">
        <v>526</v>
      </c>
      <c r="H84" s="0" t="s">
        <v>527</v>
      </c>
      <c r="I84" s="0" t="n">
        <v>1</v>
      </c>
      <c r="J84" s="0" t="s">
        <v>528</v>
      </c>
    </row>
    <row r="85" customFormat="false" ht="15" hidden="false" customHeight="false" outlineLevel="0" collapsed="false">
      <c r="A85" s="0" t="s">
        <v>529</v>
      </c>
      <c r="B85" s="0" t="s">
        <v>530</v>
      </c>
      <c r="C85" s="0" t="n">
        <v>2</v>
      </c>
      <c r="D85" s="0" t="n">
        <v>61.824</v>
      </c>
      <c r="E85" s="0" t="s">
        <v>163</v>
      </c>
      <c r="G85" s="0" t="s">
        <v>531</v>
      </c>
      <c r="H85" s="0" t="s">
        <v>532</v>
      </c>
    </row>
    <row r="86" customFormat="false" ht="15" hidden="false" customHeight="false" outlineLevel="0" collapsed="false">
      <c r="A86" s="0" t="s">
        <v>533</v>
      </c>
      <c r="B86" s="0" t="s">
        <v>242</v>
      </c>
      <c r="C86" s="0" t="n">
        <v>2</v>
      </c>
      <c r="D86" s="0" t="n">
        <v>62.781</v>
      </c>
      <c r="E86" s="0" t="s">
        <v>243</v>
      </c>
      <c r="F86" s="0" t="s">
        <v>423</v>
      </c>
    </row>
    <row r="87" customFormat="false" ht="15" hidden="false" customHeight="false" outlineLevel="0" collapsed="false">
      <c r="A87" s="0" t="s">
        <v>534</v>
      </c>
      <c r="B87" s="0" t="s">
        <v>535</v>
      </c>
      <c r="C87" s="0" t="n">
        <v>2</v>
      </c>
      <c r="D87" s="0" t="n">
        <v>65.011</v>
      </c>
      <c r="E87" s="0" t="s">
        <v>163</v>
      </c>
      <c r="G87" s="0" t="s">
        <v>536</v>
      </c>
      <c r="H87" s="0" t="s">
        <v>537</v>
      </c>
      <c r="I87" s="0" t="n">
        <v>3</v>
      </c>
      <c r="J87" s="0" t="s">
        <v>538</v>
      </c>
      <c r="L87" s="0" t="s">
        <v>539</v>
      </c>
      <c r="N87" s="0" t="s">
        <v>540</v>
      </c>
    </row>
    <row r="88" customFormat="false" ht="15" hidden="false" customHeight="false" outlineLevel="0" collapsed="false">
      <c r="A88" s="0" t="s">
        <v>541</v>
      </c>
      <c r="B88" s="0" t="s">
        <v>542</v>
      </c>
      <c r="C88" s="0" t="n">
        <v>2</v>
      </c>
      <c r="D88" s="0" t="n">
        <v>66.029</v>
      </c>
      <c r="E88" s="0" t="s">
        <v>163</v>
      </c>
      <c r="F88" s="0" t="s">
        <v>214</v>
      </c>
      <c r="G88" s="0" t="s">
        <v>543</v>
      </c>
      <c r="H88" s="0" t="s">
        <v>544</v>
      </c>
      <c r="I88" s="0" t="n">
        <v>2</v>
      </c>
      <c r="J88" s="0" t="s">
        <v>545</v>
      </c>
      <c r="L88" s="0" t="s">
        <v>546</v>
      </c>
    </row>
    <row r="89" customFormat="false" ht="15" hidden="false" customHeight="false" outlineLevel="0" collapsed="false">
      <c r="A89" s="0" t="s">
        <v>547</v>
      </c>
      <c r="B89" s="0" t="s">
        <v>548</v>
      </c>
      <c r="C89" s="0" t="n">
        <v>2</v>
      </c>
      <c r="D89" s="0" t="n">
        <v>70.749</v>
      </c>
      <c r="E89" s="0" t="s">
        <v>163</v>
      </c>
      <c r="G89" s="0" t="s">
        <v>549</v>
      </c>
      <c r="H89" s="0" t="s">
        <v>550</v>
      </c>
      <c r="I89" s="0" t="n">
        <v>1</v>
      </c>
      <c r="J89" s="0" t="s">
        <v>551</v>
      </c>
    </row>
    <row r="90" customFormat="false" ht="15" hidden="false" customHeight="false" outlineLevel="0" collapsed="false">
      <c r="A90" s="0" t="s">
        <v>552</v>
      </c>
      <c r="B90" s="0" t="s">
        <v>553</v>
      </c>
      <c r="C90" s="0" t="n">
        <v>2</v>
      </c>
      <c r="D90" s="0" t="n">
        <v>71.386</v>
      </c>
      <c r="E90" s="0" t="s">
        <v>163</v>
      </c>
      <c r="F90" s="0" t="s">
        <v>214</v>
      </c>
      <c r="G90" s="0" t="s">
        <v>554</v>
      </c>
      <c r="H90" s="0" t="s">
        <v>555</v>
      </c>
    </row>
    <row r="91" customFormat="false" ht="15" hidden="false" customHeight="false" outlineLevel="0" collapsed="false">
      <c r="A91" s="0" t="s">
        <v>556</v>
      </c>
      <c r="B91" s="0" t="s">
        <v>557</v>
      </c>
      <c r="C91" s="0" t="n">
        <v>2</v>
      </c>
      <c r="D91" s="0" t="n">
        <v>76.643</v>
      </c>
      <c r="E91" s="0" t="s">
        <v>163</v>
      </c>
      <c r="G91" s="0" t="s">
        <v>558</v>
      </c>
      <c r="H91" s="0" t="s">
        <v>559</v>
      </c>
      <c r="I91" s="0" t="n">
        <v>2</v>
      </c>
      <c r="J91" s="0" t="s">
        <v>560</v>
      </c>
      <c r="K91" s="0" t="s">
        <v>561</v>
      </c>
      <c r="L91" s="0" t="s">
        <v>562</v>
      </c>
    </row>
    <row r="92" customFormat="false" ht="15" hidden="false" customHeight="false" outlineLevel="0" collapsed="false">
      <c r="A92" s="0" t="s">
        <v>563</v>
      </c>
      <c r="B92" s="0" t="s">
        <v>564</v>
      </c>
      <c r="C92" s="0" t="n">
        <v>2</v>
      </c>
      <c r="D92" s="0" t="n">
        <v>81.559</v>
      </c>
      <c r="E92" s="0" t="s">
        <v>163</v>
      </c>
      <c r="F92" s="0" t="s">
        <v>214</v>
      </c>
      <c r="G92" s="0" t="s">
        <v>565</v>
      </c>
      <c r="H92" s="0" t="s">
        <v>566</v>
      </c>
      <c r="I92" s="0" t="n">
        <v>1</v>
      </c>
      <c r="J92" s="0" t="s">
        <v>567</v>
      </c>
      <c r="K92" s="0" t="s">
        <v>568</v>
      </c>
    </row>
    <row r="93" customFormat="false" ht="15" hidden="false" customHeight="false" outlineLevel="0" collapsed="false">
      <c r="A93" s="0" t="s">
        <v>569</v>
      </c>
      <c r="B93" s="0" t="s">
        <v>570</v>
      </c>
      <c r="C93" s="0" t="n">
        <v>2</v>
      </c>
      <c r="D93" s="0" t="n">
        <v>83.78</v>
      </c>
      <c r="E93" s="0" t="s">
        <v>163</v>
      </c>
      <c r="G93" s="0" t="s">
        <v>571</v>
      </c>
      <c r="H93" s="0" t="s">
        <v>572</v>
      </c>
      <c r="I93" s="0" t="n">
        <v>2</v>
      </c>
      <c r="J93" s="0" t="s">
        <v>573</v>
      </c>
      <c r="L93" s="0" t="s">
        <v>574</v>
      </c>
    </row>
    <row r="94" customFormat="false" ht="15" hidden="false" customHeight="false" outlineLevel="0" collapsed="false">
      <c r="A94" s="0" t="s">
        <v>575</v>
      </c>
      <c r="B94" s="0" t="s">
        <v>576</v>
      </c>
      <c r="C94" s="0" t="n">
        <v>2</v>
      </c>
      <c r="D94" s="0" t="n">
        <v>90.246</v>
      </c>
      <c r="E94" s="0" t="s">
        <v>163</v>
      </c>
      <c r="G94" s="0" t="s">
        <v>577</v>
      </c>
      <c r="H94" s="0" t="s">
        <v>578</v>
      </c>
      <c r="I94" s="0" t="n">
        <v>1</v>
      </c>
      <c r="J94" s="0" t="s">
        <v>579</v>
      </c>
    </row>
    <row r="95" customFormat="false" ht="15" hidden="false" customHeight="false" outlineLevel="0" collapsed="false">
      <c r="A95" s="0" t="s">
        <v>580</v>
      </c>
      <c r="B95" s="0" t="s">
        <v>581</v>
      </c>
      <c r="C95" s="0" t="n">
        <v>2</v>
      </c>
      <c r="D95" s="0" t="n">
        <v>91.15</v>
      </c>
      <c r="E95" s="0" t="s">
        <v>163</v>
      </c>
      <c r="G95" s="0" t="s">
        <v>582</v>
      </c>
      <c r="H95" s="0" t="s">
        <v>583</v>
      </c>
      <c r="I95" s="0" t="n">
        <v>1</v>
      </c>
      <c r="J95" s="0" t="s">
        <v>584</v>
      </c>
    </row>
    <row r="96" customFormat="false" ht="15" hidden="false" customHeight="false" outlineLevel="0" collapsed="false">
      <c r="A96" s="0" t="s">
        <v>585</v>
      </c>
      <c r="B96" s="0" t="s">
        <v>242</v>
      </c>
      <c r="C96" s="0" t="n">
        <v>2</v>
      </c>
      <c r="D96" s="0" t="n">
        <v>91.179</v>
      </c>
      <c r="E96" s="0" t="s">
        <v>243</v>
      </c>
      <c r="G96" s="0" t="s">
        <v>586</v>
      </c>
      <c r="H96" s="0" t="s">
        <v>587</v>
      </c>
    </row>
    <row r="97" customFormat="false" ht="15" hidden="false" customHeight="false" outlineLevel="0" collapsed="false">
      <c r="A97" s="0" t="s">
        <v>588</v>
      </c>
      <c r="B97" s="0" t="s">
        <v>589</v>
      </c>
      <c r="C97" s="0" t="n">
        <v>2</v>
      </c>
      <c r="D97" s="0" t="n">
        <v>96.984</v>
      </c>
      <c r="E97" s="0" t="s">
        <v>163</v>
      </c>
      <c r="F97" s="0" t="s">
        <v>214</v>
      </c>
      <c r="G97" s="0" t="s">
        <v>590</v>
      </c>
      <c r="H97" s="0" t="s">
        <v>591</v>
      </c>
      <c r="I97" s="0" t="n">
        <v>1</v>
      </c>
      <c r="J97" s="0" t="s">
        <v>592</v>
      </c>
      <c r="K97" s="0" t="s">
        <v>593</v>
      </c>
    </row>
    <row r="98" customFormat="false" ht="15" hidden="false" customHeight="false" outlineLevel="0" collapsed="false">
      <c r="A98" s="0" t="s">
        <v>594</v>
      </c>
      <c r="B98" s="0" t="s">
        <v>595</v>
      </c>
      <c r="C98" s="0" t="n">
        <v>2</v>
      </c>
      <c r="D98" s="0" t="n">
        <v>105.651</v>
      </c>
      <c r="E98" s="0" t="s">
        <v>163</v>
      </c>
      <c r="G98" s="0" t="s">
        <v>596</v>
      </c>
      <c r="H98" s="0" t="s">
        <v>597</v>
      </c>
    </row>
    <row r="99" customFormat="false" ht="15" hidden="false" customHeight="false" outlineLevel="0" collapsed="false">
      <c r="A99" s="0" t="s">
        <v>598</v>
      </c>
      <c r="B99" s="0" t="s">
        <v>599</v>
      </c>
      <c r="C99" s="0" t="n">
        <v>2</v>
      </c>
      <c r="D99" s="0" t="n">
        <v>106.327</v>
      </c>
      <c r="E99" s="0" t="s">
        <v>163</v>
      </c>
      <c r="G99" s="0" t="s">
        <v>600</v>
      </c>
      <c r="H99" s="0" t="s">
        <v>601</v>
      </c>
      <c r="I99" s="0" t="n">
        <v>2</v>
      </c>
      <c r="J99" s="0" t="s">
        <v>602</v>
      </c>
      <c r="L99" s="0" t="s">
        <v>603</v>
      </c>
    </row>
    <row r="100" customFormat="false" ht="15" hidden="false" customHeight="false" outlineLevel="0" collapsed="false">
      <c r="A100" s="0" t="s">
        <v>604</v>
      </c>
      <c r="B100" s="0" t="s">
        <v>605</v>
      </c>
      <c r="C100" s="0" t="n">
        <v>2</v>
      </c>
      <c r="D100" s="0" t="n">
        <v>106.5</v>
      </c>
      <c r="E100" s="0" t="s">
        <v>163</v>
      </c>
      <c r="G100" s="0" t="s">
        <v>606</v>
      </c>
      <c r="H100" s="0" t="s">
        <v>607</v>
      </c>
    </row>
    <row r="101" customFormat="false" ht="15" hidden="false" customHeight="false" outlineLevel="0" collapsed="false">
      <c r="A101" s="0" t="s">
        <v>608</v>
      </c>
      <c r="B101" s="0" t="s">
        <v>609</v>
      </c>
      <c r="C101" s="0" t="n">
        <v>2</v>
      </c>
      <c r="D101" s="0" t="n">
        <v>107.83</v>
      </c>
      <c r="E101" s="0" t="s">
        <v>163</v>
      </c>
      <c r="G101" s="0" t="s">
        <v>610</v>
      </c>
      <c r="H101" s="0" t="s">
        <v>611</v>
      </c>
      <c r="I101" s="0" t="n">
        <v>2</v>
      </c>
      <c r="J101" s="0" t="s">
        <v>612</v>
      </c>
      <c r="K101" s="0" t="s">
        <v>613</v>
      </c>
      <c r="L101" s="0" t="s">
        <v>614</v>
      </c>
      <c r="M101" s="0" t="s">
        <v>615</v>
      </c>
    </row>
    <row r="102" customFormat="false" ht="15" hidden="false" customHeight="false" outlineLevel="0" collapsed="false">
      <c r="A102" s="0" t="s">
        <v>616</v>
      </c>
      <c r="B102" s="0" t="s">
        <v>617</v>
      </c>
      <c r="C102" s="0" t="n">
        <v>3</v>
      </c>
      <c r="D102" s="0" t="n">
        <v>0</v>
      </c>
      <c r="E102" s="0" t="s">
        <v>163</v>
      </c>
      <c r="G102" s="0" t="s">
        <v>618</v>
      </c>
      <c r="H102" s="0" t="s">
        <v>619</v>
      </c>
      <c r="I102" s="0" t="n">
        <v>1</v>
      </c>
      <c r="J102" s="0" t="s">
        <v>620</v>
      </c>
    </row>
    <row r="103" customFormat="false" ht="15" hidden="false" customHeight="false" outlineLevel="0" collapsed="false">
      <c r="A103" s="0" t="s">
        <v>621</v>
      </c>
      <c r="B103" s="0" t="s">
        <v>622</v>
      </c>
      <c r="C103" s="0" t="n">
        <v>3</v>
      </c>
      <c r="D103" s="0" t="n">
        <v>0.447</v>
      </c>
      <c r="E103" s="0" t="s">
        <v>163</v>
      </c>
      <c r="G103" s="0" t="s">
        <v>623</v>
      </c>
      <c r="H103" s="0" t="s">
        <v>624</v>
      </c>
      <c r="I103" s="0" t="n">
        <v>1</v>
      </c>
      <c r="J103" s="0" t="s">
        <v>625</v>
      </c>
    </row>
    <row r="104" customFormat="false" ht="15" hidden="false" customHeight="false" outlineLevel="0" collapsed="false">
      <c r="A104" s="0" t="s">
        <v>626</v>
      </c>
      <c r="B104" s="0" t="s">
        <v>242</v>
      </c>
      <c r="C104" s="0" t="n">
        <v>3</v>
      </c>
      <c r="D104" s="0" t="n">
        <v>2.881</v>
      </c>
      <c r="E104" s="0" t="s">
        <v>243</v>
      </c>
      <c r="F104" s="0" t="s">
        <v>423</v>
      </c>
    </row>
    <row r="105" customFormat="false" ht="15" hidden="false" customHeight="false" outlineLevel="0" collapsed="false">
      <c r="A105" s="0" t="s">
        <v>627</v>
      </c>
      <c r="B105" s="0" t="s">
        <v>628</v>
      </c>
      <c r="C105" s="0" t="n">
        <v>3</v>
      </c>
      <c r="D105" s="0" t="n">
        <v>4.653</v>
      </c>
      <c r="E105" s="0" t="s">
        <v>163</v>
      </c>
      <c r="G105" s="0" t="s">
        <v>629</v>
      </c>
      <c r="H105" s="0" t="s">
        <v>630</v>
      </c>
      <c r="I105" s="0" t="n">
        <v>1</v>
      </c>
      <c r="J105" s="0" t="s">
        <v>631</v>
      </c>
    </row>
    <row r="106" customFormat="false" ht="15" hidden="false" customHeight="false" outlineLevel="0" collapsed="false">
      <c r="A106" s="0" t="s">
        <v>632</v>
      </c>
      <c r="B106" s="0" t="s">
        <v>633</v>
      </c>
      <c r="C106" s="0" t="n">
        <v>3</v>
      </c>
      <c r="D106" s="0" t="n">
        <v>7.889</v>
      </c>
      <c r="E106" s="0" t="s">
        <v>163</v>
      </c>
      <c r="F106" s="0" t="s">
        <v>214</v>
      </c>
      <c r="G106" s="0" t="s">
        <v>634</v>
      </c>
      <c r="H106" s="0" t="s">
        <v>635</v>
      </c>
      <c r="I106" s="0" t="n">
        <v>1</v>
      </c>
      <c r="J106" s="0" t="s">
        <v>636</v>
      </c>
    </row>
    <row r="107" customFormat="false" ht="15" hidden="false" customHeight="false" outlineLevel="0" collapsed="false">
      <c r="A107" s="0" t="s">
        <v>637</v>
      </c>
      <c r="B107" s="0" t="s">
        <v>242</v>
      </c>
      <c r="C107" s="0" t="n">
        <v>3</v>
      </c>
      <c r="D107" s="0" t="n">
        <v>9.843</v>
      </c>
      <c r="E107" s="0" t="s">
        <v>243</v>
      </c>
      <c r="F107" s="0" t="s">
        <v>423</v>
      </c>
    </row>
    <row r="108" customFormat="false" ht="15" hidden="false" customHeight="false" outlineLevel="0" collapsed="false">
      <c r="A108" s="0" t="s">
        <v>638</v>
      </c>
      <c r="B108" s="0" t="s">
        <v>639</v>
      </c>
      <c r="C108" s="0" t="n">
        <v>3</v>
      </c>
      <c r="D108" s="0" t="n">
        <v>15.1</v>
      </c>
      <c r="E108" s="0" t="s">
        <v>163</v>
      </c>
      <c r="G108" s="0" t="s">
        <v>640</v>
      </c>
      <c r="H108" s="0" t="s">
        <v>641</v>
      </c>
      <c r="I108" s="0" t="n">
        <v>1</v>
      </c>
      <c r="J108" s="0" t="s">
        <v>642</v>
      </c>
    </row>
    <row r="109" customFormat="false" ht="15" hidden="false" customHeight="false" outlineLevel="0" collapsed="false">
      <c r="A109" s="0" t="s">
        <v>643</v>
      </c>
      <c r="B109" s="0" t="s">
        <v>644</v>
      </c>
      <c r="C109" s="0" t="n">
        <v>3</v>
      </c>
      <c r="D109" s="0" t="n">
        <v>19.06</v>
      </c>
      <c r="E109" s="0" t="s">
        <v>163</v>
      </c>
      <c r="F109" s="0" t="s">
        <v>214</v>
      </c>
      <c r="G109" s="0" t="s">
        <v>645</v>
      </c>
      <c r="H109" s="0" t="s">
        <v>646</v>
      </c>
      <c r="I109" s="0" t="n">
        <v>1</v>
      </c>
      <c r="J109" s="0" t="s">
        <v>647</v>
      </c>
      <c r="K109" s="0" t="s">
        <v>648</v>
      </c>
    </row>
    <row r="110" customFormat="false" ht="15" hidden="false" customHeight="false" outlineLevel="0" collapsed="false">
      <c r="A110" s="0" t="s">
        <v>649</v>
      </c>
      <c r="B110" s="0" t="s">
        <v>650</v>
      </c>
      <c r="C110" s="0" t="n">
        <v>3</v>
      </c>
      <c r="D110" s="0" t="n">
        <v>19.975</v>
      </c>
      <c r="E110" s="0" t="s">
        <v>163</v>
      </c>
      <c r="G110" s="0" t="s">
        <v>651</v>
      </c>
      <c r="H110" s="0" t="s">
        <v>652</v>
      </c>
      <c r="I110" s="0" t="n">
        <v>1</v>
      </c>
      <c r="J110" s="0" t="s">
        <v>653</v>
      </c>
      <c r="K110" s="0" t="s">
        <v>654</v>
      </c>
    </row>
    <row r="111" customFormat="false" ht="15" hidden="false" customHeight="false" outlineLevel="0" collapsed="false">
      <c r="A111" s="0" t="s">
        <v>655</v>
      </c>
      <c r="B111" s="0" t="s">
        <v>656</v>
      </c>
      <c r="C111" s="0" t="n">
        <v>3</v>
      </c>
      <c r="D111" s="0" t="n">
        <v>22.424</v>
      </c>
      <c r="E111" s="0" t="s">
        <v>163</v>
      </c>
    </row>
    <row r="112" customFormat="false" ht="15" hidden="false" customHeight="false" outlineLevel="0" collapsed="false">
      <c r="A112" s="0" t="s">
        <v>657</v>
      </c>
      <c r="B112" s="0" t="s">
        <v>658</v>
      </c>
      <c r="C112" s="0" t="n">
        <v>3</v>
      </c>
      <c r="D112" s="0" t="n">
        <v>27.314</v>
      </c>
      <c r="E112" s="0" t="s">
        <v>163</v>
      </c>
      <c r="G112" s="0" t="s">
        <v>659</v>
      </c>
      <c r="H112" s="0" t="s">
        <v>660</v>
      </c>
      <c r="I112" s="0" t="n">
        <v>1</v>
      </c>
      <c r="J112" s="0" t="s">
        <v>661</v>
      </c>
    </row>
    <row r="113" customFormat="false" ht="15" hidden="false" customHeight="false" outlineLevel="0" collapsed="false">
      <c r="A113" s="0" t="s">
        <v>662</v>
      </c>
      <c r="B113" s="0" t="s">
        <v>663</v>
      </c>
      <c r="C113" s="0" t="n">
        <v>3</v>
      </c>
      <c r="D113" s="0" t="n">
        <v>27.915</v>
      </c>
      <c r="E113" s="0" t="s">
        <v>163</v>
      </c>
      <c r="G113" s="0" t="s">
        <v>664</v>
      </c>
      <c r="H113" s="0" t="s">
        <v>665</v>
      </c>
      <c r="I113" s="0" t="n">
        <v>1</v>
      </c>
      <c r="J113" s="0" t="s">
        <v>666</v>
      </c>
      <c r="K113" s="0" t="s">
        <v>667</v>
      </c>
    </row>
    <row r="114" customFormat="false" ht="15" hidden="false" customHeight="false" outlineLevel="0" collapsed="false">
      <c r="A114" s="0" t="s">
        <v>668</v>
      </c>
      <c r="B114" s="0" t="s">
        <v>242</v>
      </c>
      <c r="C114" s="0" t="n">
        <v>3</v>
      </c>
      <c r="D114" s="0" t="n">
        <v>30.959</v>
      </c>
      <c r="E114" s="0" t="s">
        <v>243</v>
      </c>
    </row>
    <row r="115" customFormat="false" ht="15" hidden="false" customHeight="false" outlineLevel="0" collapsed="false">
      <c r="A115" s="0" t="s">
        <v>669</v>
      </c>
      <c r="B115" s="0" t="s">
        <v>242</v>
      </c>
      <c r="C115" s="0" t="n">
        <v>3</v>
      </c>
      <c r="D115" s="0" t="n">
        <v>31.205</v>
      </c>
      <c r="E115" s="0" t="s">
        <v>243</v>
      </c>
    </row>
    <row r="116" customFormat="false" ht="15" hidden="false" customHeight="false" outlineLevel="0" collapsed="false">
      <c r="A116" s="0" t="s">
        <v>670</v>
      </c>
      <c r="B116" s="0" t="s">
        <v>671</v>
      </c>
      <c r="C116" s="0" t="n">
        <v>3</v>
      </c>
      <c r="D116" s="0" t="n">
        <v>34.087</v>
      </c>
      <c r="E116" s="0" t="s">
        <v>163</v>
      </c>
      <c r="G116" s="0" t="s">
        <v>672</v>
      </c>
      <c r="H116" s="0" t="s">
        <v>673</v>
      </c>
    </row>
    <row r="117" customFormat="false" ht="15" hidden="false" customHeight="false" outlineLevel="0" collapsed="false">
      <c r="A117" s="0" t="s">
        <v>674</v>
      </c>
      <c r="B117" s="0" t="s">
        <v>242</v>
      </c>
      <c r="C117" s="0" t="n">
        <v>3</v>
      </c>
      <c r="D117" s="0" t="n">
        <v>35.477</v>
      </c>
      <c r="E117" s="0" t="s">
        <v>243</v>
      </c>
    </row>
    <row r="118" customFormat="false" ht="15" hidden="false" customHeight="false" outlineLevel="0" collapsed="false">
      <c r="A118" s="0" t="s">
        <v>675</v>
      </c>
      <c r="B118" s="0" t="s">
        <v>676</v>
      </c>
      <c r="C118" s="0" t="n">
        <v>3</v>
      </c>
      <c r="D118" s="0" t="n">
        <v>56.936</v>
      </c>
      <c r="E118" s="0" t="s">
        <v>163</v>
      </c>
      <c r="G118" s="0" t="s">
        <v>677</v>
      </c>
      <c r="H118" s="0" t="s">
        <v>678</v>
      </c>
      <c r="I118" s="0" t="n">
        <v>1</v>
      </c>
      <c r="J118" s="0" t="s">
        <v>679</v>
      </c>
    </row>
    <row r="119" customFormat="false" ht="15" hidden="false" customHeight="false" outlineLevel="0" collapsed="false">
      <c r="A119" s="0" t="s">
        <v>680</v>
      </c>
      <c r="B119" s="0" t="s">
        <v>681</v>
      </c>
      <c r="C119" s="0" t="n">
        <v>3</v>
      </c>
      <c r="D119" s="0" t="n">
        <v>60.513</v>
      </c>
      <c r="E119" s="0" t="s">
        <v>163</v>
      </c>
      <c r="G119" s="0" t="s">
        <v>682</v>
      </c>
      <c r="H119" s="0" t="s">
        <v>683</v>
      </c>
    </row>
    <row r="120" customFormat="false" ht="15" hidden="false" customHeight="false" outlineLevel="0" collapsed="false">
      <c r="A120" s="0" t="s">
        <v>684</v>
      </c>
      <c r="B120" s="0" t="s">
        <v>685</v>
      </c>
      <c r="C120" s="0" t="n">
        <v>3</v>
      </c>
      <c r="D120" s="0" t="n">
        <v>60.647</v>
      </c>
      <c r="E120" s="0" t="s">
        <v>163</v>
      </c>
      <c r="G120" s="0" t="s">
        <v>686</v>
      </c>
      <c r="H120" s="0" t="s">
        <v>687</v>
      </c>
    </row>
    <row r="121" customFormat="false" ht="15" hidden="false" customHeight="false" outlineLevel="0" collapsed="false">
      <c r="A121" s="0" t="s">
        <v>688</v>
      </c>
      <c r="B121" s="0" t="s">
        <v>689</v>
      </c>
      <c r="C121" s="0" t="n">
        <v>3</v>
      </c>
      <c r="D121" s="0" t="n">
        <v>61.188</v>
      </c>
      <c r="E121" s="0" t="s">
        <v>163</v>
      </c>
      <c r="F121" s="0" t="s">
        <v>214</v>
      </c>
      <c r="G121" s="0" t="s">
        <v>690</v>
      </c>
      <c r="H121" s="0" t="s">
        <v>691</v>
      </c>
      <c r="I121" s="0" t="n">
        <v>1</v>
      </c>
      <c r="J121" s="0" t="s">
        <v>692</v>
      </c>
    </row>
    <row r="122" customFormat="false" ht="15" hidden="false" customHeight="false" outlineLevel="0" collapsed="false">
      <c r="A122" s="0" t="s">
        <v>693</v>
      </c>
      <c r="B122" s="0" t="s">
        <v>694</v>
      </c>
      <c r="C122" s="0" t="n">
        <v>3</v>
      </c>
      <c r="D122" s="0" t="n">
        <v>61.683</v>
      </c>
      <c r="E122" s="0" t="s">
        <v>163</v>
      </c>
      <c r="G122" s="0" t="s">
        <v>695</v>
      </c>
      <c r="H122" s="0" t="s">
        <v>696</v>
      </c>
    </row>
    <row r="123" customFormat="false" ht="15" hidden="false" customHeight="false" outlineLevel="0" collapsed="false">
      <c r="A123" s="0" t="s">
        <v>697</v>
      </c>
      <c r="B123" s="0" t="s">
        <v>698</v>
      </c>
      <c r="C123" s="0" t="n">
        <v>3</v>
      </c>
      <c r="D123" s="0" t="n">
        <v>61.683</v>
      </c>
      <c r="E123" s="0" t="s">
        <v>163</v>
      </c>
      <c r="G123" s="0" t="s">
        <v>699</v>
      </c>
      <c r="H123" s="0" t="s">
        <v>700</v>
      </c>
    </row>
    <row r="124" customFormat="false" ht="15" hidden="false" customHeight="false" outlineLevel="0" collapsed="false">
      <c r="A124" s="0" t="s">
        <v>701</v>
      </c>
      <c r="B124" s="0" t="s">
        <v>702</v>
      </c>
      <c r="C124" s="0" t="n">
        <v>3</v>
      </c>
      <c r="D124" s="0" t="n">
        <v>62.882</v>
      </c>
      <c r="E124" s="0" t="s">
        <v>163</v>
      </c>
      <c r="G124" s="0" t="s">
        <v>703</v>
      </c>
      <c r="H124" s="0" t="s">
        <v>704</v>
      </c>
    </row>
    <row r="125" customFormat="false" ht="15" hidden="false" customHeight="false" outlineLevel="0" collapsed="false">
      <c r="A125" s="0" t="s">
        <v>705</v>
      </c>
      <c r="B125" s="0" t="s">
        <v>706</v>
      </c>
      <c r="C125" s="0" t="n">
        <v>3</v>
      </c>
      <c r="D125" s="0" t="n">
        <v>64.03</v>
      </c>
      <c r="E125" s="0" t="s">
        <v>163</v>
      </c>
      <c r="F125" s="0" t="s">
        <v>214</v>
      </c>
      <c r="G125" s="0" t="s">
        <v>707</v>
      </c>
      <c r="H125" s="0" t="s">
        <v>708</v>
      </c>
      <c r="I125" s="0" t="n">
        <v>1</v>
      </c>
      <c r="J125" s="0" t="s">
        <v>709</v>
      </c>
      <c r="K125" s="0" t="s">
        <v>710</v>
      </c>
    </row>
    <row r="126" customFormat="false" ht="15" hidden="false" customHeight="false" outlineLevel="0" collapsed="false">
      <c r="A126" s="0" t="s">
        <v>711</v>
      </c>
      <c r="B126" s="0" t="s">
        <v>712</v>
      </c>
      <c r="C126" s="0" t="n">
        <v>3</v>
      </c>
      <c r="D126" s="0" t="n">
        <v>69.831</v>
      </c>
      <c r="E126" s="0" t="s">
        <v>163</v>
      </c>
      <c r="G126" s="0" t="s">
        <v>713</v>
      </c>
      <c r="H126" s="0" t="s">
        <v>714</v>
      </c>
      <c r="I126" s="0" t="n">
        <v>2</v>
      </c>
      <c r="J126" s="0" t="s">
        <v>715</v>
      </c>
      <c r="L126" s="0" t="s">
        <v>716</v>
      </c>
    </row>
    <row r="127" customFormat="false" ht="15" hidden="false" customHeight="false" outlineLevel="0" collapsed="false">
      <c r="A127" s="0" t="s">
        <v>717</v>
      </c>
      <c r="B127" s="0" t="s">
        <v>718</v>
      </c>
      <c r="C127" s="0" t="n">
        <v>3</v>
      </c>
      <c r="D127" s="0" t="n">
        <v>70.049</v>
      </c>
      <c r="E127" s="0" t="s">
        <v>163</v>
      </c>
      <c r="G127" s="0" t="s">
        <v>719</v>
      </c>
      <c r="H127" s="0" t="s">
        <v>720</v>
      </c>
    </row>
    <row r="128" customFormat="false" ht="15" hidden="false" customHeight="false" outlineLevel="0" collapsed="false">
      <c r="A128" s="0" t="s">
        <v>721</v>
      </c>
      <c r="B128" s="0" t="s">
        <v>722</v>
      </c>
      <c r="C128" s="0" t="n">
        <v>3</v>
      </c>
      <c r="D128" s="0" t="n">
        <v>72.589</v>
      </c>
      <c r="E128" s="0" t="s">
        <v>163</v>
      </c>
      <c r="G128" s="0" t="s">
        <v>723</v>
      </c>
      <c r="H128" s="0" t="s">
        <v>724</v>
      </c>
      <c r="I128" s="0" t="n">
        <v>1</v>
      </c>
      <c r="J128" s="0" t="s">
        <v>725</v>
      </c>
    </row>
    <row r="129" customFormat="false" ht="15" hidden="false" customHeight="false" outlineLevel="0" collapsed="false">
      <c r="A129" s="0" t="s">
        <v>726</v>
      </c>
      <c r="B129" s="0" t="s">
        <v>727</v>
      </c>
      <c r="C129" s="0" t="n">
        <v>3</v>
      </c>
      <c r="D129" s="0" t="n">
        <v>76.73</v>
      </c>
      <c r="E129" s="0" t="s">
        <v>163</v>
      </c>
      <c r="F129" s="0" t="s">
        <v>214</v>
      </c>
      <c r="G129" s="0" t="s">
        <v>728</v>
      </c>
      <c r="H129" s="0" t="s">
        <v>729</v>
      </c>
      <c r="J129" s="0" t="s">
        <v>730</v>
      </c>
    </row>
    <row r="130" customFormat="false" ht="15" hidden="false" customHeight="false" outlineLevel="0" collapsed="false">
      <c r="A130" s="0" t="s">
        <v>731</v>
      </c>
      <c r="B130" s="0" t="s">
        <v>732</v>
      </c>
      <c r="C130" s="0" t="n">
        <v>3</v>
      </c>
      <c r="D130" s="0" t="n">
        <v>81.653</v>
      </c>
      <c r="E130" s="0" t="s">
        <v>163</v>
      </c>
      <c r="G130" s="0" t="s">
        <v>733</v>
      </c>
      <c r="H130" s="0" t="s">
        <v>734</v>
      </c>
    </row>
    <row r="131" customFormat="false" ht="15" hidden="false" customHeight="false" outlineLevel="0" collapsed="false">
      <c r="A131" s="0" t="s">
        <v>735</v>
      </c>
      <c r="B131" s="0" t="s">
        <v>736</v>
      </c>
      <c r="C131" s="0" t="n">
        <v>3</v>
      </c>
      <c r="D131" s="0" t="n">
        <v>83.157</v>
      </c>
      <c r="E131" s="0" t="s">
        <v>163</v>
      </c>
      <c r="F131" s="0" t="s">
        <v>214</v>
      </c>
      <c r="G131" s="0" t="s">
        <v>737</v>
      </c>
      <c r="H131" s="0" t="s">
        <v>738</v>
      </c>
      <c r="I131" s="0" t="n">
        <v>1</v>
      </c>
      <c r="J131" s="0" t="s">
        <v>739</v>
      </c>
    </row>
    <row r="132" customFormat="false" ht="15" hidden="false" customHeight="false" outlineLevel="0" collapsed="false">
      <c r="A132" s="0" t="s">
        <v>740</v>
      </c>
      <c r="B132" s="0" t="s">
        <v>741</v>
      </c>
      <c r="C132" s="0" t="n">
        <v>3</v>
      </c>
      <c r="D132" s="0" t="n">
        <v>83.284</v>
      </c>
      <c r="E132" s="0" t="s">
        <v>163</v>
      </c>
      <c r="F132" s="0" t="s">
        <v>214</v>
      </c>
      <c r="G132" s="0" t="s">
        <v>737</v>
      </c>
      <c r="H132" s="0" t="s">
        <v>738</v>
      </c>
      <c r="I132" s="0" t="n">
        <v>1</v>
      </c>
      <c r="J132" s="0" t="s">
        <v>739</v>
      </c>
    </row>
    <row r="133" customFormat="false" ht="15" hidden="false" customHeight="false" outlineLevel="0" collapsed="false">
      <c r="A133" s="0" t="s">
        <v>742</v>
      </c>
      <c r="B133" s="0" t="s">
        <v>743</v>
      </c>
      <c r="C133" s="0" t="n">
        <v>3</v>
      </c>
      <c r="D133" s="0" t="n">
        <v>84.988</v>
      </c>
      <c r="E133" s="0" t="s">
        <v>163</v>
      </c>
      <c r="F133" s="0" t="s">
        <v>214</v>
      </c>
      <c r="G133" s="0" t="s">
        <v>744</v>
      </c>
      <c r="H133" s="0" t="s">
        <v>745</v>
      </c>
      <c r="I133" s="0" t="n">
        <v>2</v>
      </c>
      <c r="J133" s="0" t="s">
        <v>746</v>
      </c>
      <c r="L133" s="0" t="s">
        <v>747</v>
      </c>
      <c r="M133" s="0" t="s">
        <v>748</v>
      </c>
    </row>
    <row r="134" customFormat="false" ht="15" hidden="false" customHeight="false" outlineLevel="0" collapsed="false">
      <c r="A134" s="0" t="s">
        <v>749</v>
      </c>
      <c r="B134" s="0" t="s">
        <v>750</v>
      </c>
      <c r="C134" s="0" t="n">
        <v>3</v>
      </c>
      <c r="D134" s="0" t="n">
        <v>85.116</v>
      </c>
      <c r="E134" s="0" t="s">
        <v>163</v>
      </c>
      <c r="G134" s="0" t="s">
        <v>751</v>
      </c>
      <c r="H134" s="0" t="s">
        <v>752</v>
      </c>
    </row>
    <row r="135" customFormat="false" ht="15" hidden="false" customHeight="false" outlineLevel="0" collapsed="false">
      <c r="A135" s="0" t="s">
        <v>753</v>
      </c>
      <c r="B135" s="0" t="s">
        <v>754</v>
      </c>
      <c r="C135" s="0" t="n">
        <v>3</v>
      </c>
      <c r="D135" s="0" t="n">
        <v>95.53</v>
      </c>
      <c r="E135" s="0" t="s">
        <v>163</v>
      </c>
      <c r="G135" s="0" t="s">
        <v>755</v>
      </c>
      <c r="H135" s="0" t="s">
        <v>756</v>
      </c>
    </row>
    <row r="136" customFormat="false" ht="15" hidden="false" customHeight="false" outlineLevel="0" collapsed="false">
      <c r="A136" s="0" t="s">
        <v>757</v>
      </c>
      <c r="B136" s="0" t="s">
        <v>758</v>
      </c>
      <c r="C136" s="0" t="n">
        <v>3</v>
      </c>
      <c r="D136" s="0" t="n">
        <v>97.682</v>
      </c>
      <c r="E136" s="0" t="s">
        <v>163</v>
      </c>
      <c r="G136" s="0" t="s">
        <v>759</v>
      </c>
      <c r="H136" s="0" t="s">
        <v>760</v>
      </c>
      <c r="I136" s="0" t="n">
        <v>2</v>
      </c>
      <c r="J136" s="0" t="s">
        <v>761</v>
      </c>
      <c r="K136" s="0" t="s">
        <v>762</v>
      </c>
      <c r="L136" s="0" t="s">
        <v>763</v>
      </c>
    </row>
    <row r="137" customFormat="false" ht="15" hidden="false" customHeight="false" outlineLevel="0" collapsed="false">
      <c r="A137" s="0" t="s">
        <v>764</v>
      </c>
      <c r="B137" s="0" t="s">
        <v>765</v>
      </c>
      <c r="C137" s="0" t="n">
        <v>3</v>
      </c>
      <c r="D137" s="0" t="n">
        <v>99.016</v>
      </c>
      <c r="E137" s="0" t="s">
        <v>190</v>
      </c>
      <c r="F137" s="0" t="s">
        <v>354</v>
      </c>
      <c r="G137" s="0" t="s">
        <v>766</v>
      </c>
      <c r="H137" s="0" t="s">
        <v>767</v>
      </c>
      <c r="I137" s="0" t="n">
        <v>2</v>
      </c>
      <c r="J137" s="0" t="s">
        <v>768</v>
      </c>
      <c r="L137" s="0" t="s">
        <v>769</v>
      </c>
    </row>
    <row r="138" customFormat="false" ht="15" hidden="false" customHeight="false" outlineLevel="0" collapsed="false">
      <c r="A138" s="0" t="s">
        <v>770</v>
      </c>
      <c r="B138" s="0" t="s">
        <v>771</v>
      </c>
      <c r="C138" s="0" t="n">
        <v>3</v>
      </c>
      <c r="D138" s="0" t="n">
        <v>99.338</v>
      </c>
      <c r="E138" s="0" t="s">
        <v>190</v>
      </c>
      <c r="G138" s="0" t="s">
        <v>772</v>
      </c>
      <c r="H138" s="0" t="s">
        <v>773</v>
      </c>
      <c r="I138" s="0" t="n">
        <v>1</v>
      </c>
      <c r="J138" s="0" t="s">
        <v>774</v>
      </c>
    </row>
    <row r="139" customFormat="false" ht="15" hidden="false" customHeight="false" outlineLevel="0" collapsed="false">
      <c r="A139" s="0" t="s">
        <v>775</v>
      </c>
      <c r="B139" s="0" t="s">
        <v>242</v>
      </c>
      <c r="C139" s="0" t="n">
        <v>3</v>
      </c>
      <c r="D139" s="0" t="n">
        <v>99.464</v>
      </c>
      <c r="E139" s="0" t="s">
        <v>243</v>
      </c>
      <c r="G139" s="0" t="s">
        <v>776</v>
      </c>
      <c r="H139" s="0" t="s">
        <v>777</v>
      </c>
      <c r="I139" s="0" t="n">
        <v>1</v>
      </c>
      <c r="J139" s="0" t="s">
        <v>778</v>
      </c>
    </row>
    <row r="140" customFormat="false" ht="15" hidden="false" customHeight="false" outlineLevel="0" collapsed="false">
      <c r="A140" s="0" t="s">
        <v>779</v>
      </c>
      <c r="B140" s="0" t="s">
        <v>780</v>
      </c>
      <c r="C140" s="0" t="n">
        <v>3</v>
      </c>
      <c r="D140" s="0" t="n">
        <v>100.447</v>
      </c>
      <c r="E140" s="0" t="s">
        <v>163</v>
      </c>
      <c r="G140" s="0" t="s">
        <v>781</v>
      </c>
      <c r="H140" s="0" t="s">
        <v>782</v>
      </c>
    </row>
    <row r="141" customFormat="false" ht="15" hidden="false" customHeight="false" outlineLevel="0" collapsed="false">
      <c r="A141" s="0" t="s">
        <v>783</v>
      </c>
      <c r="B141" s="0" t="s">
        <v>242</v>
      </c>
      <c r="C141" s="0" t="n">
        <v>3</v>
      </c>
      <c r="D141" s="0" t="n">
        <v>100.594</v>
      </c>
      <c r="E141" s="0" t="s">
        <v>243</v>
      </c>
      <c r="G141" s="0" t="s">
        <v>784</v>
      </c>
      <c r="H141" s="0" t="s">
        <v>785</v>
      </c>
    </row>
    <row r="142" customFormat="false" ht="15" hidden="false" customHeight="false" outlineLevel="0" collapsed="false">
      <c r="A142" s="0" t="s">
        <v>786</v>
      </c>
      <c r="B142" s="0" t="s">
        <v>787</v>
      </c>
      <c r="C142" s="0" t="n">
        <v>3</v>
      </c>
      <c r="D142" s="0" t="n">
        <v>100.83</v>
      </c>
      <c r="E142" s="0" t="s">
        <v>190</v>
      </c>
      <c r="F142" s="0" t="s">
        <v>354</v>
      </c>
      <c r="G142" s="0" t="s">
        <v>788</v>
      </c>
      <c r="H142" s="0" t="s">
        <v>789</v>
      </c>
    </row>
    <row r="143" customFormat="false" ht="15" hidden="false" customHeight="false" outlineLevel="0" collapsed="false">
      <c r="A143" s="0" t="s">
        <v>790</v>
      </c>
      <c r="B143" s="0" t="s">
        <v>242</v>
      </c>
      <c r="C143" s="0" t="n">
        <v>3</v>
      </c>
      <c r="D143" s="0" t="n">
        <v>103.522</v>
      </c>
      <c r="E143" s="0" t="s">
        <v>243</v>
      </c>
      <c r="F143" s="0" t="s">
        <v>423</v>
      </c>
    </row>
    <row r="144" customFormat="false" ht="15" hidden="false" customHeight="false" outlineLevel="0" collapsed="false">
      <c r="A144" s="0" t="s">
        <v>791</v>
      </c>
      <c r="B144" s="0" t="s">
        <v>792</v>
      </c>
      <c r="C144" s="0" t="n">
        <v>4</v>
      </c>
      <c r="D144" s="0" t="n">
        <v>0</v>
      </c>
      <c r="E144" s="0" t="s">
        <v>163</v>
      </c>
      <c r="F144" s="0" t="s">
        <v>214</v>
      </c>
      <c r="G144" s="0" t="s">
        <v>793</v>
      </c>
      <c r="H144" s="0" t="s">
        <v>794</v>
      </c>
      <c r="I144" s="0" t="n">
        <v>1</v>
      </c>
      <c r="J144" s="0" t="s">
        <v>795</v>
      </c>
    </row>
    <row r="145" customFormat="false" ht="15" hidden="false" customHeight="false" outlineLevel="0" collapsed="false">
      <c r="A145" s="0" t="s">
        <v>796</v>
      </c>
      <c r="B145" s="0" t="s">
        <v>797</v>
      </c>
      <c r="C145" s="0" t="n">
        <v>4</v>
      </c>
      <c r="D145" s="0" t="n">
        <v>1.75</v>
      </c>
      <c r="E145" s="0" t="s">
        <v>163</v>
      </c>
      <c r="G145" s="0" t="s">
        <v>798</v>
      </c>
      <c r="H145" s="0" t="s">
        <v>799</v>
      </c>
      <c r="I145" s="0" t="n">
        <v>2</v>
      </c>
      <c r="J145" s="0" t="s">
        <v>800</v>
      </c>
      <c r="K145" s="0" t="s">
        <v>801</v>
      </c>
      <c r="L145" s="0" t="s">
        <v>802</v>
      </c>
    </row>
    <row r="146" customFormat="false" ht="15" hidden="false" customHeight="false" outlineLevel="0" collapsed="false">
      <c r="A146" s="0" t="s">
        <v>803</v>
      </c>
      <c r="B146" s="0" t="s">
        <v>804</v>
      </c>
      <c r="C146" s="0" t="n">
        <v>4</v>
      </c>
      <c r="D146" s="0" t="n">
        <v>1.99</v>
      </c>
      <c r="E146" s="0" t="s">
        <v>163</v>
      </c>
      <c r="G146" s="0" t="s">
        <v>805</v>
      </c>
      <c r="H146" s="0" t="s">
        <v>806</v>
      </c>
      <c r="I146" s="0" t="n">
        <v>1</v>
      </c>
      <c r="J146" s="0" t="s">
        <v>807</v>
      </c>
    </row>
    <row r="147" customFormat="false" ht="15" hidden="false" customHeight="false" outlineLevel="0" collapsed="false">
      <c r="A147" s="0" t="s">
        <v>808</v>
      </c>
      <c r="B147" s="0" t="s">
        <v>809</v>
      </c>
      <c r="C147" s="0" t="n">
        <v>4</v>
      </c>
      <c r="D147" s="0" t="n">
        <v>2.109</v>
      </c>
      <c r="E147" s="0" t="s">
        <v>163</v>
      </c>
      <c r="F147" s="0" t="s">
        <v>214</v>
      </c>
      <c r="G147" s="0" t="s">
        <v>810</v>
      </c>
      <c r="H147" s="0" t="s">
        <v>811</v>
      </c>
      <c r="I147" s="0" t="n">
        <v>1</v>
      </c>
      <c r="J147" s="0" t="s">
        <v>812</v>
      </c>
    </row>
    <row r="148" customFormat="false" ht="15" hidden="false" customHeight="false" outlineLevel="0" collapsed="false">
      <c r="A148" s="0" t="s">
        <v>813</v>
      </c>
      <c r="B148" s="0" t="s">
        <v>814</v>
      </c>
      <c r="C148" s="0" t="n">
        <v>4</v>
      </c>
      <c r="D148" s="0" t="n">
        <v>3.076</v>
      </c>
      <c r="E148" s="0" t="s">
        <v>163</v>
      </c>
      <c r="G148" s="0" t="s">
        <v>815</v>
      </c>
      <c r="H148" s="0" t="s">
        <v>816</v>
      </c>
    </row>
    <row r="149" customFormat="false" ht="15" hidden="false" customHeight="false" outlineLevel="0" collapsed="false">
      <c r="A149" s="0" t="s">
        <v>817</v>
      </c>
      <c r="B149" s="0" t="s">
        <v>242</v>
      </c>
      <c r="C149" s="0" t="n">
        <v>4</v>
      </c>
      <c r="D149" s="0" t="n">
        <v>3.595</v>
      </c>
      <c r="E149" s="0" t="s">
        <v>243</v>
      </c>
      <c r="F149" s="0" t="s">
        <v>423</v>
      </c>
    </row>
    <row r="150" customFormat="false" ht="15" hidden="false" customHeight="false" outlineLevel="0" collapsed="false">
      <c r="A150" s="0" t="s">
        <v>818</v>
      </c>
      <c r="B150" s="0" t="s">
        <v>819</v>
      </c>
      <c r="C150" s="0" t="n">
        <v>4</v>
      </c>
      <c r="D150" s="0" t="n">
        <v>4.523</v>
      </c>
      <c r="E150" s="0" t="s">
        <v>163</v>
      </c>
      <c r="G150" s="0" t="s">
        <v>820</v>
      </c>
      <c r="H150" s="0" t="s">
        <v>821</v>
      </c>
      <c r="I150" s="0" t="n">
        <v>1</v>
      </c>
      <c r="J150" s="0" t="s">
        <v>822</v>
      </c>
    </row>
    <row r="151" customFormat="false" ht="15" hidden="false" customHeight="false" outlineLevel="0" collapsed="false">
      <c r="A151" s="0" t="s">
        <v>823</v>
      </c>
      <c r="B151" s="0" t="s">
        <v>824</v>
      </c>
      <c r="C151" s="0" t="n">
        <v>4</v>
      </c>
      <c r="D151" s="0" t="n">
        <v>8.497</v>
      </c>
      <c r="E151" s="0" t="s">
        <v>163</v>
      </c>
      <c r="G151" s="0" t="s">
        <v>825</v>
      </c>
      <c r="H151" s="0" t="s">
        <v>826</v>
      </c>
    </row>
    <row r="152" customFormat="false" ht="15" hidden="false" customHeight="false" outlineLevel="0" collapsed="false">
      <c r="A152" s="0" t="s">
        <v>827</v>
      </c>
      <c r="B152" s="0" t="s">
        <v>242</v>
      </c>
      <c r="C152" s="0" t="n">
        <v>4</v>
      </c>
      <c r="D152" s="0" t="n">
        <v>12.247</v>
      </c>
      <c r="E152" s="0" t="s">
        <v>243</v>
      </c>
      <c r="F152" s="0" t="s">
        <v>423</v>
      </c>
    </row>
    <row r="153" customFormat="false" ht="15" hidden="false" customHeight="false" outlineLevel="0" collapsed="false">
      <c r="A153" s="0" t="s">
        <v>828</v>
      </c>
      <c r="B153" s="0" t="s">
        <v>829</v>
      </c>
      <c r="C153" s="0" t="n">
        <v>4</v>
      </c>
      <c r="D153" s="0" t="n">
        <v>12.572</v>
      </c>
      <c r="E153" s="0" t="s">
        <v>190</v>
      </c>
      <c r="G153" s="0" t="s">
        <v>830</v>
      </c>
      <c r="H153" s="0" t="s">
        <v>831</v>
      </c>
      <c r="I153" s="0" t="n">
        <v>1</v>
      </c>
      <c r="J153" s="0" t="s">
        <v>832</v>
      </c>
    </row>
    <row r="154" customFormat="false" ht="15" hidden="false" customHeight="false" outlineLevel="0" collapsed="false">
      <c r="A154" s="0" t="s">
        <v>833</v>
      </c>
      <c r="B154" s="0" t="s">
        <v>834</v>
      </c>
      <c r="C154" s="0" t="n">
        <v>4</v>
      </c>
      <c r="D154" s="0" t="n">
        <v>12.58</v>
      </c>
      <c r="E154" s="0" t="s">
        <v>163</v>
      </c>
      <c r="G154" s="0" t="s">
        <v>835</v>
      </c>
      <c r="H154" s="0" t="s">
        <v>836</v>
      </c>
    </row>
    <row r="155" customFormat="false" ht="15" hidden="false" customHeight="false" outlineLevel="0" collapsed="false">
      <c r="A155" s="0" t="s">
        <v>837</v>
      </c>
      <c r="B155" s="0" t="s">
        <v>838</v>
      </c>
      <c r="C155" s="0" t="n">
        <v>4</v>
      </c>
      <c r="D155" s="0" t="n">
        <v>18.171</v>
      </c>
      <c r="E155" s="0" t="s">
        <v>163</v>
      </c>
      <c r="G155" s="0" t="s">
        <v>839</v>
      </c>
      <c r="H155" s="0" t="s">
        <v>840</v>
      </c>
      <c r="I155" s="0" t="n">
        <v>2</v>
      </c>
      <c r="J155" s="0" t="s">
        <v>841</v>
      </c>
      <c r="L155" s="0" t="s">
        <v>842</v>
      </c>
    </row>
    <row r="156" customFormat="false" ht="15" hidden="false" customHeight="false" outlineLevel="0" collapsed="false">
      <c r="A156" s="0" t="s">
        <v>843</v>
      </c>
      <c r="B156" s="0" t="s">
        <v>242</v>
      </c>
      <c r="C156" s="0" t="n">
        <v>4</v>
      </c>
      <c r="D156" s="0" t="n">
        <v>23.725</v>
      </c>
      <c r="E156" s="0" t="s">
        <v>243</v>
      </c>
    </row>
    <row r="157" customFormat="false" ht="15" hidden="false" customHeight="false" outlineLevel="0" collapsed="false">
      <c r="A157" s="0" t="s">
        <v>844</v>
      </c>
      <c r="B157" s="0" t="s">
        <v>845</v>
      </c>
      <c r="C157" s="0" t="n">
        <v>4</v>
      </c>
      <c r="D157" s="0" t="n">
        <v>29.449</v>
      </c>
      <c r="E157" s="0" t="s">
        <v>163</v>
      </c>
      <c r="F157" s="0" t="s">
        <v>214</v>
      </c>
      <c r="G157" s="0" t="s">
        <v>846</v>
      </c>
      <c r="H157" s="0" t="s">
        <v>847</v>
      </c>
      <c r="I157" s="0" t="n">
        <v>1</v>
      </c>
      <c r="J157" s="0" t="s">
        <v>848</v>
      </c>
    </row>
    <row r="158" customFormat="false" ht="15" hidden="false" customHeight="false" outlineLevel="0" collapsed="false">
      <c r="A158" s="0" t="s">
        <v>849</v>
      </c>
      <c r="B158" s="0" t="s">
        <v>850</v>
      </c>
      <c r="C158" s="0" t="n">
        <v>4</v>
      </c>
      <c r="D158" s="0" t="n">
        <v>30.209</v>
      </c>
      <c r="E158" s="0" t="s">
        <v>163</v>
      </c>
      <c r="G158" s="0" t="s">
        <v>851</v>
      </c>
      <c r="H158" s="0" t="s">
        <v>852</v>
      </c>
    </row>
    <row r="159" customFormat="false" ht="15" hidden="false" customHeight="false" outlineLevel="0" collapsed="false">
      <c r="A159" s="0" t="s">
        <v>853</v>
      </c>
      <c r="B159" s="0" t="s">
        <v>854</v>
      </c>
      <c r="C159" s="0" t="n">
        <v>4</v>
      </c>
      <c r="D159" s="0" t="n">
        <v>30.611</v>
      </c>
      <c r="E159" s="0" t="s">
        <v>163</v>
      </c>
      <c r="G159" s="0" t="s">
        <v>855</v>
      </c>
      <c r="H159" s="0" t="s">
        <v>856</v>
      </c>
    </row>
    <row r="160" customFormat="false" ht="15" hidden="false" customHeight="false" outlineLevel="0" collapsed="false">
      <c r="A160" s="0" t="s">
        <v>857</v>
      </c>
      <c r="B160" s="0" t="s">
        <v>858</v>
      </c>
      <c r="C160" s="0" t="n">
        <v>4</v>
      </c>
      <c r="D160" s="0" t="n">
        <v>31.538</v>
      </c>
      <c r="E160" s="0" t="s">
        <v>163</v>
      </c>
      <c r="G160" s="0" t="s">
        <v>859</v>
      </c>
      <c r="H160" s="0" t="s">
        <v>860</v>
      </c>
      <c r="I160" s="0" t="n">
        <v>2</v>
      </c>
      <c r="J160" s="0" t="s">
        <v>861</v>
      </c>
      <c r="L160" s="0" t="s">
        <v>862</v>
      </c>
      <c r="M160" s="0" t="s">
        <v>863</v>
      </c>
    </row>
    <row r="161" customFormat="false" ht="15" hidden="false" customHeight="false" outlineLevel="0" collapsed="false">
      <c r="A161" s="0" t="s">
        <v>864</v>
      </c>
      <c r="B161" s="0" t="s">
        <v>242</v>
      </c>
      <c r="C161" s="0" t="n">
        <v>4</v>
      </c>
      <c r="D161" s="0" t="n">
        <v>33.539</v>
      </c>
      <c r="E161" s="11" t="s">
        <v>422</v>
      </c>
      <c r="F161" s="11" t="s">
        <v>423</v>
      </c>
    </row>
    <row r="162" customFormat="false" ht="15" hidden="false" customHeight="false" outlineLevel="0" collapsed="false">
      <c r="A162" s="0" t="s">
        <v>865</v>
      </c>
      <c r="B162" s="0" t="s">
        <v>866</v>
      </c>
      <c r="C162" s="0" t="n">
        <v>4</v>
      </c>
      <c r="D162" s="0" t="n">
        <v>33.902</v>
      </c>
      <c r="E162" s="0" t="s">
        <v>163</v>
      </c>
      <c r="G162" s="0" t="s">
        <v>867</v>
      </c>
      <c r="H162" s="0" t="s">
        <v>868</v>
      </c>
      <c r="I162" s="0" t="n">
        <v>1</v>
      </c>
      <c r="J162" s="0" t="s">
        <v>869</v>
      </c>
    </row>
    <row r="163" customFormat="false" ht="15" hidden="false" customHeight="false" outlineLevel="0" collapsed="false">
      <c r="A163" s="0" t="s">
        <v>870</v>
      </c>
      <c r="B163" s="0" t="s">
        <v>871</v>
      </c>
      <c r="C163" s="0" t="n">
        <v>4</v>
      </c>
      <c r="D163" s="0" t="n">
        <v>35.479</v>
      </c>
      <c r="E163" s="0" t="s">
        <v>163</v>
      </c>
      <c r="G163" s="0" t="s">
        <v>872</v>
      </c>
      <c r="H163" s="0" t="s">
        <v>873</v>
      </c>
      <c r="I163" s="0" t="n">
        <v>2</v>
      </c>
      <c r="J163" s="0" t="s">
        <v>874</v>
      </c>
      <c r="L163" s="0" t="s">
        <v>875</v>
      </c>
    </row>
    <row r="164" customFormat="false" ht="15" hidden="false" customHeight="false" outlineLevel="0" collapsed="false">
      <c r="A164" s="0" t="s">
        <v>876</v>
      </c>
      <c r="B164" s="0" t="s">
        <v>877</v>
      </c>
      <c r="C164" s="0" t="n">
        <v>4</v>
      </c>
      <c r="D164" s="0" t="n">
        <v>36.876</v>
      </c>
      <c r="E164" s="0" t="s">
        <v>190</v>
      </c>
      <c r="F164" s="0" t="s">
        <v>354</v>
      </c>
      <c r="G164" s="0" t="s">
        <v>878</v>
      </c>
      <c r="H164" s="0" t="s">
        <v>879</v>
      </c>
    </row>
    <row r="165" customFormat="false" ht="15" hidden="false" customHeight="false" outlineLevel="0" collapsed="false">
      <c r="A165" s="0" t="s">
        <v>880</v>
      </c>
      <c r="B165" s="0" t="s">
        <v>881</v>
      </c>
      <c r="C165" s="0" t="n">
        <v>4</v>
      </c>
      <c r="D165" s="0" t="n">
        <v>40.584</v>
      </c>
      <c r="E165" s="0" t="s">
        <v>163</v>
      </c>
      <c r="G165" s="0" t="s">
        <v>882</v>
      </c>
      <c r="H165" s="0" t="s">
        <v>883</v>
      </c>
      <c r="I165" s="0" t="n">
        <v>1</v>
      </c>
      <c r="J165" s="0" t="s">
        <v>884</v>
      </c>
    </row>
    <row r="166" customFormat="false" ht="15" hidden="false" customHeight="false" outlineLevel="0" collapsed="false">
      <c r="A166" s="0" t="s">
        <v>885</v>
      </c>
      <c r="B166" s="0" t="s">
        <v>886</v>
      </c>
      <c r="C166" s="0" t="n">
        <v>4</v>
      </c>
      <c r="D166" s="0" t="n">
        <v>43.375</v>
      </c>
      <c r="E166" s="0" t="s">
        <v>163</v>
      </c>
      <c r="G166" s="0" t="s">
        <v>887</v>
      </c>
      <c r="H166" s="0" t="s">
        <v>888</v>
      </c>
    </row>
    <row r="167" customFormat="false" ht="15" hidden="false" customHeight="false" outlineLevel="0" collapsed="false">
      <c r="A167" s="0" t="s">
        <v>889</v>
      </c>
      <c r="B167" s="0" t="s">
        <v>242</v>
      </c>
      <c r="C167" s="0" t="n">
        <v>4</v>
      </c>
      <c r="D167" s="0" t="n">
        <v>44.066</v>
      </c>
      <c r="E167" s="0" t="s">
        <v>243</v>
      </c>
      <c r="G167" s="0" t="s">
        <v>890</v>
      </c>
      <c r="H167" s="0" t="s">
        <v>891</v>
      </c>
      <c r="I167" s="0" t="n">
        <v>1</v>
      </c>
      <c r="J167" s="0" t="s">
        <v>892</v>
      </c>
      <c r="K167" s="0" t="s">
        <v>893</v>
      </c>
    </row>
    <row r="168" customFormat="false" ht="15" hidden="false" customHeight="false" outlineLevel="0" collapsed="false">
      <c r="A168" s="0" t="s">
        <v>894</v>
      </c>
      <c r="B168" s="0" t="s">
        <v>895</v>
      </c>
      <c r="C168" s="0" t="n">
        <v>4</v>
      </c>
      <c r="D168" s="0" t="n">
        <v>44.208</v>
      </c>
      <c r="E168" s="0" t="s">
        <v>190</v>
      </c>
      <c r="G168" s="0" t="s">
        <v>896</v>
      </c>
      <c r="H168" s="0" t="s">
        <v>897</v>
      </c>
    </row>
    <row r="169" customFormat="false" ht="15" hidden="false" customHeight="false" outlineLevel="0" collapsed="false">
      <c r="A169" s="0" t="s">
        <v>898</v>
      </c>
      <c r="B169" s="0" t="s">
        <v>899</v>
      </c>
      <c r="C169" s="0" t="n">
        <v>4</v>
      </c>
      <c r="D169" s="0" t="n">
        <v>46.61</v>
      </c>
      <c r="E169" s="0" t="s">
        <v>163</v>
      </c>
      <c r="G169" s="0" t="s">
        <v>900</v>
      </c>
      <c r="H169" s="0" t="s">
        <v>901</v>
      </c>
    </row>
    <row r="170" customFormat="false" ht="15" hidden="false" customHeight="false" outlineLevel="0" collapsed="false">
      <c r="A170" s="0" t="s">
        <v>902</v>
      </c>
      <c r="B170" s="0" t="s">
        <v>903</v>
      </c>
      <c r="C170" s="0" t="n">
        <v>4</v>
      </c>
      <c r="D170" s="0" t="n">
        <v>47.911</v>
      </c>
      <c r="E170" s="0" t="s">
        <v>163</v>
      </c>
      <c r="F170" s="0" t="s">
        <v>214</v>
      </c>
      <c r="G170" s="0" t="s">
        <v>904</v>
      </c>
      <c r="H170" s="0" t="s">
        <v>905</v>
      </c>
      <c r="I170" s="0" t="n">
        <v>1</v>
      </c>
      <c r="J170" s="0" t="s">
        <v>906</v>
      </c>
    </row>
    <row r="171" customFormat="false" ht="15" hidden="false" customHeight="false" outlineLevel="0" collapsed="false">
      <c r="A171" s="0" t="s">
        <v>907</v>
      </c>
      <c r="B171" s="0" t="s">
        <v>908</v>
      </c>
      <c r="C171" s="0" t="n">
        <v>4</v>
      </c>
      <c r="D171" s="0" t="n">
        <v>49.521</v>
      </c>
      <c r="E171" s="0" t="s">
        <v>163</v>
      </c>
      <c r="G171" s="0" t="s">
        <v>909</v>
      </c>
      <c r="H171" s="0" t="s">
        <v>910</v>
      </c>
      <c r="I171" s="0" t="n">
        <v>2</v>
      </c>
      <c r="J171" s="0" t="s">
        <v>911</v>
      </c>
      <c r="K171" s="0" t="s">
        <v>912</v>
      </c>
      <c r="L171" s="0" t="s">
        <v>913</v>
      </c>
      <c r="M171" s="0" t="s">
        <v>914</v>
      </c>
    </row>
    <row r="172" customFormat="false" ht="15" hidden="false" customHeight="false" outlineLevel="0" collapsed="false">
      <c r="A172" s="0" t="s">
        <v>915</v>
      </c>
      <c r="B172" s="0" t="s">
        <v>916</v>
      </c>
      <c r="C172" s="0" t="n">
        <v>4</v>
      </c>
      <c r="D172" s="0" t="n">
        <v>53.061</v>
      </c>
      <c r="E172" s="0" t="s">
        <v>163</v>
      </c>
      <c r="G172" s="0" t="s">
        <v>917</v>
      </c>
      <c r="H172" s="0" t="s">
        <v>918</v>
      </c>
      <c r="I172" s="0" t="n">
        <v>1</v>
      </c>
      <c r="J172" s="0" t="s">
        <v>919</v>
      </c>
      <c r="K172" s="0" t="s">
        <v>920</v>
      </c>
    </row>
    <row r="173" customFormat="false" ht="15" hidden="false" customHeight="false" outlineLevel="0" collapsed="false">
      <c r="A173" s="0" t="s">
        <v>921</v>
      </c>
      <c r="B173" s="0" t="s">
        <v>922</v>
      </c>
      <c r="C173" s="0" t="n">
        <v>4</v>
      </c>
      <c r="D173" s="0" t="n">
        <v>55.569</v>
      </c>
      <c r="E173" s="0" t="s">
        <v>163</v>
      </c>
      <c r="G173" s="0" t="s">
        <v>923</v>
      </c>
      <c r="H173" s="0" t="s">
        <v>924</v>
      </c>
      <c r="I173" s="0" t="n">
        <v>1</v>
      </c>
      <c r="J173" s="0" t="s">
        <v>925</v>
      </c>
    </row>
    <row r="174" customFormat="false" ht="15" hidden="false" customHeight="false" outlineLevel="0" collapsed="false">
      <c r="A174" s="0" t="s">
        <v>926</v>
      </c>
      <c r="B174" s="0" t="s">
        <v>927</v>
      </c>
      <c r="C174" s="0" t="n">
        <v>4</v>
      </c>
      <c r="D174" s="0" t="n">
        <v>59.412</v>
      </c>
      <c r="E174" s="0" t="s">
        <v>163</v>
      </c>
      <c r="G174" s="0" t="s">
        <v>928</v>
      </c>
      <c r="H174" s="0" t="s">
        <v>929</v>
      </c>
    </row>
    <row r="175" customFormat="false" ht="15" hidden="false" customHeight="false" outlineLevel="0" collapsed="false">
      <c r="A175" s="0" t="s">
        <v>930</v>
      </c>
      <c r="B175" s="0" t="s">
        <v>931</v>
      </c>
      <c r="C175" s="0" t="n">
        <v>4</v>
      </c>
      <c r="D175" s="0" t="n">
        <v>69.736</v>
      </c>
      <c r="E175" s="0" t="s">
        <v>163</v>
      </c>
      <c r="G175" s="0" t="s">
        <v>932</v>
      </c>
      <c r="H175" s="0" t="s">
        <v>933</v>
      </c>
      <c r="I175" s="0" t="n">
        <v>1</v>
      </c>
      <c r="J175" s="0" t="s">
        <v>934</v>
      </c>
    </row>
    <row r="176" customFormat="false" ht="15" hidden="false" customHeight="false" outlineLevel="0" collapsed="false">
      <c r="A176" s="0" t="s">
        <v>935</v>
      </c>
      <c r="B176" s="0" t="s">
        <v>242</v>
      </c>
      <c r="C176" s="0" t="n">
        <v>4</v>
      </c>
      <c r="D176" s="0" t="n">
        <v>73.442</v>
      </c>
      <c r="E176" s="0" t="s">
        <v>243</v>
      </c>
      <c r="F176" s="0" t="s">
        <v>423</v>
      </c>
    </row>
    <row r="177" customFormat="false" ht="15" hidden="false" customHeight="false" outlineLevel="0" collapsed="false">
      <c r="A177" s="0" t="s">
        <v>936</v>
      </c>
      <c r="B177" s="0" t="s">
        <v>937</v>
      </c>
      <c r="C177" s="0" t="n">
        <v>4</v>
      </c>
      <c r="D177" s="0" t="n">
        <v>73.729</v>
      </c>
      <c r="E177" s="0" t="s">
        <v>163</v>
      </c>
      <c r="G177" s="0" t="s">
        <v>938</v>
      </c>
      <c r="H177" s="0" t="s">
        <v>939</v>
      </c>
      <c r="I177" s="0" t="n">
        <v>1</v>
      </c>
      <c r="J177" s="0" t="s">
        <v>940</v>
      </c>
    </row>
    <row r="178" customFormat="false" ht="15" hidden="false" customHeight="false" outlineLevel="0" collapsed="false">
      <c r="A178" s="0" t="s">
        <v>941</v>
      </c>
      <c r="B178" s="0" t="s">
        <v>942</v>
      </c>
      <c r="C178" s="0" t="n">
        <v>4</v>
      </c>
      <c r="D178" s="0" t="n">
        <v>74.949</v>
      </c>
      <c r="E178" s="0" t="s">
        <v>163</v>
      </c>
      <c r="G178" s="0" t="s">
        <v>943</v>
      </c>
      <c r="H178" s="0" t="s">
        <v>944</v>
      </c>
      <c r="I178" s="0" t="n">
        <v>1</v>
      </c>
      <c r="J178" s="0" t="s">
        <v>945</v>
      </c>
    </row>
    <row r="179" customFormat="false" ht="15" hidden="false" customHeight="false" outlineLevel="0" collapsed="false">
      <c r="A179" s="0" t="s">
        <v>946</v>
      </c>
      <c r="B179" s="0" t="s">
        <v>947</v>
      </c>
      <c r="C179" s="0" t="n">
        <v>4</v>
      </c>
      <c r="D179" s="0" t="n">
        <v>75.206</v>
      </c>
      <c r="E179" s="0" t="s">
        <v>163</v>
      </c>
      <c r="G179" s="0" t="s">
        <v>948</v>
      </c>
      <c r="H179" s="0" t="s">
        <v>949</v>
      </c>
    </row>
    <row r="180" customFormat="false" ht="15" hidden="false" customHeight="false" outlineLevel="0" collapsed="false">
      <c r="A180" s="0" t="s">
        <v>950</v>
      </c>
      <c r="B180" s="0" t="s">
        <v>951</v>
      </c>
      <c r="C180" s="0" t="n">
        <v>4</v>
      </c>
      <c r="D180" s="0" t="n">
        <v>76.008</v>
      </c>
      <c r="E180" s="0" t="s">
        <v>163</v>
      </c>
      <c r="G180" s="0" t="s">
        <v>952</v>
      </c>
      <c r="H180" s="0" t="s">
        <v>953</v>
      </c>
      <c r="I180" s="0" t="n">
        <v>1</v>
      </c>
      <c r="J180" s="0" t="s">
        <v>954</v>
      </c>
    </row>
    <row r="181" customFormat="false" ht="15" hidden="false" customHeight="false" outlineLevel="0" collapsed="false">
      <c r="A181" s="0" t="s">
        <v>955</v>
      </c>
      <c r="B181" s="0" t="s">
        <v>956</v>
      </c>
      <c r="C181" s="0" t="n">
        <v>4</v>
      </c>
      <c r="D181" s="0" t="n">
        <v>76.069</v>
      </c>
      <c r="E181" s="0" t="s">
        <v>243</v>
      </c>
      <c r="G181" s="0" t="s">
        <v>957</v>
      </c>
      <c r="H181" s="0" t="s">
        <v>958</v>
      </c>
    </row>
    <row r="182" customFormat="false" ht="15" hidden="false" customHeight="false" outlineLevel="0" collapsed="false">
      <c r="A182" s="0" t="s">
        <v>959</v>
      </c>
      <c r="B182" s="0" t="s">
        <v>960</v>
      </c>
      <c r="C182" s="0" t="n">
        <v>4</v>
      </c>
      <c r="D182" s="0" t="n">
        <v>80.161</v>
      </c>
      <c r="E182" s="0" t="s">
        <v>163</v>
      </c>
      <c r="G182" s="0" t="s">
        <v>961</v>
      </c>
      <c r="H182" s="0" t="s">
        <v>962</v>
      </c>
    </row>
    <row r="183" customFormat="false" ht="15" hidden="false" customHeight="false" outlineLevel="0" collapsed="false">
      <c r="A183" s="0" t="s">
        <v>963</v>
      </c>
      <c r="B183" s="0" t="s">
        <v>242</v>
      </c>
      <c r="C183" s="0" t="n">
        <v>4</v>
      </c>
      <c r="D183" s="0" t="n">
        <v>81.834</v>
      </c>
      <c r="E183" s="0" t="s">
        <v>243</v>
      </c>
      <c r="F183" s="0" t="s">
        <v>423</v>
      </c>
    </row>
    <row r="184" customFormat="false" ht="15" hidden="false" customHeight="false" outlineLevel="0" collapsed="false">
      <c r="A184" s="0" t="s">
        <v>964</v>
      </c>
      <c r="B184" s="0" t="s">
        <v>965</v>
      </c>
      <c r="C184" s="0" t="n">
        <v>4</v>
      </c>
      <c r="D184" s="0" t="n">
        <v>83.704</v>
      </c>
      <c r="E184" s="0" t="s">
        <v>163</v>
      </c>
      <c r="G184" s="0" t="s">
        <v>966</v>
      </c>
      <c r="H184" s="0" t="s">
        <v>967</v>
      </c>
      <c r="I184" s="0" t="n">
        <v>1</v>
      </c>
      <c r="J184" s="0" t="s">
        <v>968</v>
      </c>
    </row>
    <row r="185" customFormat="false" ht="15" hidden="false" customHeight="false" outlineLevel="0" collapsed="false">
      <c r="A185" s="0" t="s">
        <v>969</v>
      </c>
      <c r="B185" s="0" t="s">
        <v>970</v>
      </c>
      <c r="C185" s="0" t="n">
        <v>4</v>
      </c>
      <c r="D185" s="0" t="n">
        <v>88.294</v>
      </c>
      <c r="E185" s="0" t="s">
        <v>163</v>
      </c>
      <c r="G185" s="0" t="s">
        <v>971</v>
      </c>
      <c r="H185" s="0" t="s">
        <v>972</v>
      </c>
      <c r="I185" s="0" t="n">
        <v>2</v>
      </c>
      <c r="J185" s="0" t="s">
        <v>973</v>
      </c>
      <c r="L185" s="0" t="s">
        <v>974</v>
      </c>
    </row>
    <row r="186" customFormat="false" ht="15" hidden="false" customHeight="false" outlineLevel="0" collapsed="false">
      <c r="A186" s="0" t="s">
        <v>975</v>
      </c>
      <c r="B186" s="0" t="s">
        <v>976</v>
      </c>
      <c r="C186" s="0" t="n">
        <v>4</v>
      </c>
      <c r="D186" s="0" t="n">
        <v>88.693</v>
      </c>
      <c r="E186" s="0" t="s">
        <v>163</v>
      </c>
      <c r="G186" s="0" t="s">
        <v>977</v>
      </c>
      <c r="H186" s="0" t="s">
        <v>978</v>
      </c>
    </row>
    <row r="187" customFormat="false" ht="15" hidden="false" customHeight="false" outlineLevel="0" collapsed="false">
      <c r="A187" s="0" t="s">
        <v>979</v>
      </c>
      <c r="B187" s="0" t="s">
        <v>980</v>
      </c>
      <c r="C187" s="0" t="n">
        <v>4</v>
      </c>
      <c r="D187" s="0" t="n">
        <v>88.818</v>
      </c>
      <c r="E187" s="0" t="s">
        <v>163</v>
      </c>
      <c r="G187" s="0" t="s">
        <v>981</v>
      </c>
      <c r="H187" s="0" t="s">
        <v>982</v>
      </c>
      <c r="I187" s="0" t="n">
        <v>2</v>
      </c>
      <c r="J187" s="0" t="s">
        <v>983</v>
      </c>
      <c r="L187" s="0" t="s">
        <v>984</v>
      </c>
    </row>
    <row r="188" customFormat="false" ht="15" hidden="false" customHeight="false" outlineLevel="0" collapsed="false">
      <c r="A188" s="0" t="s">
        <v>136</v>
      </c>
      <c r="B188" s="0" t="s">
        <v>985</v>
      </c>
      <c r="C188" s="0" t="n">
        <v>4</v>
      </c>
      <c r="D188" s="0" t="n">
        <v>88.987</v>
      </c>
      <c r="E188" s="0" t="s">
        <v>163</v>
      </c>
      <c r="G188" s="0" t="s">
        <v>986</v>
      </c>
      <c r="H188" s="0" t="s">
        <v>987</v>
      </c>
      <c r="I188" s="0" t="n">
        <v>1</v>
      </c>
      <c r="J188" s="0" t="s">
        <v>988</v>
      </c>
    </row>
    <row r="189" customFormat="false" ht="15" hidden="false" customHeight="false" outlineLevel="0" collapsed="false">
      <c r="A189" s="0" t="s">
        <v>989</v>
      </c>
      <c r="B189" s="0" t="s">
        <v>990</v>
      </c>
      <c r="C189" s="0" t="n">
        <v>4</v>
      </c>
      <c r="D189" s="0" t="n">
        <v>95.028</v>
      </c>
      <c r="E189" s="0" t="s">
        <v>163</v>
      </c>
      <c r="G189" s="0" t="s">
        <v>991</v>
      </c>
      <c r="H189" s="0" t="s">
        <v>992</v>
      </c>
    </row>
    <row r="190" customFormat="false" ht="15" hidden="false" customHeight="false" outlineLevel="0" collapsed="false">
      <c r="A190" s="0" t="s">
        <v>993</v>
      </c>
      <c r="B190" s="0" t="s">
        <v>994</v>
      </c>
      <c r="C190" s="0" t="n">
        <v>4</v>
      </c>
      <c r="D190" s="0" t="n">
        <v>95.383</v>
      </c>
      <c r="E190" s="0" t="s">
        <v>163</v>
      </c>
      <c r="G190" s="0" t="s">
        <v>995</v>
      </c>
      <c r="H190" s="0" t="s">
        <v>996</v>
      </c>
      <c r="I190" s="0" t="n">
        <v>1</v>
      </c>
      <c r="J190" s="0" t="s">
        <v>997</v>
      </c>
    </row>
    <row r="191" customFormat="false" ht="15" hidden="false" customHeight="false" outlineLevel="0" collapsed="false">
      <c r="A191" s="0" t="s">
        <v>998</v>
      </c>
      <c r="B191" s="0" t="s">
        <v>999</v>
      </c>
      <c r="C191" s="0" t="n">
        <v>4</v>
      </c>
      <c r="D191" s="0" t="n">
        <v>95.707</v>
      </c>
      <c r="E191" s="0" t="s">
        <v>163</v>
      </c>
      <c r="G191" s="0" t="s">
        <v>1000</v>
      </c>
      <c r="H191" s="0" t="s">
        <v>1001</v>
      </c>
    </row>
    <row r="192" customFormat="false" ht="15" hidden="false" customHeight="false" outlineLevel="0" collapsed="false">
      <c r="A192" s="0" t="s">
        <v>1002</v>
      </c>
      <c r="B192" s="0" t="s">
        <v>242</v>
      </c>
      <c r="C192" s="0" t="n">
        <v>4</v>
      </c>
      <c r="D192" s="0" t="n">
        <v>97.183</v>
      </c>
      <c r="E192" s="0" t="s">
        <v>243</v>
      </c>
    </row>
    <row r="193" customFormat="false" ht="15" hidden="false" customHeight="false" outlineLevel="0" collapsed="false">
      <c r="A193" s="0" t="s">
        <v>1003</v>
      </c>
      <c r="B193" s="0" t="s">
        <v>1004</v>
      </c>
      <c r="C193" s="0" t="n">
        <v>4</v>
      </c>
      <c r="D193" s="0" t="n">
        <v>97.29</v>
      </c>
      <c r="E193" s="0" t="s">
        <v>163</v>
      </c>
      <c r="G193" s="0" t="s">
        <v>1005</v>
      </c>
      <c r="H193" s="0" t="s">
        <v>1006</v>
      </c>
    </row>
    <row r="194" customFormat="false" ht="15" hidden="false" customHeight="false" outlineLevel="0" collapsed="false">
      <c r="A194" s="0" t="s">
        <v>1007</v>
      </c>
      <c r="B194" s="0" t="s">
        <v>1008</v>
      </c>
      <c r="C194" s="0" t="n">
        <v>4</v>
      </c>
      <c r="D194" s="0" t="n">
        <v>98.112</v>
      </c>
      <c r="E194" s="0" t="s">
        <v>163</v>
      </c>
      <c r="G194" s="0" t="s">
        <v>1009</v>
      </c>
      <c r="H194" s="0" t="s">
        <v>1010</v>
      </c>
      <c r="I194" s="0" t="n">
        <v>1</v>
      </c>
      <c r="J194" s="0" t="s">
        <v>1011</v>
      </c>
    </row>
    <row r="195" customFormat="false" ht="15" hidden="false" customHeight="false" outlineLevel="0" collapsed="false">
      <c r="A195" s="0" t="s">
        <v>1012</v>
      </c>
      <c r="B195" s="0" t="s">
        <v>1013</v>
      </c>
      <c r="C195" s="0" t="n">
        <v>4</v>
      </c>
      <c r="D195" s="0" t="n">
        <v>99.178</v>
      </c>
      <c r="E195" s="0" t="s">
        <v>163</v>
      </c>
      <c r="G195" s="0" t="s">
        <v>1014</v>
      </c>
      <c r="H195" s="0" t="s">
        <v>1015</v>
      </c>
    </row>
    <row r="196" customFormat="false" ht="15" hidden="false" customHeight="false" outlineLevel="0" collapsed="false">
      <c r="A196" s="0" t="s">
        <v>1016</v>
      </c>
      <c r="B196" s="0" t="s">
        <v>1017</v>
      </c>
      <c r="C196" s="0" t="n">
        <v>4</v>
      </c>
      <c r="D196" s="0" t="n">
        <v>99.748</v>
      </c>
      <c r="E196" s="0" t="s">
        <v>163</v>
      </c>
      <c r="F196" s="0" t="s">
        <v>214</v>
      </c>
      <c r="G196" s="0" t="s">
        <v>1018</v>
      </c>
      <c r="H196" s="0" t="s">
        <v>1019</v>
      </c>
      <c r="I196" s="0" t="n">
        <v>1</v>
      </c>
      <c r="J196" s="0" t="s">
        <v>1020</v>
      </c>
    </row>
    <row r="197" customFormat="false" ht="15" hidden="false" customHeight="false" outlineLevel="0" collapsed="false">
      <c r="A197" s="0" t="s">
        <v>1021</v>
      </c>
      <c r="B197" s="0" t="s">
        <v>1022</v>
      </c>
      <c r="C197" s="0" t="n">
        <v>4</v>
      </c>
      <c r="D197" s="0" t="n">
        <v>100.079</v>
      </c>
      <c r="E197" s="0" t="s">
        <v>163</v>
      </c>
      <c r="G197" s="0" t="s">
        <v>1023</v>
      </c>
      <c r="H197" s="0" t="s">
        <v>1024</v>
      </c>
    </row>
    <row r="198" customFormat="false" ht="15" hidden="false" customHeight="false" outlineLevel="0" collapsed="false">
      <c r="A198" s="0" t="s">
        <v>1025</v>
      </c>
      <c r="B198" s="0" t="s">
        <v>1026</v>
      </c>
      <c r="C198" s="0" t="n">
        <v>5</v>
      </c>
      <c r="D198" s="0" t="n">
        <v>0</v>
      </c>
      <c r="E198" s="0" t="s">
        <v>163</v>
      </c>
      <c r="G198" s="0" t="s">
        <v>1027</v>
      </c>
      <c r="H198" s="0" t="s">
        <v>1028</v>
      </c>
    </row>
    <row r="199" customFormat="false" ht="15" hidden="false" customHeight="false" outlineLevel="0" collapsed="false">
      <c r="A199" s="0" t="s">
        <v>1029</v>
      </c>
      <c r="B199" s="0" t="s">
        <v>1030</v>
      </c>
      <c r="C199" s="0" t="n">
        <v>5</v>
      </c>
      <c r="D199" s="0" t="n">
        <v>0.101</v>
      </c>
      <c r="E199" s="0" t="s">
        <v>163</v>
      </c>
      <c r="F199" s="0" t="s">
        <v>214</v>
      </c>
      <c r="G199" s="0" t="s">
        <v>1031</v>
      </c>
      <c r="H199" s="0" t="s">
        <v>1032</v>
      </c>
      <c r="I199" s="0" t="n">
        <v>2</v>
      </c>
      <c r="J199" s="0" t="s">
        <v>1033</v>
      </c>
      <c r="L199" s="0" t="s">
        <v>1034</v>
      </c>
      <c r="M199" s="0" t="s">
        <v>1035</v>
      </c>
    </row>
    <row r="200" customFormat="false" ht="15" hidden="false" customHeight="false" outlineLevel="0" collapsed="false">
      <c r="A200" s="0" t="s">
        <v>1036</v>
      </c>
      <c r="B200" s="0" t="s">
        <v>1037</v>
      </c>
      <c r="C200" s="0" t="n">
        <v>5</v>
      </c>
      <c r="D200" s="0" t="n">
        <v>0.168</v>
      </c>
      <c r="E200" s="0" t="s">
        <v>163</v>
      </c>
      <c r="G200" s="0" t="s">
        <v>1038</v>
      </c>
      <c r="H200" s="0" t="s">
        <v>1039</v>
      </c>
      <c r="I200" s="0" t="n">
        <v>1</v>
      </c>
      <c r="J200" s="0" t="s">
        <v>1040</v>
      </c>
    </row>
    <row r="201" customFormat="false" ht="15" hidden="false" customHeight="false" outlineLevel="0" collapsed="false">
      <c r="A201" s="0" t="s">
        <v>1041</v>
      </c>
      <c r="B201" s="0" t="s">
        <v>1042</v>
      </c>
      <c r="C201" s="0" t="n">
        <v>5</v>
      </c>
      <c r="D201" s="0" t="n">
        <v>0.773</v>
      </c>
      <c r="E201" s="0" t="s">
        <v>163</v>
      </c>
      <c r="G201" s="0" t="s">
        <v>1043</v>
      </c>
      <c r="H201" s="0" t="s">
        <v>1044</v>
      </c>
      <c r="I201" s="0" t="n">
        <v>1</v>
      </c>
      <c r="J201" s="0" t="s">
        <v>1045</v>
      </c>
    </row>
    <row r="202" customFormat="false" ht="15" hidden="false" customHeight="false" outlineLevel="0" collapsed="false">
      <c r="A202" s="0" t="s">
        <v>1046</v>
      </c>
      <c r="B202" s="0" t="s">
        <v>1047</v>
      </c>
      <c r="C202" s="0" t="n">
        <v>5</v>
      </c>
      <c r="D202" s="0" t="n">
        <v>1.746</v>
      </c>
      <c r="E202" s="0" t="s">
        <v>163</v>
      </c>
      <c r="G202" s="0" t="s">
        <v>1048</v>
      </c>
      <c r="H202" s="0" t="s">
        <v>1049</v>
      </c>
      <c r="I202" s="0" t="n">
        <v>2</v>
      </c>
      <c r="J202" s="0" t="s">
        <v>1050</v>
      </c>
      <c r="L202" s="0" t="s">
        <v>1051</v>
      </c>
    </row>
    <row r="203" customFormat="false" ht="15" hidden="false" customHeight="false" outlineLevel="0" collapsed="false">
      <c r="A203" s="0" t="s">
        <v>1052</v>
      </c>
      <c r="B203" s="0" t="s">
        <v>1053</v>
      </c>
      <c r="C203" s="0" t="n">
        <v>5</v>
      </c>
      <c r="D203" s="0" t="n">
        <v>9.208</v>
      </c>
      <c r="E203" s="0" t="s">
        <v>163</v>
      </c>
      <c r="G203" s="0" t="s">
        <v>1054</v>
      </c>
      <c r="H203" s="0" t="s">
        <v>1055</v>
      </c>
    </row>
    <row r="204" customFormat="false" ht="15" hidden="false" customHeight="false" outlineLevel="0" collapsed="false">
      <c r="A204" s="0" t="s">
        <v>1056</v>
      </c>
      <c r="B204" s="0" t="s">
        <v>1057</v>
      </c>
      <c r="C204" s="0" t="n">
        <v>5</v>
      </c>
      <c r="D204" s="0" t="n">
        <v>9.34</v>
      </c>
      <c r="E204" s="0" t="s">
        <v>163</v>
      </c>
      <c r="G204" s="0" t="s">
        <v>1058</v>
      </c>
      <c r="H204" s="0" t="s">
        <v>1059</v>
      </c>
      <c r="I204" s="0" t="n">
        <v>1</v>
      </c>
      <c r="J204" s="0" t="s">
        <v>1060</v>
      </c>
      <c r="K204" s="0" t="s">
        <v>1061</v>
      </c>
    </row>
    <row r="205" customFormat="false" ht="15" hidden="false" customHeight="false" outlineLevel="0" collapsed="false">
      <c r="A205" s="0" t="s">
        <v>1062</v>
      </c>
      <c r="B205" s="0" t="s">
        <v>1063</v>
      </c>
      <c r="C205" s="0" t="n">
        <v>5</v>
      </c>
      <c r="D205" s="0" t="n">
        <v>13.069</v>
      </c>
      <c r="E205" s="0" t="s">
        <v>163</v>
      </c>
      <c r="G205" s="0" t="s">
        <v>1064</v>
      </c>
      <c r="H205" s="0" t="s">
        <v>1065</v>
      </c>
    </row>
    <row r="206" customFormat="false" ht="15" hidden="false" customHeight="false" outlineLevel="0" collapsed="false">
      <c r="A206" s="0" t="s">
        <v>1066</v>
      </c>
      <c r="B206" s="0" t="s">
        <v>1067</v>
      </c>
      <c r="C206" s="0" t="n">
        <v>5</v>
      </c>
      <c r="D206" s="0" t="n">
        <v>13.377</v>
      </c>
      <c r="E206" s="0" t="s">
        <v>163</v>
      </c>
      <c r="G206" s="0" t="s">
        <v>1068</v>
      </c>
      <c r="H206" s="0" t="s">
        <v>1069</v>
      </c>
      <c r="I206" s="0" t="n">
        <v>1</v>
      </c>
      <c r="J206" s="0" t="s">
        <v>1070</v>
      </c>
    </row>
    <row r="207" customFormat="false" ht="15" hidden="false" customHeight="false" outlineLevel="0" collapsed="false">
      <c r="A207" s="0" t="s">
        <v>1071</v>
      </c>
      <c r="B207" s="0" t="s">
        <v>1072</v>
      </c>
      <c r="C207" s="0" t="n">
        <v>5</v>
      </c>
      <c r="D207" s="0" t="n">
        <v>22.375</v>
      </c>
      <c r="E207" s="0" t="s">
        <v>163</v>
      </c>
      <c r="G207" s="0" t="s">
        <v>1073</v>
      </c>
      <c r="H207" s="0" t="s">
        <v>1074</v>
      </c>
    </row>
    <row r="208" customFormat="false" ht="15" hidden="false" customHeight="false" outlineLevel="0" collapsed="false">
      <c r="A208" s="0" t="s">
        <v>1075</v>
      </c>
      <c r="B208" s="0" t="s">
        <v>1076</v>
      </c>
      <c r="C208" s="0" t="n">
        <v>5</v>
      </c>
      <c r="D208" s="0" t="n">
        <v>25.806</v>
      </c>
      <c r="E208" s="0" t="s">
        <v>163</v>
      </c>
      <c r="G208" s="0" t="s">
        <v>1077</v>
      </c>
      <c r="H208" s="0" t="s">
        <v>1078</v>
      </c>
    </row>
    <row r="209" customFormat="false" ht="15" hidden="false" customHeight="false" outlineLevel="0" collapsed="false">
      <c r="A209" s="0" t="s">
        <v>1079</v>
      </c>
      <c r="B209" s="0" t="s">
        <v>1080</v>
      </c>
      <c r="C209" s="0" t="n">
        <v>5</v>
      </c>
      <c r="D209" s="0" t="n">
        <v>27.67</v>
      </c>
      <c r="E209" s="0" t="s">
        <v>163</v>
      </c>
      <c r="G209" s="0" t="s">
        <v>1081</v>
      </c>
      <c r="H209" s="0" t="s">
        <v>1082</v>
      </c>
    </row>
    <row r="210" customFormat="false" ht="15" hidden="false" customHeight="false" outlineLevel="0" collapsed="false">
      <c r="A210" s="0" t="s">
        <v>1083</v>
      </c>
      <c r="B210" s="0" t="s">
        <v>1084</v>
      </c>
      <c r="C210" s="0" t="n">
        <v>5</v>
      </c>
      <c r="D210" s="0" t="n">
        <v>32.843</v>
      </c>
      <c r="E210" s="0" t="s">
        <v>163</v>
      </c>
      <c r="G210" s="0" t="s">
        <v>1085</v>
      </c>
      <c r="H210" s="0" t="s">
        <v>1086</v>
      </c>
    </row>
    <row r="211" customFormat="false" ht="15" hidden="false" customHeight="false" outlineLevel="0" collapsed="false">
      <c r="A211" s="0" t="s">
        <v>1087</v>
      </c>
      <c r="B211" s="0" t="s">
        <v>1088</v>
      </c>
      <c r="C211" s="0" t="n">
        <v>5</v>
      </c>
      <c r="D211" s="0" t="n">
        <v>38.734</v>
      </c>
      <c r="E211" s="0" t="s">
        <v>190</v>
      </c>
      <c r="F211" s="0" t="s">
        <v>354</v>
      </c>
      <c r="G211" s="0" t="s">
        <v>1089</v>
      </c>
      <c r="H211" s="0" t="s">
        <v>1090</v>
      </c>
    </row>
    <row r="212" customFormat="false" ht="15" hidden="false" customHeight="false" outlineLevel="0" collapsed="false">
      <c r="A212" s="0" t="s">
        <v>1091</v>
      </c>
      <c r="B212" s="0" t="s">
        <v>1092</v>
      </c>
      <c r="C212" s="0" t="n">
        <v>5</v>
      </c>
      <c r="D212" s="0" t="n">
        <v>51.143</v>
      </c>
      <c r="E212" s="0" t="s">
        <v>163</v>
      </c>
      <c r="G212" s="0" t="s">
        <v>1093</v>
      </c>
      <c r="H212" s="0" t="s">
        <v>1094</v>
      </c>
      <c r="I212" s="0" t="n">
        <v>1</v>
      </c>
      <c r="J212" s="0" t="s">
        <v>1095</v>
      </c>
    </row>
    <row r="213" customFormat="false" ht="15" hidden="false" customHeight="false" outlineLevel="0" collapsed="false">
      <c r="A213" s="0" t="s">
        <v>1096</v>
      </c>
      <c r="B213" s="0" t="s">
        <v>1097</v>
      </c>
      <c r="C213" s="0" t="n">
        <v>5</v>
      </c>
      <c r="D213" s="0" t="n">
        <v>51.163</v>
      </c>
      <c r="E213" s="0" t="s">
        <v>163</v>
      </c>
      <c r="G213" s="0" t="s">
        <v>1098</v>
      </c>
      <c r="H213" s="0" t="s">
        <v>1099</v>
      </c>
    </row>
    <row r="214" customFormat="false" ht="15" hidden="false" customHeight="false" outlineLevel="0" collapsed="false">
      <c r="A214" s="0" t="s">
        <v>1100</v>
      </c>
      <c r="B214" s="0" t="s">
        <v>1101</v>
      </c>
      <c r="C214" s="0" t="n">
        <v>5</v>
      </c>
      <c r="D214" s="0" t="n">
        <v>51.255</v>
      </c>
      <c r="E214" s="0" t="s">
        <v>163</v>
      </c>
      <c r="G214" s="0" t="s">
        <v>1102</v>
      </c>
      <c r="H214" s="0" t="s">
        <v>1103</v>
      </c>
      <c r="I214" s="0" t="n">
        <v>1</v>
      </c>
      <c r="J214" s="0" t="s">
        <v>1104</v>
      </c>
    </row>
    <row r="215" customFormat="false" ht="15" hidden="false" customHeight="false" outlineLevel="0" collapsed="false">
      <c r="A215" s="0" t="s">
        <v>1105</v>
      </c>
      <c r="B215" s="0" t="s">
        <v>1106</v>
      </c>
      <c r="C215" s="0" t="n">
        <v>5</v>
      </c>
      <c r="D215" s="0" t="n">
        <v>53.621</v>
      </c>
      <c r="E215" s="0" t="s">
        <v>163</v>
      </c>
      <c r="G215" s="0" t="s">
        <v>1107</v>
      </c>
      <c r="H215" s="0" t="s">
        <v>1108</v>
      </c>
    </row>
    <row r="216" customFormat="false" ht="15" hidden="false" customHeight="false" outlineLevel="0" collapsed="false">
      <c r="A216" s="0" t="s">
        <v>1109</v>
      </c>
      <c r="B216" s="0" t="s">
        <v>1110</v>
      </c>
      <c r="C216" s="0" t="n">
        <v>5</v>
      </c>
      <c r="D216" s="0" t="n">
        <v>58.742</v>
      </c>
      <c r="E216" s="0" t="s">
        <v>163</v>
      </c>
      <c r="G216" s="0" t="s">
        <v>1111</v>
      </c>
      <c r="H216" s="0" t="s">
        <v>1112</v>
      </c>
    </row>
    <row r="217" customFormat="false" ht="15" hidden="false" customHeight="false" outlineLevel="0" collapsed="false">
      <c r="A217" s="0" t="s">
        <v>1113</v>
      </c>
      <c r="B217" s="0" t="s">
        <v>1114</v>
      </c>
      <c r="C217" s="0" t="n">
        <v>5</v>
      </c>
      <c r="D217" s="0" t="n">
        <v>60.814</v>
      </c>
      <c r="E217" s="0" t="s">
        <v>163</v>
      </c>
      <c r="G217" s="0" t="s">
        <v>1115</v>
      </c>
      <c r="H217" s="0" t="s">
        <v>1116</v>
      </c>
      <c r="I217" s="0" t="n">
        <v>1</v>
      </c>
      <c r="J217" s="0" t="s">
        <v>1117</v>
      </c>
    </row>
    <row r="218" customFormat="false" ht="15" hidden="false" customHeight="false" outlineLevel="0" collapsed="false">
      <c r="A218" s="0" t="s">
        <v>1118</v>
      </c>
      <c r="B218" s="0" t="s">
        <v>242</v>
      </c>
      <c r="C218" s="0" t="n">
        <v>5</v>
      </c>
      <c r="D218" s="0" t="n">
        <v>67.28</v>
      </c>
      <c r="E218" s="0" t="s">
        <v>243</v>
      </c>
    </row>
    <row r="219" customFormat="false" ht="15" hidden="false" customHeight="false" outlineLevel="0" collapsed="false">
      <c r="A219" s="0" t="s">
        <v>1119</v>
      </c>
      <c r="B219" s="0" t="s">
        <v>1120</v>
      </c>
      <c r="C219" s="0" t="n">
        <v>5</v>
      </c>
      <c r="D219" s="0" t="n">
        <v>71.573</v>
      </c>
      <c r="E219" s="0" t="s">
        <v>163</v>
      </c>
      <c r="G219" s="0" t="s">
        <v>1121</v>
      </c>
      <c r="H219" s="0" t="s">
        <v>1122</v>
      </c>
      <c r="I219" s="0" t="n">
        <v>2</v>
      </c>
      <c r="J219" s="0" t="s">
        <v>1123</v>
      </c>
      <c r="L219" s="0" t="s">
        <v>1124</v>
      </c>
    </row>
    <row r="220" customFormat="false" ht="15" hidden="false" customHeight="false" outlineLevel="0" collapsed="false">
      <c r="A220" s="0" t="s">
        <v>1125</v>
      </c>
      <c r="B220" s="0" t="s">
        <v>1126</v>
      </c>
      <c r="C220" s="0" t="n">
        <v>5</v>
      </c>
      <c r="D220" s="0" t="n">
        <v>74.685</v>
      </c>
      <c r="E220" s="0" t="s">
        <v>163</v>
      </c>
      <c r="F220" s="0" t="s">
        <v>214</v>
      </c>
      <c r="G220" s="0" t="s">
        <v>1127</v>
      </c>
      <c r="H220" s="0" t="s">
        <v>1128</v>
      </c>
      <c r="I220" s="0" t="n">
        <v>1</v>
      </c>
      <c r="J220" s="0" t="s">
        <v>1129</v>
      </c>
    </row>
    <row r="221" customFormat="false" ht="15" hidden="false" customHeight="false" outlineLevel="0" collapsed="false">
      <c r="A221" s="0" t="s">
        <v>1130</v>
      </c>
      <c r="B221" s="0" t="s">
        <v>1131</v>
      </c>
      <c r="C221" s="0" t="n">
        <v>5</v>
      </c>
      <c r="D221" s="0" t="n">
        <v>74.685</v>
      </c>
      <c r="E221" s="0" t="s">
        <v>163</v>
      </c>
      <c r="G221" s="0" t="s">
        <v>1132</v>
      </c>
      <c r="H221" s="0" t="s">
        <v>1133</v>
      </c>
      <c r="I221" s="0" t="n">
        <v>1</v>
      </c>
      <c r="J221" s="0" t="s">
        <v>1134</v>
      </c>
    </row>
    <row r="222" customFormat="false" ht="15" hidden="false" customHeight="false" outlineLevel="0" collapsed="false">
      <c r="A222" s="0" t="s">
        <v>1135</v>
      </c>
      <c r="B222" s="0" t="s">
        <v>1136</v>
      </c>
      <c r="C222" s="0" t="n">
        <v>5</v>
      </c>
      <c r="D222" s="0" t="n">
        <v>74.692</v>
      </c>
      <c r="E222" s="0" t="s">
        <v>163</v>
      </c>
      <c r="F222" s="0" t="s">
        <v>214</v>
      </c>
      <c r="G222" s="0" t="s">
        <v>1127</v>
      </c>
      <c r="H222" s="0" t="s">
        <v>1128</v>
      </c>
      <c r="I222" s="0" t="n">
        <v>1</v>
      </c>
      <c r="J222" s="0" t="s">
        <v>1129</v>
      </c>
    </row>
    <row r="223" customFormat="false" ht="15" hidden="false" customHeight="false" outlineLevel="0" collapsed="false">
      <c r="A223" s="0" t="s">
        <v>1137</v>
      </c>
      <c r="B223" s="0" t="s">
        <v>1138</v>
      </c>
      <c r="C223" s="0" t="n">
        <v>5</v>
      </c>
      <c r="D223" s="0" t="n">
        <v>74.849</v>
      </c>
      <c r="E223" s="0" t="s">
        <v>163</v>
      </c>
      <c r="G223" s="0" t="s">
        <v>1139</v>
      </c>
      <c r="H223" s="0" t="s">
        <v>1140</v>
      </c>
    </row>
    <row r="224" customFormat="false" ht="15" hidden="false" customHeight="false" outlineLevel="0" collapsed="false">
      <c r="A224" s="0" t="s">
        <v>1141</v>
      </c>
      <c r="B224" s="0" t="s">
        <v>1142</v>
      </c>
      <c r="C224" s="0" t="n">
        <v>5</v>
      </c>
      <c r="D224" s="0" t="n">
        <v>79.507</v>
      </c>
      <c r="E224" s="0" t="s">
        <v>163</v>
      </c>
      <c r="G224" s="0" t="s">
        <v>1143</v>
      </c>
      <c r="H224" s="0" t="s">
        <v>1144</v>
      </c>
      <c r="I224" s="0" t="n">
        <v>2</v>
      </c>
      <c r="J224" s="0" t="s">
        <v>1145</v>
      </c>
      <c r="L224" s="0" t="s">
        <v>1146</v>
      </c>
    </row>
    <row r="225" customFormat="false" ht="15" hidden="false" customHeight="false" outlineLevel="0" collapsed="false">
      <c r="A225" s="0" t="s">
        <v>1147</v>
      </c>
      <c r="B225" s="0" t="s">
        <v>1148</v>
      </c>
      <c r="C225" s="0" t="n">
        <v>5</v>
      </c>
      <c r="D225" s="0" t="n">
        <v>82.657</v>
      </c>
      <c r="E225" s="0" t="s">
        <v>163</v>
      </c>
      <c r="F225" s="0" t="s">
        <v>214</v>
      </c>
      <c r="G225" s="0" t="s">
        <v>1149</v>
      </c>
      <c r="H225" s="0" t="s">
        <v>1150</v>
      </c>
    </row>
    <row r="226" customFormat="false" ht="15" hidden="false" customHeight="false" outlineLevel="0" collapsed="false">
      <c r="A226" s="0" t="s">
        <v>1151</v>
      </c>
      <c r="B226" s="0" t="s">
        <v>1152</v>
      </c>
      <c r="C226" s="0" t="n">
        <v>5</v>
      </c>
      <c r="D226" s="0" t="n">
        <v>85.189</v>
      </c>
      <c r="E226" s="0" t="s">
        <v>190</v>
      </c>
      <c r="G226" s="0" t="s">
        <v>1153</v>
      </c>
      <c r="H226" s="0" t="s">
        <v>1154</v>
      </c>
      <c r="I226" s="0" t="n">
        <v>1</v>
      </c>
      <c r="J226" s="0" t="s">
        <v>1155</v>
      </c>
    </row>
    <row r="227" customFormat="false" ht="15" hidden="false" customHeight="false" outlineLevel="0" collapsed="false">
      <c r="A227" s="0" t="s">
        <v>1156</v>
      </c>
      <c r="B227" s="0" t="s">
        <v>1157</v>
      </c>
      <c r="C227" s="0" t="n">
        <v>5</v>
      </c>
      <c r="D227" s="0" t="n">
        <v>89.614</v>
      </c>
      <c r="E227" s="0" t="s">
        <v>163</v>
      </c>
      <c r="G227" s="0" t="s">
        <v>1158</v>
      </c>
      <c r="H227" s="0" t="s">
        <v>1159</v>
      </c>
    </row>
    <row r="228" customFormat="false" ht="15" hidden="false" customHeight="false" outlineLevel="0" collapsed="false">
      <c r="A228" s="0" t="s">
        <v>1160</v>
      </c>
      <c r="B228" s="0" t="s">
        <v>1161</v>
      </c>
      <c r="C228" s="0" t="n">
        <v>5</v>
      </c>
      <c r="D228" s="0" t="n">
        <v>97.942</v>
      </c>
      <c r="E228" s="0" t="s">
        <v>163</v>
      </c>
      <c r="F228" s="0" t="s">
        <v>214</v>
      </c>
      <c r="G228" s="0" t="s">
        <v>1162</v>
      </c>
      <c r="H228" s="0" t="s">
        <v>1163</v>
      </c>
      <c r="I228" s="0" t="n">
        <v>1</v>
      </c>
      <c r="J228" s="0" t="s">
        <v>1164</v>
      </c>
    </row>
    <row r="229" customFormat="false" ht="15" hidden="false" customHeight="false" outlineLevel="0" collapsed="false">
      <c r="A229" s="0" t="s">
        <v>1165</v>
      </c>
      <c r="B229" s="0" t="s">
        <v>242</v>
      </c>
      <c r="C229" s="0" t="n">
        <v>5</v>
      </c>
      <c r="D229" s="0" t="n">
        <v>99.873</v>
      </c>
      <c r="E229" s="11" t="s">
        <v>422</v>
      </c>
      <c r="F229" s="11" t="s">
        <v>423</v>
      </c>
      <c r="G229" s="0" t="s">
        <v>1166</v>
      </c>
      <c r="H229" s="0" t="s">
        <v>1167</v>
      </c>
    </row>
    <row r="230" customFormat="false" ht="15" hidden="false" customHeight="false" outlineLevel="0" collapsed="false">
      <c r="A230" s="0" t="s">
        <v>1168</v>
      </c>
      <c r="B230" s="0" t="s">
        <v>1169</v>
      </c>
      <c r="C230" s="0" t="n">
        <v>6</v>
      </c>
      <c r="D230" s="0" t="n">
        <v>0</v>
      </c>
      <c r="E230" s="0" t="s">
        <v>163</v>
      </c>
      <c r="F230" s="0" t="s">
        <v>214</v>
      </c>
      <c r="G230" s="0" t="s">
        <v>1170</v>
      </c>
      <c r="H230" s="0" t="s">
        <v>1171</v>
      </c>
      <c r="I230" s="0" t="n">
        <v>1</v>
      </c>
      <c r="J230" s="0" t="s">
        <v>1172</v>
      </c>
    </row>
    <row r="231" customFormat="false" ht="15" hidden="false" customHeight="false" outlineLevel="0" collapsed="false">
      <c r="A231" s="0" t="s">
        <v>1173</v>
      </c>
      <c r="B231" s="0" t="s">
        <v>242</v>
      </c>
      <c r="C231" s="0" t="n">
        <v>6</v>
      </c>
      <c r="D231" s="0" t="n">
        <v>4.811</v>
      </c>
      <c r="E231" s="0" t="s">
        <v>243</v>
      </c>
    </row>
    <row r="232" customFormat="false" ht="15" hidden="false" customHeight="false" outlineLevel="0" collapsed="false">
      <c r="A232" s="0" t="s">
        <v>1174</v>
      </c>
      <c r="B232" s="0" t="s">
        <v>1175</v>
      </c>
      <c r="C232" s="0" t="n">
        <v>6</v>
      </c>
      <c r="D232" s="0" t="n">
        <v>7.053</v>
      </c>
      <c r="E232" s="0" t="s">
        <v>163</v>
      </c>
      <c r="G232" s="0" t="s">
        <v>1176</v>
      </c>
      <c r="H232" s="0" t="s">
        <v>1177</v>
      </c>
    </row>
    <row r="233" customFormat="false" ht="15" hidden="false" customHeight="false" outlineLevel="0" collapsed="false">
      <c r="A233" s="0" t="s">
        <v>1178</v>
      </c>
      <c r="B233" s="0" t="s">
        <v>242</v>
      </c>
      <c r="C233" s="0" t="n">
        <v>6</v>
      </c>
      <c r="D233" s="0" t="n">
        <v>10.131</v>
      </c>
      <c r="E233" s="0" t="s">
        <v>243</v>
      </c>
      <c r="G233" s="0" t="s">
        <v>1179</v>
      </c>
      <c r="H233" s="0" t="s">
        <v>1180</v>
      </c>
    </row>
    <row r="234" customFormat="false" ht="15" hidden="false" customHeight="false" outlineLevel="0" collapsed="false">
      <c r="A234" s="0" t="s">
        <v>1181</v>
      </c>
      <c r="B234" s="0" t="s">
        <v>1182</v>
      </c>
      <c r="C234" s="0" t="n">
        <v>6</v>
      </c>
      <c r="D234" s="0" t="n">
        <v>12.559</v>
      </c>
      <c r="E234" s="0" t="s">
        <v>163</v>
      </c>
      <c r="G234" s="0" t="s">
        <v>1183</v>
      </c>
      <c r="H234" s="0" t="s">
        <v>1184</v>
      </c>
      <c r="I234" s="0" t="n">
        <v>2</v>
      </c>
      <c r="J234" s="0" t="s">
        <v>1185</v>
      </c>
      <c r="L234" s="0" t="s">
        <v>1186</v>
      </c>
    </row>
    <row r="235" customFormat="false" ht="15" hidden="false" customHeight="false" outlineLevel="0" collapsed="false">
      <c r="A235" s="0" t="s">
        <v>119</v>
      </c>
      <c r="B235" s="0" t="s">
        <v>1187</v>
      </c>
      <c r="C235" s="0" t="n">
        <v>6</v>
      </c>
      <c r="D235" s="0" t="n">
        <v>17.544</v>
      </c>
      <c r="E235" s="0" t="s">
        <v>163</v>
      </c>
      <c r="G235" s="0" t="s">
        <v>1188</v>
      </c>
      <c r="H235" s="0" t="s">
        <v>1189</v>
      </c>
    </row>
    <row r="236" customFormat="false" ht="15" hidden="false" customHeight="false" outlineLevel="0" collapsed="false">
      <c r="A236" s="0" t="s">
        <v>1190</v>
      </c>
      <c r="B236" s="0" t="s">
        <v>1191</v>
      </c>
      <c r="C236" s="0" t="n">
        <v>6</v>
      </c>
      <c r="D236" s="0" t="n">
        <v>18.616</v>
      </c>
      <c r="E236" s="0" t="s">
        <v>163</v>
      </c>
      <c r="G236" s="0" t="s">
        <v>1192</v>
      </c>
      <c r="H236" s="0" t="s">
        <v>1193</v>
      </c>
      <c r="I236" s="0" t="n">
        <v>1</v>
      </c>
      <c r="J236" s="0" t="s">
        <v>1194</v>
      </c>
    </row>
    <row r="237" customFormat="false" ht="15" hidden="false" customHeight="false" outlineLevel="0" collapsed="false">
      <c r="A237" s="0" t="s">
        <v>1195</v>
      </c>
      <c r="B237" s="0" t="s">
        <v>1196</v>
      </c>
      <c r="C237" s="0" t="n">
        <v>6</v>
      </c>
      <c r="D237" s="0" t="n">
        <v>19.021</v>
      </c>
      <c r="E237" s="0" t="s">
        <v>163</v>
      </c>
      <c r="G237" s="0" t="s">
        <v>1197</v>
      </c>
      <c r="H237" s="0" t="s">
        <v>1198</v>
      </c>
    </row>
    <row r="238" customFormat="false" ht="15" hidden="false" customHeight="false" outlineLevel="0" collapsed="false">
      <c r="A238" s="0" t="s">
        <v>1199</v>
      </c>
      <c r="B238" s="0" t="s">
        <v>1200</v>
      </c>
      <c r="C238" s="0" t="n">
        <v>6</v>
      </c>
      <c r="D238" s="0" t="n">
        <v>20.129</v>
      </c>
      <c r="E238" s="0" t="s">
        <v>163</v>
      </c>
      <c r="G238" s="0" t="s">
        <v>1201</v>
      </c>
      <c r="H238" s="0" t="s">
        <v>1202</v>
      </c>
      <c r="I238" s="0" t="n">
        <v>2</v>
      </c>
      <c r="J238" s="0" t="s">
        <v>1203</v>
      </c>
      <c r="L238" s="0" t="s">
        <v>1204</v>
      </c>
    </row>
    <row r="239" customFormat="false" ht="15" hidden="false" customHeight="false" outlineLevel="0" collapsed="false">
      <c r="A239" s="0" t="s">
        <v>1205</v>
      </c>
      <c r="B239" s="0" t="s">
        <v>1206</v>
      </c>
      <c r="C239" s="0" t="n">
        <v>6</v>
      </c>
      <c r="D239" s="0" t="n">
        <v>20.129</v>
      </c>
      <c r="E239" s="0" t="s">
        <v>163</v>
      </c>
      <c r="G239" s="0" t="s">
        <v>1207</v>
      </c>
      <c r="H239" s="0" t="s">
        <v>1208</v>
      </c>
    </row>
    <row r="240" customFormat="false" ht="15" hidden="false" customHeight="false" outlineLevel="0" collapsed="false">
      <c r="A240" s="0" t="s">
        <v>1209</v>
      </c>
      <c r="B240" s="0" t="s">
        <v>242</v>
      </c>
      <c r="C240" s="0" t="n">
        <v>6</v>
      </c>
      <c r="D240" s="0" t="n">
        <v>21.08</v>
      </c>
      <c r="E240" s="0" t="s">
        <v>243</v>
      </c>
      <c r="F240" s="0" t="s">
        <v>423</v>
      </c>
      <c r="G240" s="0" t="s">
        <v>1210</v>
      </c>
      <c r="H240" s="0" t="s">
        <v>1211</v>
      </c>
    </row>
    <row r="241" customFormat="false" ht="15" hidden="false" customHeight="false" outlineLevel="0" collapsed="false">
      <c r="A241" s="0" t="s">
        <v>1212</v>
      </c>
      <c r="B241" s="0" t="s">
        <v>1213</v>
      </c>
      <c r="C241" s="0" t="n">
        <v>6</v>
      </c>
      <c r="D241" s="0" t="n">
        <v>22.031</v>
      </c>
      <c r="E241" s="0" t="s">
        <v>163</v>
      </c>
      <c r="G241" s="0" t="s">
        <v>1214</v>
      </c>
      <c r="H241" s="0" t="s">
        <v>1215</v>
      </c>
    </row>
    <row r="242" customFormat="false" ht="15" hidden="false" customHeight="false" outlineLevel="0" collapsed="false">
      <c r="A242" s="0" t="s">
        <v>1216</v>
      </c>
      <c r="B242" s="0" t="s">
        <v>1217</v>
      </c>
      <c r="C242" s="0" t="n">
        <v>6</v>
      </c>
      <c r="D242" s="0" t="n">
        <v>22.477</v>
      </c>
      <c r="E242" s="0" t="s">
        <v>163</v>
      </c>
      <c r="G242" s="0" t="s">
        <v>1218</v>
      </c>
      <c r="H242" s="0" t="s">
        <v>1219</v>
      </c>
      <c r="I242" s="0" t="n">
        <v>1</v>
      </c>
      <c r="J242" s="0" t="s">
        <v>1220</v>
      </c>
    </row>
    <row r="243" customFormat="false" ht="15" hidden="false" customHeight="false" outlineLevel="0" collapsed="false">
      <c r="A243" s="0" t="s">
        <v>1221</v>
      </c>
      <c r="B243" s="0" t="s">
        <v>1222</v>
      </c>
      <c r="C243" s="0" t="n">
        <v>6</v>
      </c>
      <c r="D243" s="0" t="n">
        <v>25.659</v>
      </c>
      <c r="E243" s="0" t="s">
        <v>163</v>
      </c>
      <c r="F243" s="0" t="s">
        <v>214</v>
      </c>
      <c r="G243" s="0" t="s">
        <v>1223</v>
      </c>
      <c r="H243" s="0" t="s">
        <v>1224</v>
      </c>
    </row>
    <row r="244" customFormat="false" ht="15" hidden="false" customHeight="false" outlineLevel="0" collapsed="false">
      <c r="A244" s="0" t="s">
        <v>1225</v>
      </c>
      <c r="B244" s="0" t="s">
        <v>1226</v>
      </c>
      <c r="C244" s="0" t="n">
        <v>6</v>
      </c>
      <c r="D244" s="0" t="n">
        <v>26.835</v>
      </c>
      <c r="E244" s="0" t="s">
        <v>163</v>
      </c>
      <c r="G244" s="0" t="s">
        <v>1227</v>
      </c>
      <c r="H244" s="0" t="s">
        <v>1228</v>
      </c>
    </row>
    <row r="245" customFormat="false" ht="15" hidden="false" customHeight="false" outlineLevel="0" collapsed="false">
      <c r="A245" s="0" t="s">
        <v>1229</v>
      </c>
      <c r="B245" s="0" t="s">
        <v>1230</v>
      </c>
      <c r="C245" s="0" t="n">
        <v>6</v>
      </c>
      <c r="D245" s="0" t="n">
        <v>34.936</v>
      </c>
      <c r="E245" s="0" t="s">
        <v>163</v>
      </c>
      <c r="G245" s="0" t="s">
        <v>1231</v>
      </c>
      <c r="H245" s="0" t="s">
        <v>1232</v>
      </c>
      <c r="I245" s="0" t="n">
        <v>1</v>
      </c>
      <c r="J245" s="0" t="s">
        <v>1233</v>
      </c>
    </row>
    <row r="246" customFormat="false" ht="15" hidden="false" customHeight="false" outlineLevel="0" collapsed="false">
      <c r="A246" s="0" t="s">
        <v>1234</v>
      </c>
      <c r="B246" s="0" t="s">
        <v>1235</v>
      </c>
      <c r="C246" s="0" t="n">
        <v>6</v>
      </c>
      <c r="D246" s="0" t="n">
        <v>41.895</v>
      </c>
      <c r="E246" s="0" t="s">
        <v>190</v>
      </c>
      <c r="G246" s="0" t="s">
        <v>1236</v>
      </c>
      <c r="H246" s="0" t="s">
        <v>1237</v>
      </c>
      <c r="I246" s="0" t="n">
        <v>2</v>
      </c>
      <c r="J246" s="0" t="s">
        <v>1238</v>
      </c>
      <c r="L246" s="0" t="s">
        <v>1239</v>
      </c>
    </row>
    <row r="247" customFormat="false" ht="15" hidden="false" customHeight="false" outlineLevel="0" collapsed="false">
      <c r="A247" s="0" t="s">
        <v>1240</v>
      </c>
      <c r="B247" s="0" t="s">
        <v>1241</v>
      </c>
      <c r="C247" s="0" t="n">
        <v>6</v>
      </c>
      <c r="D247" s="0" t="n">
        <v>43.808</v>
      </c>
      <c r="E247" s="0" t="s">
        <v>163</v>
      </c>
      <c r="G247" s="0" t="s">
        <v>1242</v>
      </c>
      <c r="H247" s="0" t="s">
        <v>1243</v>
      </c>
      <c r="I247" s="0" t="n">
        <v>1</v>
      </c>
      <c r="J247" s="0" t="s">
        <v>1244</v>
      </c>
      <c r="K247" s="0" t="s">
        <v>1245</v>
      </c>
    </row>
    <row r="248" customFormat="false" ht="15" hidden="false" customHeight="false" outlineLevel="0" collapsed="false">
      <c r="A248" s="0" t="s">
        <v>1246</v>
      </c>
      <c r="B248" s="0" t="s">
        <v>1247</v>
      </c>
      <c r="C248" s="0" t="n">
        <v>6</v>
      </c>
      <c r="D248" s="0" t="n">
        <v>46.043</v>
      </c>
      <c r="E248" s="0" t="s">
        <v>163</v>
      </c>
      <c r="G248" s="0" t="s">
        <v>1248</v>
      </c>
      <c r="H248" s="0" t="s">
        <v>1249</v>
      </c>
      <c r="I248" s="0" t="n">
        <v>2</v>
      </c>
      <c r="J248" s="0" t="s">
        <v>1250</v>
      </c>
      <c r="L248" s="0" t="s">
        <v>1251</v>
      </c>
    </row>
    <row r="249" customFormat="false" ht="15" hidden="false" customHeight="false" outlineLevel="0" collapsed="false">
      <c r="A249" s="0" t="s">
        <v>1252</v>
      </c>
      <c r="B249" s="0" t="s">
        <v>1253</v>
      </c>
      <c r="C249" s="0" t="n">
        <v>6</v>
      </c>
      <c r="D249" s="0" t="n">
        <v>46.568</v>
      </c>
      <c r="E249" s="0" t="s">
        <v>163</v>
      </c>
      <c r="F249" s="0" t="s">
        <v>214</v>
      </c>
      <c r="G249" s="0" t="s">
        <v>1254</v>
      </c>
      <c r="H249" s="0" t="s">
        <v>1255</v>
      </c>
    </row>
    <row r="250" customFormat="false" ht="15" hidden="false" customHeight="false" outlineLevel="0" collapsed="false">
      <c r="A250" s="0" t="s">
        <v>1256</v>
      </c>
      <c r="B250" s="0" t="s">
        <v>1257</v>
      </c>
      <c r="C250" s="0" t="n">
        <v>6</v>
      </c>
      <c r="D250" s="0" t="n">
        <v>47.691</v>
      </c>
      <c r="E250" s="0" t="s">
        <v>163</v>
      </c>
      <c r="G250" s="0" t="s">
        <v>1258</v>
      </c>
      <c r="H250" s="0" t="s">
        <v>1259</v>
      </c>
    </row>
    <row r="251" customFormat="false" ht="15" hidden="false" customHeight="false" outlineLevel="0" collapsed="false">
      <c r="A251" s="0" t="s">
        <v>1260</v>
      </c>
      <c r="B251" s="0" t="s">
        <v>1261</v>
      </c>
      <c r="C251" s="0" t="n">
        <v>6</v>
      </c>
      <c r="D251" s="0" t="n">
        <v>48.415</v>
      </c>
      <c r="E251" s="0" t="s">
        <v>163</v>
      </c>
      <c r="F251" s="0" t="s">
        <v>214</v>
      </c>
      <c r="G251" s="0" t="s">
        <v>1262</v>
      </c>
      <c r="H251" s="0" t="s">
        <v>1263</v>
      </c>
      <c r="I251" s="0" t="n">
        <v>1</v>
      </c>
      <c r="J251" s="0" t="s">
        <v>1264</v>
      </c>
    </row>
    <row r="252" customFormat="false" ht="15" hidden="false" customHeight="false" outlineLevel="0" collapsed="false">
      <c r="A252" s="0" t="s">
        <v>1265</v>
      </c>
      <c r="B252" s="0" t="s">
        <v>1266</v>
      </c>
      <c r="C252" s="0" t="n">
        <v>6</v>
      </c>
      <c r="D252" s="0" t="n">
        <v>50.87</v>
      </c>
      <c r="E252" s="0" t="s">
        <v>163</v>
      </c>
      <c r="G252" s="0" t="s">
        <v>1267</v>
      </c>
      <c r="H252" s="0" t="s">
        <v>1268</v>
      </c>
      <c r="I252" s="0" t="n">
        <v>1</v>
      </c>
      <c r="J252" s="0" t="s">
        <v>1269</v>
      </c>
    </row>
    <row r="253" customFormat="false" ht="15" hidden="false" customHeight="false" outlineLevel="0" collapsed="false">
      <c r="A253" s="0" t="s">
        <v>1270</v>
      </c>
      <c r="B253" s="0" t="s">
        <v>242</v>
      </c>
      <c r="C253" s="0" t="n">
        <v>6</v>
      </c>
      <c r="D253" s="0" t="n">
        <v>53.021</v>
      </c>
      <c r="E253" s="0" t="s">
        <v>243</v>
      </c>
      <c r="G253" s="0" t="s">
        <v>1271</v>
      </c>
      <c r="H253" s="0" t="s">
        <v>1272</v>
      </c>
    </row>
    <row r="254" customFormat="false" ht="15" hidden="false" customHeight="false" outlineLevel="0" collapsed="false">
      <c r="A254" s="0" t="s">
        <v>1273</v>
      </c>
      <c r="B254" s="0" t="s">
        <v>1274</v>
      </c>
      <c r="C254" s="0" t="n">
        <v>6</v>
      </c>
      <c r="D254" s="0" t="n">
        <v>53.905</v>
      </c>
      <c r="E254" s="0" t="s">
        <v>190</v>
      </c>
      <c r="G254" s="0" t="s">
        <v>1275</v>
      </c>
      <c r="H254" s="0" t="s">
        <v>1276</v>
      </c>
      <c r="I254" s="0" t="n">
        <v>2</v>
      </c>
      <c r="J254" s="0" t="s">
        <v>1277</v>
      </c>
      <c r="L254" s="0" t="s">
        <v>1278</v>
      </c>
      <c r="M254" s="0" t="s">
        <v>1279</v>
      </c>
    </row>
    <row r="255" customFormat="false" ht="15" hidden="false" customHeight="false" outlineLevel="0" collapsed="false">
      <c r="A255" s="0" t="s">
        <v>1280</v>
      </c>
      <c r="B255" s="0" t="s">
        <v>1281</v>
      </c>
      <c r="C255" s="0" t="n">
        <v>6</v>
      </c>
      <c r="D255" s="0" t="n">
        <v>56.802</v>
      </c>
      <c r="E255" s="0" t="s">
        <v>163</v>
      </c>
      <c r="F255" s="0" t="s">
        <v>214</v>
      </c>
      <c r="G255" s="0" t="s">
        <v>1282</v>
      </c>
      <c r="H255" s="0" t="s">
        <v>1283</v>
      </c>
    </row>
    <row r="256" customFormat="false" ht="15" hidden="false" customHeight="false" outlineLevel="0" collapsed="false">
      <c r="A256" s="0" t="s">
        <v>1284</v>
      </c>
      <c r="B256" s="0" t="s">
        <v>1285</v>
      </c>
      <c r="C256" s="0" t="n">
        <v>6</v>
      </c>
      <c r="D256" s="0" t="n">
        <v>64.275</v>
      </c>
      <c r="E256" s="0" t="s">
        <v>163</v>
      </c>
      <c r="G256" s="0" t="s">
        <v>1286</v>
      </c>
      <c r="H256" s="0" t="s">
        <v>1287</v>
      </c>
      <c r="I256" s="0" t="n">
        <v>1</v>
      </c>
      <c r="J256" s="0" t="s">
        <v>1288</v>
      </c>
    </row>
    <row r="257" customFormat="false" ht="15" hidden="false" customHeight="false" outlineLevel="0" collapsed="false">
      <c r="A257" s="0" t="s">
        <v>1289</v>
      </c>
      <c r="B257" s="0" t="s">
        <v>1290</v>
      </c>
      <c r="C257" s="0" t="n">
        <v>6</v>
      </c>
      <c r="D257" s="0" t="n">
        <v>72.987</v>
      </c>
      <c r="E257" s="0" t="s">
        <v>163</v>
      </c>
      <c r="G257" s="0" t="s">
        <v>1291</v>
      </c>
      <c r="H257" s="0" t="s">
        <v>1292</v>
      </c>
      <c r="I257" s="0" t="n">
        <v>2</v>
      </c>
      <c r="J257" s="0" t="s">
        <v>1293</v>
      </c>
      <c r="L257" s="0" t="s">
        <v>1294</v>
      </c>
    </row>
    <row r="258" customFormat="false" ht="15" hidden="false" customHeight="false" outlineLevel="0" collapsed="false">
      <c r="A258" s="0" t="s">
        <v>1295</v>
      </c>
      <c r="B258" s="0" t="s">
        <v>242</v>
      </c>
      <c r="C258" s="0" t="n">
        <v>6</v>
      </c>
      <c r="D258" s="0" t="n">
        <v>81.556</v>
      </c>
      <c r="E258" s="0" t="s">
        <v>243</v>
      </c>
      <c r="G258" s="0" t="s">
        <v>1296</v>
      </c>
      <c r="H258" s="0" t="s">
        <v>1297</v>
      </c>
    </row>
    <row r="259" customFormat="false" ht="15" hidden="false" customHeight="false" outlineLevel="0" collapsed="false">
      <c r="A259" s="0" t="s">
        <v>1298</v>
      </c>
      <c r="B259" s="0" t="s">
        <v>242</v>
      </c>
      <c r="C259" s="0" t="n">
        <v>6</v>
      </c>
      <c r="D259" s="0" t="n">
        <v>82.03</v>
      </c>
      <c r="E259" s="0" t="s">
        <v>243</v>
      </c>
    </row>
    <row r="260" customFormat="false" ht="15" hidden="false" customHeight="false" outlineLevel="0" collapsed="false">
      <c r="A260" s="0" t="s">
        <v>1299</v>
      </c>
      <c r="B260" s="0" t="s">
        <v>242</v>
      </c>
      <c r="C260" s="0" t="n">
        <v>6</v>
      </c>
      <c r="D260" s="0" t="n">
        <v>84.391</v>
      </c>
      <c r="E260" s="0" t="s">
        <v>243</v>
      </c>
    </row>
    <row r="261" customFormat="false" ht="15" hidden="false" customHeight="false" outlineLevel="0" collapsed="false">
      <c r="A261" s="0" t="s">
        <v>1300</v>
      </c>
      <c r="B261" s="0" t="s">
        <v>1301</v>
      </c>
      <c r="C261" s="0" t="n">
        <v>6</v>
      </c>
      <c r="D261" s="0" t="n">
        <v>85.132</v>
      </c>
      <c r="E261" s="0" t="s">
        <v>163</v>
      </c>
      <c r="G261" s="0" t="s">
        <v>1302</v>
      </c>
      <c r="H261" s="0" t="s">
        <v>1303</v>
      </c>
      <c r="I261" s="0" t="n">
        <v>2</v>
      </c>
      <c r="J261" s="0" t="s">
        <v>1304</v>
      </c>
      <c r="K261" s="0" t="s">
        <v>1305</v>
      </c>
      <c r="L261" s="0" t="s">
        <v>1306</v>
      </c>
    </row>
    <row r="262" customFormat="false" ht="15" hidden="false" customHeight="false" outlineLevel="0" collapsed="false">
      <c r="A262" s="0" t="s">
        <v>1307</v>
      </c>
      <c r="B262" s="0" t="s">
        <v>1308</v>
      </c>
      <c r="C262" s="0" t="n">
        <v>6</v>
      </c>
      <c r="D262" s="0" t="n">
        <v>89.938</v>
      </c>
      <c r="E262" s="0" t="s">
        <v>163</v>
      </c>
      <c r="G262" s="0" t="s">
        <v>1309</v>
      </c>
      <c r="H262" s="0" t="s">
        <v>1310</v>
      </c>
    </row>
    <row r="263" customFormat="false" ht="15" hidden="false" customHeight="false" outlineLevel="0" collapsed="false">
      <c r="A263" s="0" t="s">
        <v>1311</v>
      </c>
      <c r="B263" s="0" t="s">
        <v>1312</v>
      </c>
      <c r="C263" s="0" t="n">
        <v>6</v>
      </c>
      <c r="D263" s="0" t="n">
        <v>91.436</v>
      </c>
      <c r="E263" s="0" t="s">
        <v>163</v>
      </c>
      <c r="G263" s="0" t="s">
        <v>1313</v>
      </c>
      <c r="H263" s="0" t="s">
        <v>1314</v>
      </c>
      <c r="I263" s="0" t="n">
        <v>1</v>
      </c>
      <c r="J263" s="0" t="s">
        <v>1315</v>
      </c>
    </row>
    <row r="264" customFormat="false" ht="15" hidden="false" customHeight="false" outlineLevel="0" collapsed="false">
      <c r="A264" s="0" t="s">
        <v>1316</v>
      </c>
      <c r="B264" s="0" t="s">
        <v>1317</v>
      </c>
      <c r="C264" s="0" t="n">
        <v>6</v>
      </c>
      <c r="D264" s="0" t="n">
        <v>96.866</v>
      </c>
      <c r="E264" s="0" t="s">
        <v>163</v>
      </c>
      <c r="G264" s="0" t="s">
        <v>1318</v>
      </c>
      <c r="H264" s="0" t="s">
        <v>1319</v>
      </c>
      <c r="I264" s="0" t="n">
        <v>1</v>
      </c>
      <c r="J264" s="0" t="s">
        <v>1320</v>
      </c>
      <c r="K264" s="0" t="s">
        <v>1321</v>
      </c>
    </row>
    <row r="265" customFormat="false" ht="15" hidden="false" customHeight="false" outlineLevel="0" collapsed="false">
      <c r="A265" s="0" t="s">
        <v>1322</v>
      </c>
      <c r="B265" s="0" t="s">
        <v>1323</v>
      </c>
      <c r="C265" s="0" t="n">
        <v>6</v>
      </c>
      <c r="D265" s="0" t="n">
        <v>97.092</v>
      </c>
      <c r="E265" s="0" t="s">
        <v>190</v>
      </c>
      <c r="F265" s="0" t="s">
        <v>354</v>
      </c>
      <c r="G265" s="0" t="s">
        <v>1324</v>
      </c>
      <c r="H265" s="0" t="s">
        <v>1325</v>
      </c>
    </row>
    <row r="266" customFormat="false" ht="15" hidden="false" customHeight="false" outlineLevel="0" collapsed="false">
      <c r="A266" s="0" t="s">
        <v>1326</v>
      </c>
      <c r="B266" s="0" t="s">
        <v>1327</v>
      </c>
      <c r="C266" s="0" t="n">
        <v>6</v>
      </c>
      <c r="D266" s="0" t="n">
        <v>98.192</v>
      </c>
      <c r="E266" s="0" t="s">
        <v>163</v>
      </c>
      <c r="G266" s="0" t="s">
        <v>1328</v>
      </c>
      <c r="H266" s="0" t="s">
        <v>1329</v>
      </c>
    </row>
    <row r="267" customFormat="false" ht="15" hidden="false" customHeight="false" outlineLevel="0" collapsed="false">
      <c r="A267" s="0" t="s">
        <v>1330</v>
      </c>
      <c r="B267" s="0" t="s">
        <v>1331</v>
      </c>
      <c r="C267" s="0" t="n">
        <v>6</v>
      </c>
      <c r="D267" s="0" t="n">
        <v>99.09</v>
      </c>
      <c r="E267" s="0" t="s">
        <v>163</v>
      </c>
      <c r="G267" s="0" t="s">
        <v>1332</v>
      </c>
      <c r="H267" s="0" t="s">
        <v>1333</v>
      </c>
    </row>
    <row r="268" customFormat="false" ht="15" hidden="false" customHeight="false" outlineLevel="0" collapsed="false">
      <c r="A268" s="0" t="s">
        <v>1334</v>
      </c>
      <c r="B268" s="0" t="s">
        <v>1335</v>
      </c>
      <c r="C268" s="0" t="n">
        <v>6</v>
      </c>
      <c r="D268" s="0" t="n">
        <v>99.119</v>
      </c>
      <c r="E268" s="0" t="s">
        <v>163</v>
      </c>
      <c r="G268" s="0" t="s">
        <v>1336</v>
      </c>
      <c r="H268" s="0" t="s">
        <v>1337</v>
      </c>
      <c r="I268" s="0" t="n">
        <v>1</v>
      </c>
      <c r="J268" s="0" t="s">
        <v>1338</v>
      </c>
    </row>
    <row r="269" customFormat="false" ht="15" hidden="false" customHeight="false" outlineLevel="0" collapsed="false">
      <c r="A269" s="0" t="s">
        <v>1339</v>
      </c>
      <c r="B269" s="0" t="s">
        <v>1340</v>
      </c>
      <c r="C269" s="0" t="n">
        <v>6</v>
      </c>
      <c r="D269" s="0" t="n">
        <v>99.64</v>
      </c>
      <c r="E269" s="0" t="s">
        <v>163</v>
      </c>
      <c r="G269" s="0" t="s">
        <v>1341</v>
      </c>
      <c r="H269" s="0" t="s">
        <v>1342</v>
      </c>
    </row>
    <row r="270" customFormat="false" ht="15" hidden="false" customHeight="false" outlineLevel="0" collapsed="false">
      <c r="A270" s="0" t="s">
        <v>1343</v>
      </c>
      <c r="B270" s="0" t="s">
        <v>1344</v>
      </c>
      <c r="C270" s="0" t="n">
        <v>6</v>
      </c>
      <c r="D270" s="0" t="n">
        <v>99.869</v>
      </c>
      <c r="E270" s="0" t="s">
        <v>163</v>
      </c>
      <c r="F270" s="0" t="s">
        <v>214</v>
      </c>
      <c r="G270" s="0" t="s">
        <v>1345</v>
      </c>
      <c r="H270" s="0" t="s">
        <v>1346</v>
      </c>
      <c r="I270" s="0" t="n">
        <v>1</v>
      </c>
      <c r="J270" s="0" t="s">
        <v>1347</v>
      </c>
    </row>
    <row r="271" customFormat="false" ht="15" hidden="false" customHeight="false" outlineLevel="0" collapsed="false">
      <c r="A271" s="0" t="s">
        <v>1348</v>
      </c>
      <c r="B271" s="0" t="s">
        <v>242</v>
      </c>
      <c r="C271" s="0" t="n">
        <v>7</v>
      </c>
      <c r="D271" s="0" t="n">
        <v>0</v>
      </c>
      <c r="E271" s="0" t="s">
        <v>243</v>
      </c>
      <c r="G271" s="0" t="s">
        <v>1349</v>
      </c>
      <c r="H271" s="0" t="s">
        <v>1350</v>
      </c>
    </row>
    <row r="272" customFormat="false" ht="15" hidden="false" customHeight="false" outlineLevel="0" collapsed="false">
      <c r="A272" s="0" t="s">
        <v>1351</v>
      </c>
      <c r="B272" s="0" t="s">
        <v>1352</v>
      </c>
      <c r="C272" s="0" t="n">
        <v>7</v>
      </c>
      <c r="D272" s="0" t="n">
        <v>1.107</v>
      </c>
      <c r="E272" s="0" t="s">
        <v>163</v>
      </c>
      <c r="F272" s="0" t="s">
        <v>214</v>
      </c>
      <c r="G272" s="0" t="s">
        <v>1353</v>
      </c>
      <c r="H272" s="0" t="s">
        <v>1354</v>
      </c>
      <c r="I272" s="0" t="n">
        <v>1</v>
      </c>
      <c r="J272" s="0" t="s">
        <v>1355</v>
      </c>
      <c r="K272" s="0" t="s">
        <v>1356</v>
      </c>
    </row>
    <row r="273" customFormat="false" ht="15" hidden="false" customHeight="false" outlineLevel="0" collapsed="false">
      <c r="A273" s="0" t="s">
        <v>1357</v>
      </c>
      <c r="B273" s="0" t="s">
        <v>1358</v>
      </c>
      <c r="C273" s="0" t="n">
        <v>7</v>
      </c>
      <c r="D273" s="0" t="n">
        <v>2.396</v>
      </c>
      <c r="E273" s="0" t="s">
        <v>163</v>
      </c>
      <c r="G273" s="0" t="s">
        <v>1359</v>
      </c>
      <c r="H273" s="0" t="s">
        <v>1360</v>
      </c>
      <c r="I273" s="0" t="n">
        <v>1</v>
      </c>
      <c r="J273" s="0" t="s">
        <v>1361</v>
      </c>
      <c r="K273" s="0" t="s">
        <v>1362</v>
      </c>
    </row>
    <row r="274" customFormat="false" ht="15" hidden="false" customHeight="false" outlineLevel="0" collapsed="false">
      <c r="A274" s="0" t="s">
        <v>1363</v>
      </c>
      <c r="B274" s="0" t="s">
        <v>1364</v>
      </c>
      <c r="C274" s="0" t="n">
        <v>7</v>
      </c>
      <c r="D274" s="0" t="n">
        <v>3.556</v>
      </c>
      <c r="E274" s="0" t="s">
        <v>163</v>
      </c>
      <c r="G274" s="0" t="s">
        <v>1365</v>
      </c>
      <c r="H274" s="0" t="s">
        <v>1366</v>
      </c>
    </row>
    <row r="275" customFormat="false" ht="15" hidden="false" customHeight="false" outlineLevel="0" collapsed="false">
      <c r="A275" s="0" t="s">
        <v>1367</v>
      </c>
      <c r="B275" s="0" t="s">
        <v>1368</v>
      </c>
      <c r="C275" s="0" t="n">
        <v>7</v>
      </c>
      <c r="D275" s="0" t="n">
        <v>7.631</v>
      </c>
      <c r="E275" s="0" t="s">
        <v>163</v>
      </c>
      <c r="G275" s="0" t="s">
        <v>1369</v>
      </c>
      <c r="H275" s="0" t="s">
        <v>1370</v>
      </c>
    </row>
    <row r="276" customFormat="false" ht="15" hidden="false" customHeight="false" outlineLevel="0" collapsed="false">
      <c r="A276" s="0" t="s">
        <v>1371</v>
      </c>
      <c r="B276" s="0" t="s">
        <v>242</v>
      </c>
      <c r="C276" s="0" t="n">
        <v>7</v>
      </c>
      <c r="D276" s="0" t="n">
        <v>9.43</v>
      </c>
      <c r="E276" s="0" t="s">
        <v>243</v>
      </c>
      <c r="G276" s="0" t="s">
        <v>1372</v>
      </c>
      <c r="H276" s="0" t="s">
        <v>1373</v>
      </c>
    </row>
    <row r="277" customFormat="false" ht="15" hidden="false" customHeight="false" outlineLevel="0" collapsed="false">
      <c r="A277" s="0" t="s">
        <v>1374</v>
      </c>
      <c r="B277" s="0" t="s">
        <v>1375</v>
      </c>
      <c r="C277" s="0" t="n">
        <v>7</v>
      </c>
      <c r="D277" s="0" t="n">
        <v>10.518</v>
      </c>
      <c r="E277" s="0" t="s">
        <v>163</v>
      </c>
      <c r="G277" s="0" t="s">
        <v>1376</v>
      </c>
      <c r="H277" s="0" t="s">
        <v>1377</v>
      </c>
      <c r="I277" s="0" t="n">
        <v>1</v>
      </c>
      <c r="J277" s="0" t="s">
        <v>1378</v>
      </c>
    </row>
    <row r="278" customFormat="false" ht="15" hidden="false" customHeight="false" outlineLevel="0" collapsed="false">
      <c r="A278" s="0" t="s">
        <v>1379</v>
      </c>
      <c r="B278" s="0" t="s">
        <v>1380</v>
      </c>
      <c r="C278" s="0" t="n">
        <v>7</v>
      </c>
      <c r="D278" s="0" t="n">
        <v>15.099</v>
      </c>
      <c r="E278" s="0" t="s">
        <v>163</v>
      </c>
      <c r="G278" s="0" t="s">
        <v>1381</v>
      </c>
      <c r="H278" s="0" t="s">
        <v>1382</v>
      </c>
      <c r="I278" s="0" t="n">
        <v>1</v>
      </c>
      <c r="J278" s="0" t="s">
        <v>1383</v>
      </c>
    </row>
    <row r="279" customFormat="false" ht="15" hidden="false" customHeight="false" outlineLevel="0" collapsed="false">
      <c r="A279" s="0" t="s">
        <v>1384</v>
      </c>
      <c r="B279" s="0" t="s">
        <v>1385</v>
      </c>
      <c r="C279" s="0" t="n">
        <v>7</v>
      </c>
      <c r="D279" s="0" t="n">
        <v>17.936</v>
      </c>
      <c r="E279" s="0" t="s">
        <v>163</v>
      </c>
      <c r="G279" s="0" t="s">
        <v>1386</v>
      </c>
      <c r="H279" s="0" t="s">
        <v>1387</v>
      </c>
      <c r="I279" s="0" t="n">
        <v>1</v>
      </c>
      <c r="J279" s="0" t="s">
        <v>1388</v>
      </c>
      <c r="K279" s="0" t="s">
        <v>1389</v>
      </c>
    </row>
    <row r="280" customFormat="false" ht="15" hidden="false" customHeight="false" outlineLevel="0" collapsed="false">
      <c r="A280" s="0" t="s">
        <v>1390</v>
      </c>
      <c r="B280" s="0" t="s">
        <v>1391</v>
      </c>
      <c r="C280" s="0" t="n">
        <v>7</v>
      </c>
      <c r="D280" s="0" t="n">
        <v>18.277</v>
      </c>
      <c r="E280" s="0" t="s">
        <v>163</v>
      </c>
      <c r="F280" s="0" t="s">
        <v>214</v>
      </c>
      <c r="G280" s="0" t="s">
        <v>1392</v>
      </c>
      <c r="H280" s="0" t="s">
        <v>1393</v>
      </c>
      <c r="I280" s="0" t="n">
        <v>1</v>
      </c>
      <c r="J280" s="0" t="s">
        <v>1394</v>
      </c>
    </row>
    <row r="281" customFormat="false" ht="15" hidden="false" customHeight="false" outlineLevel="0" collapsed="false">
      <c r="A281" s="0" t="s">
        <v>1395</v>
      </c>
      <c r="B281" s="0" t="s">
        <v>1396</v>
      </c>
      <c r="C281" s="0" t="n">
        <v>7</v>
      </c>
      <c r="D281" s="0" t="n">
        <v>19.281</v>
      </c>
      <c r="E281" s="0" t="s">
        <v>163</v>
      </c>
      <c r="G281" s="0" t="s">
        <v>1397</v>
      </c>
      <c r="H281" s="0" t="s">
        <v>1398</v>
      </c>
    </row>
    <row r="282" customFormat="false" ht="15" hidden="false" customHeight="false" outlineLevel="0" collapsed="false">
      <c r="A282" s="0" t="s">
        <v>1399</v>
      </c>
      <c r="B282" s="0" t="s">
        <v>242</v>
      </c>
      <c r="C282" s="0" t="n">
        <v>7</v>
      </c>
      <c r="D282" s="0" t="n">
        <v>24.642</v>
      </c>
      <c r="E282" s="0" t="s">
        <v>243</v>
      </c>
    </row>
    <row r="283" customFormat="false" ht="15" hidden="false" customHeight="false" outlineLevel="0" collapsed="false">
      <c r="A283" s="0" t="s">
        <v>1400</v>
      </c>
      <c r="B283" s="0" t="s">
        <v>1401</v>
      </c>
      <c r="C283" s="0" t="n">
        <v>7</v>
      </c>
      <c r="D283" s="0" t="n">
        <v>28</v>
      </c>
      <c r="E283" s="0" t="s">
        <v>163</v>
      </c>
      <c r="G283" s="0" t="s">
        <v>1402</v>
      </c>
      <c r="H283" s="0" t="s">
        <v>1403</v>
      </c>
    </row>
    <row r="284" customFormat="false" ht="15" hidden="false" customHeight="false" outlineLevel="0" collapsed="false">
      <c r="A284" s="0" t="s">
        <v>1404</v>
      </c>
      <c r="B284" s="0" t="s">
        <v>1405</v>
      </c>
      <c r="C284" s="0" t="n">
        <v>7</v>
      </c>
      <c r="D284" s="0" t="n">
        <v>29.551</v>
      </c>
      <c r="E284" s="0" t="s">
        <v>163</v>
      </c>
      <c r="G284" s="0" t="s">
        <v>1406</v>
      </c>
      <c r="H284" s="0" t="s">
        <v>1407</v>
      </c>
      <c r="I284" s="0" t="n">
        <v>1</v>
      </c>
      <c r="J284" s="0" t="s">
        <v>1408</v>
      </c>
    </row>
    <row r="285" customFormat="false" ht="15" hidden="false" customHeight="false" outlineLevel="0" collapsed="false">
      <c r="A285" s="0" t="s">
        <v>1409</v>
      </c>
      <c r="B285" s="0" t="s">
        <v>1410</v>
      </c>
      <c r="C285" s="0" t="n">
        <v>7</v>
      </c>
      <c r="D285" s="0" t="n">
        <v>30.931</v>
      </c>
      <c r="E285" s="0" t="s">
        <v>163</v>
      </c>
    </row>
    <row r="286" customFormat="false" ht="15" hidden="false" customHeight="false" outlineLevel="0" collapsed="false">
      <c r="A286" s="0" t="s">
        <v>1411</v>
      </c>
      <c r="B286" s="0" t="s">
        <v>1412</v>
      </c>
      <c r="C286" s="0" t="n">
        <v>7</v>
      </c>
      <c r="D286" s="0" t="n">
        <v>31.098</v>
      </c>
      <c r="E286" s="0" t="s">
        <v>163</v>
      </c>
      <c r="G286" s="0" t="s">
        <v>1413</v>
      </c>
      <c r="H286" s="0" t="s">
        <v>1414</v>
      </c>
      <c r="I286" s="0" t="n">
        <v>1</v>
      </c>
      <c r="J286" s="0" t="s">
        <v>1415</v>
      </c>
    </row>
    <row r="287" customFormat="false" ht="15" hidden="false" customHeight="false" outlineLevel="0" collapsed="false">
      <c r="A287" s="0" t="s">
        <v>1416</v>
      </c>
      <c r="B287" s="0" t="s">
        <v>242</v>
      </c>
      <c r="C287" s="0" t="n">
        <v>7</v>
      </c>
      <c r="D287" s="0" t="n">
        <v>33.011</v>
      </c>
      <c r="E287" s="0" t="s">
        <v>243</v>
      </c>
      <c r="F287" s="0" t="s">
        <v>423</v>
      </c>
    </row>
    <row r="288" customFormat="false" ht="15" hidden="false" customHeight="false" outlineLevel="0" collapsed="false">
      <c r="A288" s="0" t="s">
        <v>1417</v>
      </c>
      <c r="B288" s="0" t="s">
        <v>1418</v>
      </c>
      <c r="C288" s="0" t="n">
        <v>7</v>
      </c>
      <c r="D288" s="0" t="n">
        <v>37.67</v>
      </c>
      <c r="E288" s="0" t="s">
        <v>163</v>
      </c>
      <c r="G288" s="0" t="s">
        <v>1419</v>
      </c>
      <c r="H288" s="0" t="s">
        <v>1420</v>
      </c>
    </row>
    <row r="289" customFormat="false" ht="15" hidden="false" customHeight="false" outlineLevel="0" collapsed="false">
      <c r="A289" s="0" t="s">
        <v>1421</v>
      </c>
      <c r="B289" s="0" t="s">
        <v>1422</v>
      </c>
      <c r="C289" s="0" t="n">
        <v>7</v>
      </c>
      <c r="D289" s="0" t="n">
        <v>37.807</v>
      </c>
      <c r="E289" s="0" t="s">
        <v>163</v>
      </c>
      <c r="F289" s="0" t="s">
        <v>214</v>
      </c>
      <c r="G289" s="0" t="s">
        <v>1423</v>
      </c>
      <c r="H289" s="0" t="s">
        <v>1424</v>
      </c>
      <c r="I289" s="0" t="n">
        <v>1</v>
      </c>
      <c r="J289" s="0" t="s">
        <v>1425</v>
      </c>
      <c r="K289" s="0" t="s">
        <v>1426</v>
      </c>
    </row>
    <row r="290" customFormat="false" ht="15" hidden="false" customHeight="false" outlineLevel="0" collapsed="false">
      <c r="A290" s="0" t="s">
        <v>1427</v>
      </c>
      <c r="B290" s="0" t="s">
        <v>1428</v>
      </c>
      <c r="C290" s="0" t="n">
        <v>7</v>
      </c>
      <c r="D290" s="0" t="n">
        <v>37.92</v>
      </c>
      <c r="E290" s="0" t="s">
        <v>163</v>
      </c>
      <c r="G290" s="0" t="s">
        <v>1429</v>
      </c>
      <c r="H290" s="0" t="s">
        <v>1430</v>
      </c>
      <c r="I290" s="0" t="n">
        <v>2</v>
      </c>
      <c r="J290" s="0" t="s">
        <v>1431</v>
      </c>
      <c r="L290" s="0" t="s">
        <v>1432</v>
      </c>
    </row>
    <row r="291" customFormat="false" ht="15" hidden="false" customHeight="false" outlineLevel="0" collapsed="false">
      <c r="A291" s="0" t="s">
        <v>1433</v>
      </c>
      <c r="B291" s="0" t="s">
        <v>1434</v>
      </c>
      <c r="C291" s="0" t="n">
        <v>7</v>
      </c>
      <c r="D291" s="0" t="n">
        <v>38.079</v>
      </c>
      <c r="E291" s="0" t="s">
        <v>163</v>
      </c>
      <c r="F291" s="0" t="s">
        <v>214</v>
      </c>
      <c r="G291" s="0" t="s">
        <v>1423</v>
      </c>
      <c r="H291" s="0" t="s">
        <v>1424</v>
      </c>
      <c r="I291" s="0" t="n">
        <v>1</v>
      </c>
      <c r="J291" s="0" t="s">
        <v>1425</v>
      </c>
      <c r="K291" s="0" t="s">
        <v>1426</v>
      </c>
    </row>
    <row r="292" customFormat="false" ht="15" hidden="false" customHeight="false" outlineLevel="0" collapsed="false">
      <c r="A292" s="0" t="s">
        <v>1435</v>
      </c>
      <c r="B292" s="0" t="s">
        <v>1436</v>
      </c>
      <c r="C292" s="0" t="n">
        <v>7</v>
      </c>
      <c r="D292" s="0" t="n">
        <v>41.314</v>
      </c>
      <c r="E292" s="0" t="s">
        <v>163</v>
      </c>
      <c r="G292" s="0" t="s">
        <v>1437</v>
      </c>
      <c r="H292" s="0" t="s">
        <v>1438</v>
      </c>
      <c r="I292" s="0" t="n">
        <v>2</v>
      </c>
      <c r="J292" s="0" t="s">
        <v>1439</v>
      </c>
      <c r="L292" s="0" t="s">
        <v>1440</v>
      </c>
    </row>
    <row r="293" customFormat="false" ht="15" hidden="false" customHeight="false" outlineLevel="0" collapsed="false">
      <c r="A293" s="0" t="s">
        <v>1441</v>
      </c>
      <c r="B293" s="0" t="s">
        <v>1442</v>
      </c>
      <c r="C293" s="0" t="n">
        <v>7</v>
      </c>
      <c r="D293" s="0" t="n">
        <v>42.848</v>
      </c>
      <c r="E293" s="0" t="s">
        <v>163</v>
      </c>
      <c r="G293" s="0" t="s">
        <v>1443</v>
      </c>
      <c r="H293" s="0" t="s">
        <v>1444</v>
      </c>
    </row>
    <row r="294" customFormat="false" ht="15" hidden="false" customHeight="false" outlineLevel="0" collapsed="false">
      <c r="A294" s="0" t="s">
        <v>1445</v>
      </c>
      <c r="B294" s="0" t="s">
        <v>1446</v>
      </c>
      <c r="C294" s="0" t="n">
        <v>7</v>
      </c>
      <c r="D294" s="0" t="n">
        <v>43.038</v>
      </c>
      <c r="E294" s="0" t="s">
        <v>163</v>
      </c>
      <c r="G294" s="0" t="s">
        <v>1447</v>
      </c>
      <c r="H294" s="0" t="s">
        <v>1448</v>
      </c>
    </row>
    <row r="295" customFormat="false" ht="15" hidden="false" customHeight="false" outlineLevel="0" collapsed="false">
      <c r="A295" s="0" t="s">
        <v>1449</v>
      </c>
      <c r="B295" s="0" t="s">
        <v>1450</v>
      </c>
      <c r="C295" s="0" t="n">
        <v>7</v>
      </c>
      <c r="D295" s="0" t="n">
        <v>44.269</v>
      </c>
      <c r="E295" s="0" t="s">
        <v>163</v>
      </c>
      <c r="G295" s="0" t="s">
        <v>1451</v>
      </c>
      <c r="H295" s="0" t="s">
        <v>1452</v>
      </c>
      <c r="I295" s="0" t="n">
        <v>1</v>
      </c>
      <c r="J295" s="0" t="s">
        <v>1453</v>
      </c>
      <c r="K295" s="0" t="s">
        <v>1454</v>
      </c>
    </row>
    <row r="296" customFormat="false" ht="15" hidden="false" customHeight="false" outlineLevel="0" collapsed="false">
      <c r="A296" s="0" t="s">
        <v>1455</v>
      </c>
      <c r="B296" s="0" t="s">
        <v>1456</v>
      </c>
      <c r="C296" s="0" t="n">
        <v>7</v>
      </c>
      <c r="D296" s="0" t="n">
        <v>44.495</v>
      </c>
      <c r="E296" s="0" t="s">
        <v>163</v>
      </c>
      <c r="G296" s="0" t="s">
        <v>1457</v>
      </c>
      <c r="H296" s="0" t="s">
        <v>1458</v>
      </c>
    </row>
    <row r="297" customFormat="false" ht="15" hidden="false" customHeight="false" outlineLevel="0" collapsed="false">
      <c r="A297" s="0" t="s">
        <v>1459</v>
      </c>
      <c r="B297" s="0" t="s">
        <v>1460</v>
      </c>
      <c r="C297" s="0" t="n">
        <v>7</v>
      </c>
      <c r="D297" s="0" t="n">
        <v>45.368</v>
      </c>
      <c r="E297" s="0" t="s">
        <v>163</v>
      </c>
      <c r="G297" s="0" t="s">
        <v>1461</v>
      </c>
      <c r="H297" s="0" t="s">
        <v>1462</v>
      </c>
    </row>
    <row r="298" customFormat="false" ht="15" hidden="false" customHeight="false" outlineLevel="0" collapsed="false">
      <c r="A298" s="0" t="s">
        <v>1463</v>
      </c>
      <c r="B298" s="0" t="s">
        <v>1464</v>
      </c>
      <c r="C298" s="0" t="n">
        <v>7</v>
      </c>
      <c r="D298" s="0" t="n">
        <v>45.374</v>
      </c>
      <c r="E298" s="0" t="s">
        <v>163</v>
      </c>
      <c r="G298" s="0" t="s">
        <v>1465</v>
      </c>
      <c r="H298" s="0" t="s">
        <v>1466</v>
      </c>
      <c r="I298" s="0" t="n">
        <v>1</v>
      </c>
      <c r="J298" s="0" t="s">
        <v>1467</v>
      </c>
      <c r="K298" s="0" t="s">
        <v>1468</v>
      </c>
    </row>
    <row r="299" customFormat="false" ht="15" hidden="false" customHeight="false" outlineLevel="0" collapsed="false">
      <c r="A299" s="0" t="s">
        <v>1469</v>
      </c>
      <c r="B299" s="0" t="s">
        <v>1470</v>
      </c>
      <c r="C299" s="0" t="n">
        <v>7</v>
      </c>
      <c r="D299" s="0" t="n">
        <v>46.519</v>
      </c>
      <c r="E299" s="0" t="s">
        <v>163</v>
      </c>
      <c r="F299" s="0" t="s">
        <v>214</v>
      </c>
      <c r="G299" s="0" t="s">
        <v>1471</v>
      </c>
      <c r="H299" s="0" t="s">
        <v>1472</v>
      </c>
      <c r="I299" s="0" t="n">
        <v>1</v>
      </c>
      <c r="J299" s="0" t="s">
        <v>1473</v>
      </c>
    </row>
    <row r="300" customFormat="false" ht="15" hidden="false" customHeight="false" outlineLevel="0" collapsed="false">
      <c r="A300" s="0" t="s">
        <v>1474</v>
      </c>
      <c r="B300" s="0" t="s">
        <v>1475</v>
      </c>
      <c r="C300" s="0" t="n">
        <v>7</v>
      </c>
      <c r="D300" s="0" t="n">
        <v>46.895</v>
      </c>
      <c r="E300" s="0" t="s">
        <v>163</v>
      </c>
      <c r="F300" s="0" t="s">
        <v>214</v>
      </c>
      <c r="G300" s="0" t="s">
        <v>1476</v>
      </c>
      <c r="H300" s="0" t="s">
        <v>1477</v>
      </c>
      <c r="I300" s="0" t="n">
        <v>1</v>
      </c>
      <c r="J300" s="0" t="s">
        <v>1478</v>
      </c>
    </row>
    <row r="301" customFormat="false" ht="15" hidden="false" customHeight="false" outlineLevel="0" collapsed="false">
      <c r="A301" s="0" t="s">
        <v>1479</v>
      </c>
      <c r="B301" s="0" t="s">
        <v>1480</v>
      </c>
      <c r="C301" s="0" t="n">
        <v>7</v>
      </c>
      <c r="D301" s="0" t="n">
        <v>46.896</v>
      </c>
      <c r="E301" s="0" t="s">
        <v>163</v>
      </c>
      <c r="G301" s="0" t="s">
        <v>1481</v>
      </c>
      <c r="H301" s="0" t="s">
        <v>1482</v>
      </c>
    </row>
    <row r="302" customFormat="false" ht="15" hidden="false" customHeight="false" outlineLevel="0" collapsed="false">
      <c r="A302" s="0" t="s">
        <v>1483</v>
      </c>
      <c r="B302" s="0" t="s">
        <v>1484</v>
      </c>
      <c r="C302" s="0" t="n">
        <v>7</v>
      </c>
      <c r="D302" s="0" t="n">
        <v>52.214</v>
      </c>
      <c r="E302" s="0" t="s">
        <v>163</v>
      </c>
      <c r="F302" s="0" t="s">
        <v>214</v>
      </c>
      <c r="G302" s="0" t="s">
        <v>1485</v>
      </c>
      <c r="H302" s="0" t="s">
        <v>1486</v>
      </c>
      <c r="I302" s="0" t="n">
        <v>2</v>
      </c>
      <c r="J302" s="0" t="s">
        <v>1487</v>
      </c>
      <c r="L302" s="0" t="s">
        <v>1488</v>
      </c>
      <c r="M302" s="0" t="s">
        <v>1489</v>
      </c>
    </row>
    <row r="303" customFormat="false" ht="15" hidden="false" customHeight="false" outlineLevel="0" collapsed="false">
      <c r="A303" s="0" t="s">
        <v>1490</v>
      </c>
      <c r="B303" s="0" t="s">
        <v>1491</v>
      </c>
      <c r="C303" s="0" t="n">
        <v>7</v>
      </c>
      <c r="D303" s="0" t="n">
        <v>55.656</v>
      </c>
      <c r="E303" s="0" t="s">
        <v>163</v>
      </c>
      <c r="G303" s="0" t="s">
        <v>1492</v>
      </c>
      <c r="H303" s="0" t="s">
        <v>1493</v>
      </c>
    </row>
    <row r="304" customFormat="false" ht="15" hidden="false" customHeight="false" outlineLevel="0" collapsed="false">
      <c r="A304" s="0" t="s">
        <v>1494</v>
      </c>
      <c r="B304" s="0" t="s">
        <v>1495</v>
      </c>
      <c r="C304" s="0" t="n">
        <v>7</v>
      </c>
      <c r="D304" s="0" t="n">
        <v>55.656</v>
      </c>
      <c r="E304" s="0" t="s">
        <v>163</v>
      </c>
      <c r="F304" s="0" t="s">
        <v>214</v>
      </c>
      <c r="G304" s="0" t="s">
        <v>1496</v>
      </c>
      <c r="H304" s="0" t="s">
        <v>1497</v>
      </c>
      <c r="I304" s="0" t="n">
        <v>1</v>
      </c>
      <c r="J304" s="0" t="s">
        <v>1498</v>
      </c>
      <c r="K304" s="0" t="s">
        <v>1499</v>
      </c>
    </row>
    <row r="305" customFormat="false" ht="15" hidden="false" customHeight="false" outlineLevel="0" collapsed="false">
      <c r="A305" s="0" t="s">
        <v>1500</v>
      </c>
      <c r="B305" s="0" t="s">
        <v>1501</v>
      </c>
      <c r="C305" s="0" t="n">
        <v>7</v>
      </c>
      <c r="D305" s="0" t="n">
        <v>55.666</v>
      </c>
      <c r="E305" s="0" t="s">
        <v>163</v>
      </c>
      <c r="G305" s="0" t="s">
        <v>1502</v>
      </c>
      <c r="H305" s="0" t="s">
        <v>1503</v>
      </c>
      <c r="I305" s="0" t="n">
        <v>1</v>
      </c>
      <c r="J305" s="0" t="s">
        <v>1504</v>
      </c>
    </row>
    <row r="306" customFormat="false" ht="15" hidden="false" customHeight="false" outlineLevel="0" collapsed="false">
      <c r="A306" s="0" t="s">
        <v>1505</v>
      </c>
      <c r="B306" s="0" t="s">
        <v>1506</v>
      </c>
      <c r="C306" s="0" t="n">
        <v>7</v>
      </c>
      <c r="D306" s="0" t="n">
        <v>60.801</v>
      </c>
      <c r="E306" s="0" t="s">
        <v>163</v>
      </c>
      <c r="G306" s="0" t="s">
        <v>1507</v>
      </c>
      <c r="H306" s="0" t="s">
        <v>1508</v>
      </c>
    </row>
    <row r="307" customFormat="false" ht="15" hidden="false" customHeight="false" outlineLevel="0" collapsed="false">
      <c r="A307" s="0" t="s">
        <v>1509</v>
      </c>
      <c r="B307" s="0" t="s">
        <v>1510</v>
      </c>
      <c r="C307" s="0" t="n">
        <v>7</v>
      </c>
      <c r="D307" s="0" t="n">
        <v>61.325</v>
      </c>
      <c r="E307" s="0" t="s">
        <v>163</v>
      </c>
      <c r="G307" s="0" t="s">
        <v>1511</v>
      </c>
      <c r="H307" s="0" t="s">
        <v>1512</v>
      </c>
      <c r="I307" s="0" t="n">
        <v>2</v>
      </c>
      <c r="J307" s="0" t="s">
        <v>1513</v>
      </c>
      <c r="L307" s="0" t="s">
        <v>1514</v>
      </c>
      <c r="M307" s="0" t="s">
        <v>1515</v>
      </c>
    </row>
    <row r="308" customFormat="false" ht="15" hidden="false" customHeight="false" outlineLevel="0" collapsed="false">
      <c r="A308" s="0" t="s">
        <v>1516</v>
      </c>
      <c r="B308" s="0" t="s">
        <v>1517</v>
      </c>
      <c r="C308" s="0" t="n">
        <v>7</v>
      </c>
      <c r="D308" s="0" t="n">
        <v>61.666</v>
      </c>
      <c r="E308" s="0" t="s">
        <v>163</v>
      </c>
      <c r="G308" s="0" t="s">
        <v>1518</v>
      </c>
      <c r="H308" s="0" t="s">
        <v>1519</v>
      </c>
    </row>
    <row r="309" customFormat="false" ht="15" hidden="false" customHeight="false" outlineLevel="0" collapsed="false">
      <c r="A309" s="0" t="s">
        <v>1520</v>
      </c>
      <c r="B309" s="0" t="s">
        <v>1521</v>
      </c>
      <c r="C309" s="0" t="n">
        <v>7</v>
      </c>
      <c r="D309" s="0" t="n">
        <v>63.434</v>
      </c>
      <c r="E309" s="0" t="s">
        <v>163</v>
      </c>
      <c r="G309" s="0" t="s">
        <v>1522</v>
      </c>
      <c r="H309" s="0" t="s">
        <v>1523</v>
      </c>
    </row>
    <row r="310" customFormat="false" ht="15" hidden="false" customHeight="false" outlineLevel="0" collapsed="false">
      <c r="A310" s="0" t="s">
        <v>1524</v>
      </c>
      <c r="B310" s="0" t="s">
        <v>1525</v>
      </c>
      <c r="C310" s="0" t="n">
        <v>7</v>
      </c>
      <c r="D310" s="0" t="n">
        <v>65.1</v>
      </c>
      <c r="E310" s="0" t="s">
        <v>163</v>
      </c>
      <c r="G310" s="0" t="s">
        <v>1526</v>
      </c>
      <c r="H310" s="0" t="s">
        <v>1527</v>
      </c>
    </row>
    <row r="311" customFormat="false" ht="15" hidden="false" customHeight="false" outlineLevel="0" collapsed="false">
      <c r="A311" s="0" t="s">
        <v>1528</v>
      </c>
      <c r="B311" s="0" t="s">
        <v>1529</v>
      </c>
      <c r="C311" s="0" t="n">
        <v>7</v>
      </c>
      <c r="D311" s="0" t="n">
        <v>67.783</v>
      </c>
      <c r="E311" s="0" t="s">
        <v>163</v>
      </c>
      <c r="G311" s="0" t="s">
        <v>1530</v>
      </c>
      <c r="H311" s="0" t="s">
        <v>1531</v>
      </c>
      <c r="I311" s="0" t="n">
        <v>2</v>
      </c>
      <c r="J311" s="0" t="s">
        <v>1532</v>
      </c>
      <c r="L311" s="0" t="s">
        <v>1533</v>
      </c>
    </row>
    <row r="312" customFormat="false" ht="15" hidden="false" customHeight="false" outlineLevel="0" collapsed="false">
      <c r="A312" s="0" t="s">
        <v>1534</v>
      </c>
      <c r="B312" s="0" t="s">
        <v>242</v>
      </c>
      <c r="C312" s="0" t="n">
        <v>7</v>
      </c>
      <c r="D312" s="0" t="n">
        <v>69.518</v>
      </c>
      <c r="E312" s="0" t="s">
        <v>243</v>
      </c>
    </row>
    <row r="313" customFormat="false" ht="15" hidden="false" customHeight="false" outlineLevel="0" collapsed="false">
      <c r="A313" s="0" t="s">
        <v>1535</v>
      </c>
      <c r="B313" s="0" t="s">
        <v>1536</v>
      </c>
      <c r="C313" s="0" t="n">
        <v>7</v>
      </c>
      <c r="D313" s="0" t="n">
        <v>71.802</v>
      </c>
      <c r="E313" s="0" t="s">
        <v>163</v>
      </c>
      <c r="G313" s="0" t="s">
        <v>1537</v>
      </c>
      <c r="H313" s="0" t="s">
        <v>1538</v>
      </c>
      <c r="I313" s="0" t="n">
        <v>1</v>
      </c>
      <c r="J313" s="0" t="s">
        <v>1539</v>
      </c>
      <c r="K313" s="0" t="s">
        <v>1540</v>
      </c>
    </row>
    <row r="314" customFormat="false" ht="15" hidden="false" customHeight="false" outlineLevel="0" collapsed="false">
      <c r="A314" s="0" t="s">
        <v>1541</v>
      </c>
      <c r="B314" s="0" t="s">
        <v>242</v>
      </c>
      <c r="C314" s="0" t="n">
        <v>7</v>
      </c>
      <c r="D314" s="0" t="n">
        <v>73.443</v>
      </c>
      <c r="E314" s="0" t="s">
        <v>243</v>
      </c>
      <c r="G314" s="0" t="s">
        <v>1542</v>
      </c>
      <c r="H314" s="0" t="s">
        <v>1543</v>
      </c>
    </row>
    <row r="315" customFormat="false" ht="15" hidden="false" customHeight="false" outlineLevel="0" collapsed="false">
      <c r="A315" s="0" t="s">
        <v>1544</v>
      </c>
      <c r="B315" s="0" t="s">
        <v>1545</v>
      </c>
      <c r="C315" s="0" t="n">
        <v>7</v>
      </c>
      <c r="D315" s="0" t="n">
        <v>73.799</v>
      </c>
      <c r="E315" s="0" t="s">
        <v>163</v>
      </c>
      <c r="G315" s="0" t="s">
        <v>1546</v>
      </c>
      <c r="H315" s="0" t="s">
        <v>1547</v>
      </c>
    </row>
    <row r="316" customFormat="false" ht="15" hidden="false" customHeight="false" outlineLevel="0" collapsed="false">
      <c r="A316" s="0" t="s">
        <v>1548</v>
      </c>
      <c r="B316" s="0" t="s">
        <v>1549</v>
      </c>
      <c r="C316" s="0" t="n">
        <v>7</v>
      </c>
      <c r="D316" s="0" t="n">
        <v>76.073</v>
      </c>
      <c r="E316" s="0" t="s">
        <v>163</v>
      </c>
      <c r="G316" s="0" t="s">
        <v>1550</v>
      </c>
      <c r="H316" s="0" t="s">
        <v>1551</v>
      </c>
      <c r="I316" s="0" t="n">
        <v>1</v>
      </c>
      <c r="J316" s="0" t="s">
        <v>1552</v>
      </c>
    </row>
    <row r="317" customFormat="false" ht="15" hidden="false" customHeight="false" outlineLevel="0" collapsed="false">
      <c r="A317" s="0" t="s">
        <v>1553</v>
      </c>
      <c r="B317" s="0" t="s">
        <v>1554</v>
      </c>
      <c r="C317" s="0" t="n">
        <v>7</v>
      </c>
      <c r="D317" s="0" t="n">
        <v>78.883</v>
      </c>
      <c r="E317" s="0" t="s">
        <v>163</v>
      </c>
      <c r="G317" s="0" t="s">
        <v>1555</v>
      </c>
      <c r="H317" s="0" t="s">
        <v>1556</v>
      </c>
      <c r="I317" s="0" t="n">
        <v>1</v>
      </c>
      <c r="J317" s="0" t="s">
        <v>1557</v>
      </c>
      <c r="K317" s="0" t="s">
        <v>1558</v>
      </c>
    </row>
    <row r="318" customFormat="false" ht="15" hidden="false" customHeight="false" outlineLevel="0" collapsed="false">
      <c r="A318" s="0" t="s">
        <v>1559</v>
      </c>
      <c r="B318" s="0" t="s">
        <v>242</v>
      </c>
      <c r="C318" s="0" t="n">
        <v>7</v>
      </c>
      <c r="D318" s="0" t="n">
        <v>79.622</v>
      </c>
      <c r="E318" s="0" t="s">
        <v>243</v>
      </c>
      <c r="F318" s="0" t="s">
        <v>423</v>
      </c>
    </row>
    <row r="319" customFormat="false" ht="15" hidden="false" customHeight="false" outlineLevel="0" collapsed="false">
      <c r="A319" s="0" t="s">
        <v>1560</v>
      </c>
      <c r="B319" s="0" t="s">
        <v>1561</v>
      </c>
      <c r="C319" s="0" t="n">
        <v>7</v>
      </c>
      <c r="D319" s="0" t="n">
        <v>82.647</v>
      </c>
      <c r="E319" s="0" t="s">
        <v>163</v>
      </c>
      <c r="F319" s="0" t="s">
        <v>214</v>
      </c>
      <c r="G319" s="0" t="s">
        <v>1562</v>
      </c>
      <c r="H319" s="0" t="s">
        <v>1563</v>
      </c>
      <c r="I319" s="0" t="n">
        <v>1</v>
      </c>
      <c r="J319" s="0" t="s">
        <v>1564</v>
      </c>
    </row>
    <row r="320" customFormat="false" ht="15" hidden="false" customHeight="false" outlineLevel="0" collapsed="false">
      <c r="A320" s="0" t="s">
        <v>1565</v>
      </c>
      <c r="B320" s="0" t="s">
        <v>1566</v>
      </c>
      <c r="C320" s="0" t="n">
        <v>7</v>
      </c>
      <c r="D320" s="0" t="n">
        <v>83.943</v>
      </c>
      <c r="E320" s="0" t="s">
        <v>163</v>
      </c>
      <c r="G320" s="0" t="s">
        <v>1567</v>
      </c>
      <c r="H320" s="0" t="s">
        <v>1568</v>
      </c>
      <c r="I320" s="0" t="n">
        <v>1</v>
      </c>
      <c r="J320" s="0" t="s">
        <v>1569</v>
      </c>
    </row>
    <row r="321" customFormat="false" ht="15" hidden="false" customHeight="false" outlineLevel="0" collapsed="false">
      <c r="A321" s="0" t="s">
        <v>1570</v>
      </c>
      <c r="B321" s="0" t="s">
        <v>1571</v>
      </c>
      <c r="C321" s="0" t="n">
        <v>7</v>
      </c>
      <c r="D321" s="0" t="n">
        <v>86.158</v>
      </c>
      <c r="E321" s="0" t="s">
        <v>163</v>
      </c>
      <c r="G321" s="0" t="s">
        <v>1572</v>
      </c>
      <c r="H321" s="0" t="s">
        <v>1573</v>
      </c>
      <c r="I321" s="0" t="n">
        <v>2</v>
      </c>
      <c r="J321" s="0" t="s">
        <v>1574</v>
      </c>
      <c r="K321" s="0" t="s">
        <v>1575</v>
      </c>
      <c r="L321" s="0" t="s">
        <v>1576</v>
      </c>
      <c r="M321" s="0" t="s">
        <v>1577</v>
      </c>
    </row>
    <row r="322" customFormat="false" ht="15" hidden="false" customHeight="false" outlineLevel="0" collapsed="false">
      <c r="A322" s="0" t="s">
        <v>1578</v>
      </c>
      <c r="B322" s="0" t="s">
        <v>1579</v>
      </c>
      <c r="C322" s="0" t="n">
        <v>7</v>
      </c>
      <c r="D322" s="0" t="n">
        <v>90.706</v>
      </c>
      <c r="E322" s="0" t="s">
        <v>163</v>
      </c>
      <c r="G322" s="0" t="s">
        <v>1580</v>
      </c>
      <c r="H322" s="0" t="s">
        <v>1581</v>
      </c>
      <c r="I322" s="0" t="n">
        <v>1</v>
      </c>
      <c r="J322" s="0" t="s">
        <v>1582</v>
      </c>
    </row>
    <row r="323" customFormat="false" ht="15" hidden="false" customHeight="false" outlineLevel="0" collapsed="false">
      <c r="A323" s="0" t="s">
        <v>1583</v>
      </c>
      <c r="B323" s="0" t="s">
        <v>242</v>
      </c>
      <c r="C323" s="0" t="n">
        <v>7</v>
      </c>
      <c r="D323" s="0" t="n">
        <v>95.336</v>
      </c>
      <c r="E323" s="0" t="s">
        <v>243</v>
      </c>
      <c r="G323" s="0" t="s">
        <v>1584</v>
      </c>
      <c r="H323" s="0" t="s">
        <v>1585</v>
      </c>
    </row>
    <row r="324" customFormat="false" ht="15" hidden="false" customHeight="false" outlineLevel="0" collapsed="false">
      <c r="A324" s="0" t="s">
        <v>1586</v>
      </c>
      <c r="B324" s="0" t="s">
        <v>242</v>
      </c>
      <c r="C324" s="0" t="n">
        <v>7</v>
      </c>
      <c r="D324" s="0" t="n">
        <v>98.833</v>
      </c>
      <c r="E324" s="0" t="s">
        <v>243</v>
      </c>
    </row>
    <row r="325" customFormat="false" ht="15" hidden="false" customHeight="false" outlineLevel="0" collapsed="false">
      <c r="A325" s="0" t="s">
        <v>1587</v>
      </c>
      <c r="B325" s="0" t="s">
        <v>1588</v>
      </c>
      <c r="C325" s="0" t="n">
        <v>7</v>
      </c>
      <c r="D325" s="0" t="n">
        <v>99.764</v>
      </c>
      <c r="E325" s="0" t="s">
        <v>163</v>
      </c>
      <c r="G325" s="0" t="s">
        <v>1589</v>
      </c>
      <c r="H325" s="0" t="s">
        <v>1590</v>
      </c>
    </row>
    <row r="326" customFormat="false" ht="15" hidden="false" customHeight="false" outlineLevel="0" collapsed="false">
      <c r="A326" s="0" t="s">
        <v>1591</v>
      </c>
      <c r="B326" s="0" t="s">
        <v>1592</v>
      </c>
      <c r="C326" s="0" t="n">
        <v>8</v>
      </c>
      <c r="D326" s="0" t="n">
        <v>0</v>
      </c>
      <c r="E326" s="0" t="s">
        <v>163</v>
      </c>
      <c r="G326" s="0" t="s">
        <v>1593</v>
      </c>
      <c r="H326" s="0" t="s">
        <v>1594</v>
      </c>
      <c r="I326" s="0" t="n">
        <v>1</v>
      </c>
      <c r="J326" s="0" t="s">
        <v>1595</v>
      </c>
    </row>
    <row r="327" customFormat="false" ht="15" hidden="false" customHeight="false" outlineLevel="0" collapsed="false">
      <c r="A327" s="0" t="s">
        <v>1596</v>
      </c>
      <c r="B327" s="0" t="s">
        <v>1597</v>
      </c>
      <c r="C327" s="0" t="n">
        <v>8</v>
      </c>
      <c r="D327" s="0" t="n">
        <v>1.08</v>
      </c>
      <c r="E327" s="0" t="s">
        <v>163</v>
      </c>
      <c r="G327" s="0" t="s">
        <v>1598</v>
      </c>
      <c r="H327" s="0" t="s">
        <v>1599</v>
      </c>
      <c r="I327" s="0" t="n">
        <v>1</v>
      </c>
      <c r="J327" s="0" t="s">
        <v>1600</v>
      </c>
    </row>
    <row r="328" customFormat="false" ht="15" hidden="false" customHeight="false" outlineLevel="0" collapsed="false">
      <c r="A328" s="0" t="s">
        <v>1601</v>
      </c>
      <c r="B328" s="0" t="s">
        <v>1602</v>
      </c>
      <c r="C328" s="0" t="n">
        <v>8</v>
      </c>
      <c r="D328" s="0" t="n">
        <v>2.697</v>
      </c>
      <c r="E328" s="0" t="s">
        <v>163</v>
      </c>
      <c r="G328" s="0" t="s">
        <v>1603</v>
      </c>
      <c r="H328" s="0" t="s">
        <v>1604</v>
      </c>
      <c r="I328" s="0" t="n">
        <v>2</v>
      </c>
      <c r="J328" s="0" t="s">
        <v>1605</v>
      </c>
      <c r="L328" s="0" t="s">
        <v>1606</v>
      </c>
    </row>
    <row r="329" customFormat="false" ht="15" hidden="false" customHeight="false" outlineLevel="0" collapsed="false">
      <c r="A329" s="0" t="s">
        <v>1607</v>
      </c>
      <c r="B329" s="0" t="s">
        <v>242</v>
      </c>
      <c r="C329" s="0" t="n">
        <v>8</v>
      </c>
      <c r="D329" s="0" t="n">
        <v>2.975</v>
      </c>
      <c r="E329" s="0" t="s">
        <v>243</v>
      </c>
      <c r="G329" s="0" t="s">
        <v>1608</v>
      </c>
      <c r="H329" s="0" t="s">
        <v>1609</v>
      </c>
    </row>
    <row r="330" customFormat="false" ht="15" hidden="false" customHeight="false" outlineLevel="0" collapsed="false">
      <c r="A330" s="0" t="s">
        <v>1610</v>
      </c>
      <c r="B330" s="0" t="s">
        <v>1611</v>
      </c>
      <c r="C330" s="0" t="n">
        <v>8</v>
      </c>
      <c r="D330" s="0" t="n">
        <v>3.956</v>
      </c>
      <c r="E330" s="0" t="s">
        <v>163</v>
      </c>
      <c r="G330" s="0" t="s">
        <v>1612</v>
      </c>
      <c r="H330" s="0" t="s">
        <v>1613</v>
      </c>
    </row>
    <row r="331" customFormat="false" ht="15" hidden="false" customHeight="false" outlineLevel="0" collapsed="false">
      <c r="A331" s="0" t="s">
        <v>1614</v>
      </c>
      <c r="B331" s="0" t="s">
        <v>1615</v>
      </c>
      <c r="C331" s="0" t="n">
        <v>8</v>
      </c>
      <c r="D331" s="0" t="n">
        <v>4.419</v>
      </c>
      <c r="E331" s="0" t="s">
        <v>163</v>
      </c>
    </row>
    <row r="332" customFormat="false" ht="15" hidden="false" customHeight="false" outlineLevel="0" collapsed="false">
      <c r="A332" s="0" t="s">
        <v>1616</v>
      </c>
      <c r="B332" s="0" t="s">
        <v>1617</v>
      </c>
      <c r="C332" s="0" t="n">
        <v>8</v>
      </c>
      <c r="D332" s="0" t="n">
        <v>11.22</v>
      </c>
      <c r="E332" s="0" t="s">
        <v>163</v>
      </c>
      <c r="G332" s="0" t="s">
        <v>1618</v>
      </c>
      <c r="H332" s="0" t="s">
        <v>1619</v>
      </c>
    </row>
    <row r="333" customFormat="false" ht="15" hidden="false" customHeight="false" outlineLevel="0" collapsed="false">
      <c r="A333" s="0" t="s">
        <v>1620</v>
      </c>
      <c r="B333" s="0" t="s">
        <v>1621</v>
      </c>
      <c r="C333" s="0" t="n">
        <v>8</v>
      </c>
      <c r="D333" s="0" t="n">
        <v>15.354</v>
      </c>
      <c r="E333" s="0" t="s">
        <v>163</v>
      </c>
      <c r="G333" s="0" t="s">
        <v>1622</v>
      </c>
      <c r="H333" s="0" t="s">
        <v>1623</v>
      </c>
      <c r="I333" s="0" t="n">
        <v>1</v>
      </c>
      <c r="J333" s="0" t="s">
        <v>1624</v>
      </c>
      <c r="K333" s="0" t="s">
        <v>1625</v>
      </c>
    </row>
    <row r="334" customFormat="false" ht="15" hidden="false" customHeight="false" outlineLevel="0" collapsed="false">
      <c r="A334" s="0" t="s">
        <v>1626</v>
      </c>
      <c r="B334" s="0" t="s">
        <v>1627</v>
      </c>
      <c r="C334" s="0" t="n">
        <v>8</v>
      </c>
      <c r="D334" s="0" t="n">
        <v>18.768</v>
      </c>
      <c r="E334" s="0" t="s">
        <v>163</v>
      </c>
      <c r="G334" s="0" t="s">
        <v>1628</v>
      </c>
      <c r="H334" s="0" t="s">
        <v>1629</v>
      </c>
      <c r="I334" s="0" t="n">
        <v>2</v>
      </c>
      <c r="J334" s="0" t="s">
        <v>1630</v>
      </c>
      <c r="K334" s="0" t="s">
        <v>1631</v>
      </c>
      <c r="L334" s="0" t="s">
        <v>1632</v>
      </c>
    </row>
    <row r="335" customFormat="false" ht="15" hidden="false" customHeight="false" outlineLevel="0" collapsed="false">
      <c r="A335" s="0" t="s">
        <v>1633</v>
      </c>
      <c r="B335" s="0" t="s">
        <v>1634</v>
      </c>
      <c r="C335" s="0" t="n">
        <v>8</v>
      </c>
      <c r="D335" s="0" t="n">
        <v>24.943</v>
      </c>
      <c r="E335" s="0" t="s">
        <v>163</v>
      </c>
      <c r="G335" s="0" t="s">
        <v>1635</v>
      </c>
      <c r="H335" s="0" t="s">
        <v>1636</v>
      </c>
    </row>
    <row r="336" customFormat="false" ht="15" hidden="false" customHeight="false" outlineLevel="0" collapsed="false">
      <c r="A336" s="0" t="s">
        <v>1637</v>
      </c>
      <c r="B336" s="0" t="s">
        <v>1638</v>
      </c>
      <c r="C336" s="0" t="n">
        <v>8</v>
      </c>
      <c r="D336" s="0" t="n">
        <v>25.164</v>
      </c>
      <c r="E336" s="0" t="s">
        <v>163</v>
      </c>
      <c r="G336" s="0" t="s">
        <v>1639</v>
      </c>
      <c r="H336" s="0" t="s">
        <v>1640</v>
      </c>
    </row>
    <row r="337" customFormat="false" ht="15" hidden="false" customHeight="false" outlineLevel="0" collapsed="false">
      <c r="A337" s="0" t="s">
        <v>1641</v>
      </c>
      <c r="B337" s="0" t="s">
        <v>1642</v>
      </c>
      <c r="C337" s="0" t="n">
        <v>8</v>
      </c>
      <c r="D337" s="0" t="n">
        <v>25.354</v>
      </c>
      <c r="E337" s="0" t="s">
        <v>163</v>
      </c>
      <c r="G337" s="0" t="s">
        <v>1643</v>
      </c>
      <c r="H337" s="0" t="s">
        <v>1644</v>
      </c>
      <c r="I337" s="0" t="n">
        <v>1</v>
      </c>
      <c r="J337" s="0" t="s">
        <v>1645</v>
      </c>
      <c r="K337" s="0" t="s">
        <v>1646</v>
      </c>
    </row>
    <row r="338" customFormat="false" ht="15" hidden="false" customHeight="false" outlineLevel="0" collapsed="false">
      <c r="A338" s="0" t="s">
        <v>1647</v>
      </c>
      <c r="B338" s="0" t="s">
        <v>1648</v>
      </c>
      <c r="C338" s="0" t="n">
        <v>8</v>
      </c>
      <c r="D338" s="0" t="n">
        <v>25.939</v>
      </c>
      <c r="E338" s="0" t="s">
        <v>163</v>
      </c>
      <c r="G338" s="0" t="s">
        <v>1649</v>
      </c>
      <c r="H338" s="0" t="s">
        <v>1650</v>
      </c>
      <c r="I338" s="0" t="n">
        <v>1</v>
      </c>
      <c r="J338" s="0" t="s">
        <v>1651</v>
      </c>
      <c r="K338" s="0" t="s">
        <v>1652</v>
      </c>
    </row>
    <row r="339" customFormat="false" ht="15" hidden="false" customHeight="false" outlineLevel="0" collapsed="false">
      <c r="A339" s="0" t="s">
        <v>1653</v>
      </c>
      <c r="B339" s="0" t="s">
        <v>1654</v>
      </c>
      <c r="C339" s="0" t="n">
        <v>8</v>
      </c>
      <c r="D339" s="0" t="n">
        <v>30.347</v>
      </c>
      <c r="E339" s="0" t="s">
        <v>163</v>
      </c>
      <c r="G339" s="0" t="s">
        <v>1655</v>
      </c>
      <c r="H339" s="0" t="s">
        <v>1656</v>
      </c>
    </row>
    <row r="340" customFormat="false" ht="15" hidden="false" customHeight="false" outlineLevel="0" collapsed="false">
      <c r="A340" s="0" t="s">
        <v>1657</v>
      </c>
      <c r="B340" s="0" t="s">
        <v>1658</v>
      </c>
      <c r="C340" s="0" t="n">
        <v>8</v>
      </c>
      <c r="D340" s="0" t="n">
        <v>32.657</v>
      </c>
      <c r="E340" s="0" t="s">
        <v>163</v>
      </c>
      <c r="G340" s="0" t="s">
        <v>1659</v>
      </c>
      <c r="H340" s="0" t="s">
        <v>1660</v>
      </c>
      <c r="I340" s="0" t="n">
        <v>1</v>
      </c>
      <c r="J340" s="0" t="s">
        <v>1661</v>
      </c>
    </row>
    <row r="341" customFormat="false" ht="15" hidden="false" customHeight="false" outlineLevel="0" collapsed="false">
      <c r="A341" s="0" t="s">
        <v>1662</v>
      </c>
      <c r="B341" s="0" t="s">
        <v>242</v>
      </c>
      <c r="C341" s="0" t="n">
        <v>8</v>
      </c>
      <c r="D341" s="0" t="n">
        <v>34.846</v>
      </c>
      <c r="E341" s="0" t="s">
        <v>243</v>
      </c>
      <c r="G341" s="0" t="s">
        <v>1663</v>
      </c>
      <c r="H341" s="0" t="s">
        <v>1664</v>
      </c>
    </row>
    <row r="342" customFormat="false" ht="15" hidden="false" customHeight="false" outlineLevel="0" collapsed="false">
      <c r="A342" s="0" t="s">
        <v>1665</v>
      </c>
      <c r="B342" s="0" t="s">
        <v>1666</v>
      </c>
      <c r="C342" s="0" t="n">
        <v>8</v>
      </c>
      <c r="D342" s="0" t="n">
        <v>35.621</v>
      </c>
      <c r="E342" s="0" t="s">
        <v>163</v>
      </c>
      <c r="G342" s="0" t="s">
        <v>1667</v>
      </c>
      <c r="H342" s="0" t="s">
        <v>1668</v>
      </c>
    </row>
    <row r="343" customFormat="false" ht="15" hidden="false" customHeight="false" outlineLevel="0" collapsed="false">
      <c r="A343" s="0" t="s">
        <v>1669</v>
      </c>
      <c r="B343" s="0" t="s">
        <v>1670</v>
      </c>
      <c r="C343" s="0" t="n">
        <v>8</v>
      </c>
      <c r="D343" s="0" t="n">
        <v>35.695</v>
      </c>
      <c r="E343" s="0" t="s">
        <v>163</v>
      </c>
    </row>
    <row r="344" customFormat="false" ht="15" hidden="false" customHeight="false" outlineLevel="0" collapsed="false">
      <c r="A344" s="0" t="s">
        <v>1671</v>
      </c>
      <c r="B344" s="0" t="s">
        <v>1672</v>
      </c>
      <c r="C344" s="0" t="n">
        <v>8</v>
      </c>
      <c r="D344" s="0" t="n">
        <v>36.203</v>
      </c>
      <c r="E344" s="0" t="s">
        <v>163</v>
      </c>
      <c r="G344" s="0" t="s">
        <v>1673</v>
      </c>
      <c r="H344" s="0" t="s">
        <v>1674</v>
      </c>
      <c r="I344" s="0" t="n">
        <v>1</v>
      </c>
      <c r="J344" s="0" t="s">
        <v>1675</v>
      </c>
    </row>
    <row r="345" customFormat="false" ht="15" hidden="false" customHeight="false" outlineLevel="0" collapsed="false">
      <c r="A345" s="0" t="s">
        <v>1676</v>
      </c>
      <c r="B345" s="0" t="s">
        <v>1677</v>
      </c>
      <c r="C345" s="0" t="n">
        <v>8</v>
      </c>
      <c r="D345" s="0" t="n">
        <v>36.577</v>
      </c>
      <c r="E345" s="0" t="s">
        <v>163</v>
      </c>
    </row>
    <row r="346" customFormat="false" ht="15" hidden="false" customHeight="false" outlineLevel="0" collapsed="false">
      <c r="A346" s="0" t="s">
        <v>1678</v>
      </c>
      <c r="B346" s="0" t="s">
        <v>1679</v>
      </c>
      <c r="C346" s="0" t="n">
        <v>8</v>
      </c>
      <c r="D346" s="0" t="n">
        <v>37.096</v>
      </c>
      <c r="E346" s="0" t="s">
        <v>163</v>
      </c>
      <c r="G346" s="0" t="s">
        <v>1680</v>
      </c>
      <c r="H346" s="0" t="s">
        <v>1681</v>
      </c>
    </row>
    <row r="347" customFormat="false" ht="15" hidden="false" customHeight="false" outlineLevel="0" collapsed="false">
      <c r="A347" s="0" t="s">
        <v>1682</v>
      </c>
      <c r="B347" s="0" t="s">
        <v>1683</v>
      </c>
      <c r="C347" s="0" t="n">
        <v>8</v>
      </c>
      <c r="D347" s="0" t="n">
        <v>37.096</v>
      </c>
      <c r="E347" s="0" t="s">
        <v>163</v>
      </c>
      <c r="G347" s="0" t="s">
        <v>1684</v>
      </c>
      <c r="H347" s="0" t="s">
        <v>1685</v>
      </c>
    </row>
    <row r="348" customFormat="false" ht="15" hidden="false" customHeight="false" outlineLevel="0" collapsed="false">
      <c r="A348" s="0" t="s">
        <v>1686</v>
      </c>
      <c r="B348" s="0" t="s">
        <v>1687</v>
      </c>
      <c r="C348" s="0" t="n">
        <v>8</v>
      </c>
      <c r="D348" s="0" t="n">
        <v>42.581</v>
      </c>
      <c r="E348" s="0" t="s">
        <v>163</v>
      </c>
      <c r="F348" s="0" t="s">
        <v>214</v>
      </c>
      <c r="G348" s="0" t="s">
        <v>1688</v>
      </c>
      <c r="H348" s="0" t="s">
        <v>1689</v>
      </c>
      <c r="I348" s="0" t="n">
        <v>1</v>
      </c>
      <c r="J348" s="0" t="s">
        <v>1690</v>
      </c>
    </row>
    <row r="349" customFormat="false" ht="15" hidden="false" customHeight="false" outlineLevel="0" collapsed="false">
      <c r="A349" s="0" t="s">
        <v>1691</v>
      </c>
      <c r="B349" s="0" t="s">
        <v>1692</v>
      </c>
      <c r="C349" s="0" t="n">
        <v>8</v>
      </c>
      <c r="D349" s="0" t="n">
        <v>46.004</v>
      </c>
      <c r="E349" s="0" t="s">
        <v>163</v>
      </c>
      <c r="G349" s="0" t="s">
        <v>1693</v>
      </c>
      <c r="H349" s="0" t="s">
        <v>1694</v>
      </c>
    </row>
    <row r="350" customFormat="false" ht="15" hidden="false" customHeight="false" outlineLevel="0" collapsed="false">
      <c r="A350" s="0" t="s">
        <v>1695</v>
      </c>
      <c r="B350" s="0" t="s">
        <v>1696</v>
      </c>
      <c r="C350" s="0" t="n">
        <v>8</v>
      </c>
      <c r="D350" s="0" t="n">
        <v>48.075</v>
      </c>
      <c r="E350" s="0" t="s">
        <v>163</v>
      </c>
      <c r="G350" s="0" t="s">
        <v>1697</v>
      </c>
      <c r="H350" s="0" t="s">
        <v>1698</v>
      </c>
    </row>
    <row r="351" customFormat="false" ht="15" hidden="false" customHeight="false" outlineLevel="0" collapsed="false">
      <c r="A351" s="0" t="s">
        <v>1699</v>
      </c>
      <c r="B351" s="0" t="s">
        <v>1700</v>
      </c>
      <c r="C351" s="0" t="n">
        <v>8</v>
      </c>
      <c r="D351" s="0" t="n">
        <v>48.577</v>
      </c>
      <c r="E351" s="0" t="s">
        <v>163</v>
      </c>
      <c r="F351" s="0" t="s">
        <v>214</v>
      </c>
      <c r="G351" s="0" t="s">
        <v>1701</v>
      </c>
      <c r="H351" s="0" t="s">
        <v>1702</v>
      </c>
      <c r="I351" s="0" t="n">
        <v>1</v>
      </c>
      <c r="J351" s="0" t="s">
        <v>1703</v>
      </c>
    </row>
    <row r="352" customFormat="false" ht="15" hidden="false" customHeight="false" outlineLevel="0" collapsed="false">
      <c r="A352" s="0" t="s">
        <v>1704</v>
      </c>
      <c r="B352" s="0" t="s">
        <v>1705</v>
      </c>
      <c r="C352" s="0" t="n">
        <v>8</v>
      </c>
      <c r="D352" s="0" t="n">
        <v>59.761</v>
      </c>
      <c r="E352" s="0" t="s">
        <v>163</v>
      </c>
      <c r="G352" s="0" t="s">
        <v>1706</v>
      </c>
      <c r="H352" s="0" t="s">
        <v>1707</v>
      </c>
      <c r="I352" s="0" t="n">
        <v>1</v>
      </c>
      <c r="J352" s="0" t="s">
        <v>1708</v>
      </c>
    </row>
    <row r="353" customFormat="false" ht="15" hidden="false" customHeight="false" outlineLevel="0" collapsed="false">
      <c r="A353" s="0" t="s">
        <v>1709</v>
      </c>
      <c r="B353" s="0" t="s">
        <v>1710</v>
      </c>
      <c r="C353" s="0" t="n">
        <v>8</v>
      </c>
      <c r="D353" s="0" t="n">
        <v>64.791</v>
      </c>
      <c r="E353" s="0" t="s">
        <v>163</v>
      </c>
      <c r="G353" s="0" t="s">
        <v>1711</v>
      </c>
      <c r="H353" s="0" t="s">
        <v>1712</v>
      </c>
      <c r="I353" s="0" t="n">
        <v>1</v>
      </c>
      <c r="J353" s="0" t="s">
        <v>1713</v>
      </c>
      <c r="K353" s="0" t="s">
        <v>1714</v>
      </c>
    </row>
    <row r="354" customFormat="false" ht="15" hidden="false" customHeight="false" outlineLevel="0" collapsed="false">
      <c r="A354" s="0" t="s">
        <v>1715</v>
      </c>
      <c r="B354" s="0" t="s">
        <v>1716</v>
      </c>
      <c r="C354" s="0" t="n">
        <v>8</v>
      </c>
      <c r="D354" s="0" t="n">
        <v>69.566</v>
      </c>
      <c r="E354" s="0" t="s">
        <v>163</v>
      </c>
      <c r="F354" s="0" t="s">
        <v>214</v>
      </c>
      <c r="G354" s="0" t="s">
        <v>1717</v>
      </c>
      <c r="H354" s="0" t="s">
        <v>1718</v>
      </c>
      <c r="I354" s="0" t="n">
        <v>1</v>
      </c>
      <c r="J354" s="0" t="s">
        <v>1719</v>
      </c>
    </row>
    <row r="355" customFormat="false" ht="15" hidden="false" customHeight="false" outlineLevel="0" collapsed="false">
      <c r="A355" s="0" t="s">
        <v>1720</v>
      </c>
      <c r="B355" s="0" t="s">
        <v>1721</v>
      </c>
      <c r="C355" s="0" t="n">
        <v>8</v>
      </c>
      <c r="D355" s="0" t="n">
        <v>70.899</v>
      </c>
      <c r="E355" s="0" t="s">
        <v>163</v>
      </c>
      <c r="G355" s="0" t="s">
        <v>1722</v>
      </c>
      <c r="H355" s="0" t="s">
        <v>1723</v>
      </c>
    </row>
    <row r="356" customFormat="false" ht="15" hidden="false" customHeight="false" outlineLevel="0" collapsed="false">
      <c r="A356" s="0" t="s">
        <v>1724</v>
      </c>
      <c r="B356" s="0" t="s">
        <v>1725</v>
      </c>
      <c r="C356" s="0" t="n">
        <v>8</v>
      </c>
      <c r="D356" s="0" t="n">
        <v>75.436</v>
      </c>
      <c r="E356" s="0" t="s">
        <v>163</v>
      </c>
      <c r="G356" s="0" t="s">
        <v>1726</v>
      </c>
      <c r="H356" s="0" t="s">
        <v>1727</v>
      </c>
      <c r="I356" s="0" t="n">
        <v>2</v>
      </c>
      <c r="J356" s="0" t="s">
        <v>1728</v>
      </c>
      <c r="L356" s="0" t="s">
        <v>1729</v>
      </c>
    </row>
    <row r="357" customFormat="false" ht="15" hidden="false" customHeight="false" outlineLevel="0" collapsed="false">
      <c r="A357" s="0" t="s">
        <v>1730</v>
      </c>
      <c r="B357" s="0" t="s">
        <v>242</v>
      </c>
      <c r="C357" s="0" t="n">
        <v>8</v>
      </c>
      <c r="D357" s="0" t="n">
        <v>81.748</v>
      </c>
      <c r="E357" s="0" t="s">
        <v>243</v>
      </c>
      <c r="G357" s="0" t="s">
        <v>1731</v>
      </c>
      <c r="H357" s="0" t="s">
        <v>1732</v>
      </c>
    </row>
    <row r="358" customFormat="false" ht="15" hidden="false" customHeight="false" outlineLevel="0" collapsed="false">
      <c r="A358" s="0" t="s">
        <v>1733</v>
      </c>
      <c r="B358" s="0" t="s">
        <v>1734</v>
      </c>
      <c r="C358" s="0" t="n">
        <v>8</v>
      </c>
      <c r="D358" s="0" t="n">
        <v>83.73</v>
      </c>
      <c r="E358" s="0" t="s">
        <v>163</v>
      </c>
      <c r="F358" s="0" t="s">
        <v>214</v>
      </c>
      <c r="G358" s="0" t="s">
        <v>1735</v>
      </c>
      <c r="H358" s="0" t="s">
        <v>1736</v>
      </c>
      <c r="I358" s="0" t="n">
        <v>1</v>
      </c>
      <c r="J358" s="0" t="s">
        <v>1737</v>
      </c>
    </row>
    <row r="359" customFormat="false" ht="15" hidden="false" customHeight="false" outlineLevel="0" collapsed="false">
      <c r="A359" s="0" t="s">
        <v>1738</v>
      </c>
      <c r="B359" s="0" t="s">
        <v>1739</v>
      </c>
      <c r="C359" s="0" t="n">
        <v>8</v>
      </c>
      <c r="D359" s="0" t="n">
        <v>85.187</v>
      </c>
      <c r="E359" s="0" t="s">
        <v>163</v>
      </c>
      <c r="G359" s="0" t="s">
        <v>1740</v>
      </c>
      <c r="H359" s="0" t="s">
        <v>1741</v>
      </c>
      <c r="I359" s="0" t="n">
        <v>1</v>
      </c>
      <c r="J359" s="0" t="s">
        <v>1742</v>
      </c>
      <c r="K359" s="0" t="s">
        <v>1743</v>
      </c>
    </row>
    <row r="360" customFormat="false" ht="15" hidden="false" customHeight="false" outlineLevel="0" collapsed="false">
      <c r="A360" s="0" t="s">
        <v>1744</v>
      </c>
      <c r="B360" s="0" t="s">
        <v>1745</v>
      </c>
      <c r="C360" s="0" t="n">
        <v>8</v>
      </c>
      <c r="D360" s="0" t="n">
        <v>85.39</v>
      </c>
      <c r="E360" s="0" t="s">
        <v>190</v>
      </c>
      <c r="G360" s="0" t="s">
        <v>1746</v>
      </c>
      <c r="H360" s="0" t="s">
        <v>1747</v>
      </c>
    </row>
    <row r="361" customFormat="false" ht="15" hidden="false" customHeight="false" outlineLevel="0" collapsed="false">
      <c r="A361" s="0" t="s">
        <v>1748</v>
      </c>
      <c r="B361" s="0" t="s">
        <v>1749</v>
      </c>
      <c r="C361" s="0" t="n">
        <v>8</v>
      </c>
      <c r="D361" s="0" t="n">
        <v>90.311</v>
      </c>
      <c r="E361" s="0" t="s">
        <v>163</v>
      </c>
      <c r="G361" s="0" t="s">
        <v>1750</v>
      </c>
      <c r="H361" s="0" t="s">
        <v>1751</v>
      </c>
    </row>
    <row r="362" customFormat="false" ht="15" hidden="false" customHeight="false" outlineLevel="0" collapsed="false">
      <c r="A362" s="0" t="s">
        <v>1752</v>
      </c>
      <c r="B362" s="0" t="s">
        <v>1753</v>
      </c>
      <c r="C362" s="0" t="n">
        <v>8</v>
      </c>
      <c r="D362" s="0" t="n">
        <v>91.23</v>
      </c>
      <c r="E362" s="0" t="s">
        <v>163</v>
      </c>
      <c r="F362" s="0" t="s">
        <v>214</v>
      </c>
      <c r="G362" s="0" t="s">
        <v>1754</v>
      </c>
      <c r="H362" s="0" t="s">
        <v>1755</v>
      </c>
      <c r="I362" s="0" t="n">
        <v>1</v>
      </c>
      <c r="J362" s="0" t="s">
        <v>1756</v>
      </c>
      <c r="K362" s="0" t="s">
        <v>1757</v>
      </c>
    </row>
    <row r="363" customFormat="false" ht="15" hidden="false" customHeight="false" outlineLevel="0" collapsed="false">
      <c r="A363" s="0" t="s">
        <v>1758</v>
      </c>
      <c r="B363" s="0" t="s">
        <v>1759</v>
      </c>
      <c r="C363" s="0" t="n">
        <v>8</v>
      </c>
      <c r="D363" s="0" t="n">
        <v>91.716</v>
      </c>
      <c r="E363" s="0" t="s">
        <v>163</v>
      </c>
      <c r="G363" s="0" t="s">
        <v>1760</v>
      </c>
      <c r="H363" s="0" t="s">
        <v>1761</v>
      </c>
    </row>
    <row r="364" customFormat="false" ht="15" hidden="false" customHeight="false" outlineLevel="0" collapsed="false">
      <c r="A364" s="0" t="s">
        <v>1762</v>
      </c>
      <c r="B364" s="0" t="s">
        <v>1763</v>
      </c>
      <c r="C364" s="0" t="n">
        <v>8</v>
      </c>
      <c r="D364" s="0" t="n">
        <v>96.673</v>
      </c>
      <c r="E364" s="0" t="s">
        <v>190</v>
      </c>
      <c r="F364" s="0" t="s">
        <v>354</v>
      </c>
      <c r="G364" s="0" t="s">
        <v>1764</v>
      </c>
      <c r="H364" s="0" t="s">
        <v>1765</v>
      </c>
    </row>
    <row r="365" customFormat="false" ht="15" hidden="false" customHeight="false" outlineLevel="0" collapsed="false">
      <c r="A365" s="0" t="s">
        <v>1766</v>
      </c>
      <c r="B365" s="0" t="s">
        <v>1767</v>
      </c>
      <c r="C365" s="0" t="n">
        <v>8</v>
      </c>
      <c r="D365" s="0" t="n">
        <v>98.746</v>
      </c>
      <c r="E365" s="0" t="s">
        <v>163</v>
      </c>
      <c r="G365" s="0" t="s">
        <v>1768</v>
      </c>
      <c r="H365" s="0" t="s">
        <v>1769</v>
      </c>
    </row>
    <row r="366" customFormat="false" ht="15" hidden="false" customHeight="false" outlineLevel="0" collapsed="false">
      <c r="A366" s="0" t="s">
        <v>1770</v>
      </c>
      <c r="B366" s="0" t="s">
        <v>242</v>
      </c>
      <c r="C366" s="0" t="n">
        <v>9</v>
      </c>
      <c r="D366" s="0" t="n">
        <v>0</v>
      </c>
      <c r="E366" s="0" t="s">
        <v>243</v>
      </c>
      <c r="F366" s="0" t="s">
        <v>423</v>
      </c>
      <c r="G366" s="0" t="s">
        <v>1771</v>
      </c>
      <c r="H366" s="0" t="s">
        <v>1772</v>
      </c>
    </row>
    <row r="367" customFormat="false" ht="15" hidden="false" customHeight="false" outlineLevel="0" collapsed="false">
      <c r="A367" s="0" t="s">
        <v>1773</v>
      </c>
      <c r="B367" s="0" t="s">
        <v>242</v>
      </c>
      <c r="C367" s="0" t="n">
        <v>9</v>
      </c>
      <c r="D367" s="0" t="n">
        <v>5.339</v>
      </c>
      <c r="E367" s="0" t="s">
        <v>243</v>
      </c>
      <c r="G367" s="0" t="s">
        <v>1774</v>
      </c>
      <c r="H367" s="0" t="s">
        <v>1775</v>
      </c>
      <c r="I367" s="0" t="n">
        <v>1</v>
      </c>
      <c r="J367" s="0" t="s">
        <v>1776</v>
      </c>
    </row>
    <row r="368" customFormat="false" ht="15" hidden="false" customHeight="false" outlineLevel="0" collapsed="false">
      <c r="A368" s="0" t="s">
        <v>1777</v>
      </c>
      <c r="B368" s="0" t="s">
        <v>1778</v>
      </c>
      <c r="C368" s="0" t="n">
        <v>9</v>
      </c>
      <c r="D368" s="0" t="n">
        <v>6.394</v>
      </c>
      <c r="E368" s="0" t="s">
        <v>163</v>
      </c>
      <c r="G368" s="0" t="s">
        <v>1779</v>
      </c>
      <c r="H368" s="0" t="s">
        <v>1780</v>
      </c>
    </row>
    <row r="369" customFormat="false" ht="15" hidden="false" customHeight="false" outlineLevel="0" collapsed="false">
      <c r="A369" s="0" t="s">
        <v>1781</v>
      </c>
      <c r="B369" s="0" t="s">
        <v>1782</v>
      </c>
      <c r="C369" s="0" t="n">
        <v>9</v>
      </c>
      <c r="D369" s="0" t="n">
        <v>6.459</v>
      </c>
      <c r="E369" s="0" t="s">
        <v>163</v>
      </c>
      <c r="G369" s="0" t="s">
        <v>1783</v>
      </c>
      <c r="H369" s="0" t="s">
        <v>1784</v>
      </c>
    </row>
    <row r="370" customFormat="false" ht="15" hidden="false" customHeight="false" outlineLevel="0" collapsed="false">
      <c r="A370" s="0" t="s">
        <v>1785</v>
      </c>
      <c r="B370" s="0" t="s">
        <v>1786</v>
      </c>
      <c r="C370" s="0" t="n">
        <v>9</v>
      </c>
      <c r="D370" s="0" t="n">
        <v>6.831</v>
      </c>
      <c r="E370" s="0" t="s">
        <v>163</v>
      </c>
      <c r="G370" s="0" t="s">
        <v>1787</v>
      </c>
      <c r="H370" s="0" t="s">
        <v>1788</v>
      </c>
    </row>
    <row r="371" customFormat="false" ht="15" hidden="false" customHeight="false" outlineLevel="0" collapsed="false">
      <c r="A371" s="0" t="s">
        <v>1789</v>
      </c>
      <c r="B371" s="0" t="s">
        <v>1790</v>
      </c>
      <c r="C371" s="0" t="n">
        <v>9</v>
      </c>
      <c r="D371" s="0" t="n">
        <v>8.831</v>
      </c>
      <c r="E371" s="0" t="s">
        <v>163</v>
      </c>
      <c r="G371" s="0" t="s">
        <v>1791</v>
      </c>
      <c r="H371" s="0" t="s">
        <v>1792</v>
      </c>
    </row>
    <row r="372" customFormat="false" ht="15" hidden="false" customHeight="false" outlineLevel="0" collapsed="false">
      <c r="A372" s="0" t="s">
        <v>1793</v>
      </c>
      <c r="B372" s="0" t="s">
        <v>1794</v>
      </c>
      <c r="C372" s="0" t="n">
        <v>9</v>
      </c>
      <c r="D372" s="0" t="n">
        <v>9.17</v>
      </c>
      <c r="E372" s="0" t="s">
        <v>163</v>
      </c>
      <c r="G372" s="0" t="s">
        <v>1795</v>
      </c>
      <c r="H372" s="0" t="s">
        <v>1796</v>
      </c>
      <c r="I372" s="0" t="n">
        <v>1</v>
      </c>
      <c r="J372" s="0" t="s">
        <v>1797</v>
      </c>
    </row>
    <row r="373" customFormat="false" ht="15" hidden="false" customHeight="false" outlineLevel="0" collapsed="false">
      <c r="A373" s="0" t="s">
        <v>1798</v>
      </c>
      <c r="B373" s="0" t="s">
        <v>1799</v>
      </c>
      <c r="C373" s="0" t="n">
        <v>9</v>
      </c>
      <c r="D373" s="0" t="n">
        <v>9.173</v>
      </c>
      <c r="E373" s="0" t="s">
        <v>163</v>
      </c>
      <c r="F373" s="0" t="s">
        <v>214</v>
      </c>
      <c r="G373" s="0" t="s">
        <v>1800</v>
      </c>
      <c r="H373" s="0" t="s">
        <v>1801</v>
      </c>
      <c r="I373" s="0" t="n">
        <v>1</v>
      </c>
      <c r="J373" s="0" t="s">
        <v>1802</v>
      </c>
      <c r="K373" s="0" t="s">
        <v>1803</v>
      </c>
    </row>
    <row r="374" customFormat="false" ht="15" hidden="false" customHeight="false" outlineLevel="0" collapsed="false">
      <c r="A374" s="0" t="s">
        <v>1804</v>
      </c>
      <c r="B374" s="0" t="s">
        <v>1805</v>
      </c>
      <c r="C374" s="0" t="n">
        <v>9</v>
      </c>
      <c r="D374" s="0" t="n">
        <v>9.404</v>
      </c>
      <c r="E374" s="0" t="s">
        <v>163</v>
      </c>
      <c r="F374" s="0" t="s">
        <v>214</v>
      </c>
      <c r="G374" s="0" t="s">
        <v>1806</v>
      </c>
      <c r="H374" s="0" t="s">
        <v>1807</v>
      </c>
    </row>
    <row r="375" customFormat="false" ht="15" hidden="false" customHeight="false" outlineLevel="0" collapsed="false">
      <c r="A375" s="0" t="s">
        <v>1808</v>
      </c>
      <c r="B375" s="0" t="s">
        <v>1809</v>
      </c>
      <c r="C375" s="0" t="n">
        <v>9</v>
      </c>
      <c r="D375" s="0" t="n">
        <v>19.06</v>
      </c>
      <c r="E375" s="0" t="s">
        <v>163</v>
      </c>
      <c r="G375" s="0" t="s">
        <v>1810</v>
      </c>
      <c r="H375" s="0" t="s">
        <v>1811</v>
      </c>
      <c r="I375" s="0" t="n">
        <v>1</v>
      </c>
      <c r="J375" s="0" t="s">
        <v>1812</v>
      </c>
    </row>
    <row r="376" customFormat="false" ht="15" hidden="false" customHeight="false" outlineLevel="0" collapsed="false">
      <c r="A376" s="0" t="s">
        <v>1813</v>
      </c>
      <c r="B376" s="0" t="s">
        <v>242</v>
      </c>
      <c r="C376" s="0" t="n">
        <v>9</v>
      </c>
      <c r="D376" s="0" t="n">
        <v>23.358</v>
      </c>
      <c r="E376" s="11" t="s">
        <v>422</v>
      </c>
      <c r="F376" s="11" t="s">
        <v>423</v>
      </c>
    </row>
    <row r="377" customFormat="false" ht="15" hidden="false" customHeight="false" outlineLevel="0" collapsed="false">
      <c r="A377" s="0" t="s">
        <v>1814</v>
      </c>
      <c r="B377" s="0" t="s">
        <v>1815</v>
      </c>
      <c r="C377" s="0" t="n">
        <v>9</v>
      </c>
      <c r="D377" s="0" t="n">
        <v>26.434</v>
      </c>
      <c r="E377" s="0" t="s">
        <v>163</v>
      </c>
      <c r="G377" s="0" t="s">
        <v>1816</v>
      </c>
      <c r="H377" s="0" t="s">
        <v>1817</v>
      </c>
      <c r="I377" s="0" t="n">
        <v>2</v>
      </c>
      <c r="J377" s="0" t="s">
        <v>1818</v>
      </c>
      <c r="L377" s="0" t="s">
        <v>1819</v>
      </c>
    </row>
    <row r="378" customFormat="false" ht="15" hidden="false" customHeight="false" outlineLevel="0" collapsed="false">
      <c r="A378" s="0" t="s">
        <v>1820</v>
      </c>
      <c r="B378" s="0" t="s">
        <v>1821</v>
      </c>
      <c r="C378" s="0" t="n">
        <v>9</v>
      </c>
      <c r="D378" s="0" t="n">
        <v>28.461</v>
      </c>
      <c r="E378" s="0" t="s">
        <v>163</v>
      </c>
      <c r="G378" s="0" t="s">
        <v>1822</v>
      </c>
      <c r="H378" s="0" t="s">
        <v>1823</v>
      </c>
    </row>
    <row r="379" customFormat="false" ht="15" hidden="false" customHeight="false" outlineLevel="0" collapsed="false">
      <c r="A379" s="0" t="s">
        <v>1824</v>
      </c>
      <c r="B379" s="0" t="s">
        <v>242</v>
      </c>
      <c r="C379" s="0" t="n">
        <v>9</v>
      </c>
      <c r="D379" s="0" t="n">
        <v>36.577</v>
      </c>
      <c r="E379" s="0" t="s">
        <v>243</v>
      </c>
      <c r="G379" s="0" t="s">
        <v>1825</v>
      </c>
    </row>
    <row r="380" customFormat="false" ht="15" hidden="false" customHeight="false" outlineLevel="0" collapsed="false">
      <c r="A380" s="0" t="s">
        <v>1826</v>
      </c>
      <c r="B380" s="0" t="s">
        <v>1827</v>
      </c>
      <c r="C380" s="0" t="n">
        <v>9</v>
      </c>
      <c r="D380" s="0" t="n">
        <v>37.371</v>
      </c>
      <c r="E380" s="0" t="s">
        <v>163</v>
      </c>
      <c r="G380" s="0" t="s">
        <v>1828</v>
      </c>
      <c r="H380" s="0" t="s">
        <v>1829</v>
      </c>
      <c r="I380" s="0" t="n">
        <v>1</v>
      </c>
      <c r="J380" s="0" t="s">
        <v>1830</v>
      </c>
    </row>
    <row r="381" customFormat="false" ht="15" hidden="false" customHeight="false" outlineLevel="0" collapsed="false">
      <c r="A381" s="0" t="s">
        <v>1831</v>
      </c>
      <c r="B381" s="0" t="s">
        <v>242</v>
      </c>
      <c r="C381" s="0" t="n">
        <v>9</v>
      </c>
      <c r="D381" s="0" t="n">
        <v>38.354</v>
      </c>
      <c r="E381" s="0" t="s">
        <v>243</v>
      </c>
      <c r="F381" s="0" t="s">
        <v>423</v>
      </c>
    </row>
    <row r="382" customFormat="false" ht="15" hidden="false" customHeight="false" outlineLevel="0" collapsed="false">
      <c r="A382" s="0" t="s">
        <v>1832</v>
      </c>
      <c r="B382" s="0" t="s">
        <v>242</v>
      </c>
      <c r="C382" s="0" t="n">
        <v>9</v>
      </c>
      <c r="D382" s="0" t="n">
        <v>41.032</v>
      </c>
      <c r="E382" s="0" t="s">
        <v>243</v>
      </c>
      <c r="G382" s="0" t="s">
        <v>1833</v>
      </c>
      <c r="H382" s="0" t="s">
        <v>1834</v>
      </c>
    </row>
    <row r="383" customFormat="false" ht="15" hidden="false" customHeight="false" outlineLevel="0" collapsed="false">
      <c r="A383" s="0" t="s">
        <v>1835</v>
      </c>
      <c r="B383" s="0" t="s">
        <v>1836</v>
      </c>
      <c r="C383" s="0" t="n">
        <v>9</v>
      </c>
      <c r="D383" s="0" t="n">
        <v>42.463</v>
      </c>
      <c r="E383" s="0" t="s">
        <v>163</v>
      </c>
      <c r="F383" s="0" t="s">
        <v>214</v>
      </c>
      <c r="G383" s="0" t="s">
        <v>1837</v>
      </c>
      <c r="H383" s="0" t="s">
        <v>1838</v>
      </c>
      <c r="I383" s="0" t="n">
        <v>2</v>
      </c>
      <c r="J383" s="0" t="s">
        <v>1839</v>
      </c>
      <c r="L383" s="0" t="s">
        <v>1840</v>
      </c>
    </row>
    <row r="384" customFormat="false" ht="15" hidden="false" customHeight="false" outlineLevel="0" collapsed="false">
      <c r="A384" s="0" t="s">
        <v>1841</v>
      </c>
      <c r="B384" s="0" t="s">
        <v>242</v>
      </c>
      <c r="C384" s="0" t="n">
        <v>9</v>
      </c>
      <c r="D384" s="0" t="n">
        <v>44.249</v>
      </c>
      <c r="E384" s="0" t="s">
        <v>243</v>
      </c>
    </row>
    <row r="385" customFormat="false" ht="15" hidden="false" customHeight="false" outlineLevel="0" collapsed="false">
      <c r="A385" s="0" t="s">
        <v>1842</v>
      </c>
      <c r="B385" s="0" t="s">
        <v>1843</v>
      </c>
      <c r="C385" s="0" t="n">
        <v>9</v>
      </c>
      <c r="D385" s="0" t="n">
        <v>48.472</v>
      </c>
      <c r="E385" s="0" t="s">
        <v>163</v>
      </c>
      <c r="G385" s="0" t="s">
        <v>1844</v>
      </c>
      <c r="H385" s="0" t="s">
        <v>1845</v>
      </c>
    </row>
    <row r="386" customFormat="false" ht="15" hidden="false" customHeight="false" outlineLevel="0" collapsed="false">
      <c r="A386" s="0" t="s">
        <v>1846</v>
      </c>
      <c r="B386" s="0" t="s">
        <v>242</v>
      </c>
      <c r="C386" s="0" t="n">
        <v>9</v>
      </c>
      <c r="D386" s="0" t="n">
        <v>50.74</v>
      </c>
      <c r="E386" s="0" t="s">
        <v>243</v>
      </c>
    </row>
    <row r="387" customFormat="false" ht="15" hidden="false" customHeight="false" outlineLevel="0" collapsed="false">
      <c r="A387" s="0" t="s">
        <v>1847</v>
      </c>
      <c r="B387" s="0" t="s">
        <v>1848</v>
      </c>
      <c r="C387" s="0" t="n">
        <v>9</v>
      </c>
      <c r="D387" s="0" t="n">
        <v>53.862</v>
      </c>
      <c r="E387" s="0" t="s">
        <v>163</v>
      </c>
    </row>
    <row r="388" customFormat="false" ht="15" hidden="false" customHeight="false" outlineLevel="0" collapsed="false">
      <c r="A388" s="0" t="s">
        <v>1849</v>
      </c>
      <c r="B388" s="0" t="s">
        <v>242</v>
      </c>
      <c r="C388" s="0" t="n">
        <v>9</v>
      </c>
      <c r="D388" s="0" t="n">
        <v>56.94</v>
      </c>
      <c r="E388" s="0" t="s">
        <v>243</v>
      </c>
      <c r="G388" s="0" t="s">
        <v>1850</v>
      </c>
      <c r="H388" s="0" t="s">
        <v>1851</v>
      </c>
    </row>
    <row r="389" customFormat="false" ht="15" hidden="false" customHeight="false" outlineLevel="0" collapsed="false">
      <c r="A389" s="0" t="s">
        <v>1852</v>
      </c>
      <c r="B389" s="0" t="s">
        <v>1853</v>
      </c>
      <c r="C389" s="0" t="n">
        <v>9</v>
      </c>
      <c r="D389" s="0" t="n">
        <v>58.054</v>
      </c>
      <c r="E389" s="0" t="s">
        <v>163</v>
      </c>
      <c r="G389" s="0" t="s">
        <v>1854</v>
      </c>
      <c r="H389" s="0" t="s">
        <v>1855</v>
      </c>
      <c r="I389" s="0" t="n">
        <v>1</v>
      </c>
      <c r="J389" s="0" t="s">
        <v>1856</v>
      </c>
    </row>
    <row r="390" customFormat="false" ht="15" hidden="false" customHeight="false" outlineLevel="0" collapsed="false">
      <c r="A390" s="0" t="s">
        <v>1857</v>
      </c>
      <c r="B390" s="0" t="s">
        <v>242</v>
      </c>
      <c r="C390" s="0" t="n">
        <v>9</v>
      </c>
      <c r="D390" s="0" t="n">
        <v>58.991</v>
      </c>
      <c r="E390" s="0" t="s">
        <v>243</v>
      </c>
    </row>
    <row r="391" customFormat="false" ht="15" hidden="false" customHeight="false" outlineLevel="0" collapsed="false">
      <c r="A391" s="0" t="s">
        <v>1858</v>
      </c>
      <c r="B391" s="0" t="s">
        <v>1859</v>
      </c>
      <c r="C391" s="0" t="n">
        <v>9</v>
      </c>
      <c r="D391" s="0" t="n">
        <v>59.268</v>
      </c>
      <c r="E391" s="0" t="s">
        <v>163</v>
      </c>
      <c r="G391" s="0" t="s">
        <v>1860</v>
      </c>
      <c r="H391" s="0" t="s">
        <v>1861</v>
      </c>
      <c r="I391" s="0" t="n">
        <v>2</v>
      </c>
      <c r="J391" s="0" t="s">
        <v>1862</v>
      </c>
      <c r="L391" s="0" t="s">
        <v>1863</v>
      </c>
      <c r="M391" s="0" t="s">
        <v>1864</v>
      </c>
    </row>
    <row r="392" customFormat="false" ht="15" hidden="false" customHeight="false" outlineLevel="0" collapsed="false">
      <c r="A392" s="0" t="s">
        <v>1865</v>
      </c>
      <c r="B392" s="0" t="s">
        <v>1866</v>
      </c>
      <c r="C392" s="0" t="n">
        <v>9</v>
      </c>
      <c r="D392" s="0" t="n">
        <v>59.51</v>
      </c>
      <c r="E392" s="0" t="s">
        <v>163</v>
      </c>
      <c r="G392" s="0" t="s">
        <v>1867</v>
      </c>
      <c r="H392" s="0" t="s">
        <v>1868</v>
      </c>
      <c r="I392" s="0" t="n">
        <v>1</v>
      </c>
      <c r="J392" s="0" t="s">
        <v>1869</v>
      </c>
    </row>
    <row r="393" customFormat="false" ht="15" hidden="false" customHeight="false" outlineLevel="0" collapsed="false">
      <c r="A393" s="0" t="s">
        <v>1870</v>
      </c>
      <c r="B393" s="0" t="s">
        <v>242</v>
      </c>
      <c r="C393" s="0" t="n">
        <v>9</v>
      </c>
      <c r="D393" s="0" t="n">
        <v>60.748</v>
      </c>
      <c r="E393" s="0" t="s">
        <v>243</v>
      </c>
    </row>
    <row r="394" customFormat="false" ht="15" hidden="false" customHeight="false" outlineLevel="0" collapsed="false">
      <c r="A394" s="0" t="s">
        <v>1871</v>
      </c>
      <c r="B394" s="0" t="s">
        <v>1872</v>
      </c>
      <c r="C394" s="0" t="n">
        <v>9</v>
      </c>
      <c r="D394" s="0" t="n">
        <v>62.364</v>
      </c>
      <c r="E394" s="0" t="s">
        <v>163</v>
      </c>
      <c r="G394" s="0" t="s">
        <v>1873</v>
      </c>
      <c r="H394" s="0" t="s">
        <v>1874</v>
      </c>
      <c r="I394" s="0" t="n">
        <v>1</v>
      </c>
      <c r="J394" s="0" t="s">
        <v>1875</v>
      </c>
    </row>
    <row r="395" customFormat="false" ht="15" hidden="false" customHeight="false" outlineLevel="0" collapsed="false">
      <c r="A395" s="0" t="s">
        <v>1876</v>
      </c>
      <c r="B395" s="0" t="s">
        <v>1877</v>
      </c>
      <c r="C395" s="0" t="n">
        <v>9</v>
      </c>
      <c r="D395" s="0" t="n">
        <v>66.421</v>
      </c>
      <c r="E395" s="0" t="s">
        <v>163</v>
      </c>
      <c r="G395" s="0" t="s">
        <v>1878</v>
      </c>
      <c r="H395" s="0" t="s">
        <v>1879</v>
      </c>
    </row>
    <row r="396" customFormat="false" ht="15" hidden="false" customHeight="false" outlineLevel="0" collapsed="false">
      <c r="A396" s="0" t="s">
        <v>1880</v>
      </c>
      <c r="B396" s="0" t="s">
        <v>1881</v>
      </c>
      <c r="C396" s="0" t="n">
        <v>9</v>
      </c>
      <c r="D396" s="0" t="n">
        <v>73.064</v>
      </c>
      <c r="E396" s="0" t="s">
        <v>163</v>
      </c>
      <c r="F396" s="0" t="s">
        <v>214</v>
      </c>
      <c r="G396" s="0" t="s">
        <v>1882</v>
      </c>
      <c r="H396" s="0" t="s">
        <v>1883</v>
      </c>
      <c r="I396" s="0" t="n">
        <v>1</v>
      </c>
      <c r="J396" s="0" t="s">
        <v>1884</v>
      </c>
      <c r="K396" s="0" t="s">
        <v>1885</v>
      </c>
    </row>
    <row r="397" customFormat="false" ht="15" hidden="false" customHeight="false" outlineLevel="0" collapsed="false">
      <c r="A397" s="0" t="s">
        <v>1886</v>
      </c>
      <c r="B397" s="0" t="s">
        <v>1887</v>
      </c>
      <c r="C397" s="0" t="n">
        <v>9</v>
      </c>
      <c r="D397" s="0" t="n">
        <v>73.089</v>
      </c>
      <c r="E397" s="0" t="s">
        <v>163</v>
      </c>
      <c r="F397" s="0" t="s">
        <v>214</v>
      </c>
      <c r="G397" s="0" t="s">
        <v>1882</v>
      </c>
      <c r="H397" s="0" t="s">
        <v>1883</v>
      </c>
      <c r="I397" s="0" t="n">
        <v>1</v>
      </c>
      <c r="J397" s="0" t="s">
        <v>1884</v>
      </c>
      <c r="K397" s="0" t="s">
        <v>1885</v>
      </c>
    </row>
    <row r="398" customFormat="false" ht="15" hidden="false" customHeight="false" outlineLevel="0" collapsed="false">
      <c r="A398" s="0" t="s">
        <v>1888</v>
      </c>
      <c r="B398" s="0" t="s">
        <v>1889</v>
      </c>
      <c r="C398" s="0" t="n">
        <v>9</v>
      </c>
      <c r="D398" s="0" t="n">
        <v>74.046</v>
      </c>
      <c r="E398" s="0" t="s">
        <v>163</v>
      </c>
      <c r="G398" s="0" t="s">
        <v>1890</v>
      </c>
      <c r="H398" s="0" t="s">
        <v>1891</v>
      </c>
      <c r="I398" s="0" t="n">
        <v>2</v>
      </c>
      <c r="J398" s="0" t="s">
        <v>1892</v>
      </c>
      <c r="K398" s="0" t="s">
        <v>1893</v>
      </c>
      <c r="L398" s="0" t="s">
        <v>1894</v>
      </c>
    </row>
    <row r="399" customFormat="false" ht="15" hidden="false" customHeight="false" outlineLevel="0" collapsed="false">
      <c r="A399" s="0" t="s">
        <v>1895</v>
      </c>
      <c r="B399" s="0" t="s">
        <v>1896</v>
      </c>
      <c r="C399" s="0" t="n">
        <v>9</v>
      </c>
      <c r="D399" s="0" t="n">
        <v>76.948</v>
      </c>
      <c r="E399" s="0" t="s">
        <v>163</v>
      </c>
      <c r="G399" s="0" t="s">
        <v>1897</v>
      </c>
      <c r="H399" s="0" t="s">
        <v>1898</v>
      </c>
    </row>
    <row r="400" customFormat="false" ht="15" hidden="false" customHeight="false" outlineLevel="0" collapsed="false">
      <c r="A400" s="0" t="s">
        <v>1899</v>
      </c>
      <c r="B400" s="0" t="s">
        <v>1900</v>
      </c>
      <c r="C400" s="0" t="n">
        <v>9</v>
      </c>
      <c r="D400" s="0" t="n">
        <v>78.012</v>
      </c>
      <c r="E400" s="0" t="s">
        <v>163</v>
      </c>
      <c r="G400" s="0" t="s">
        <v>1901</v>
      </c>
      <c r="H400" s="0" t="s">
        <v>1902</v>
      </c>
      <c r="I400" s="0" t="n">
        <v>1</v>
      </c>
      <c r="J400" s="0" t="s">
        <v>1903</v>
      </c>
    </row>
    <row r="401" customFormat="false" ht="15" hidden="false" customHeight="false" outlineLevel="0" collapsed="false">
      <c r="A401" s="0" t="s">
        <v>1904</v>
      </c>
      <c r="B401" s="0" t="s">
        <v>1905</v>
      </c>
      <c r="C401" s="0" t="n">
        <v>9</v>
      </c>
      <c r="D401" s="0" t="n">
        <v>78.423</v>
      </c>
      <c r="E401" s="0" t="s">
        <v>163</v>
      </c>
      <c r="G401" s="0" t="s">
        <v>1906</v>
      </c>
      <c r="H401" s="0" t="s">
        <v>1907</v>
      </c>
      <c r="I401" s="0" t="n">
        <v>1</v>
      </c>
      <c r="J401" s="0" t="s">
        <v>1908</v>
      </c>
    </row>
    <row r="402" customFormat="false" ht="15" hidden="false" customHeight="false" outlineLevel="0" collapsed="false">
      <c r="A402" s="0" t="s">
        <v>1909</v>
      </c>
      <c r="B402" s="0" t="s">
        <v>1910</v>
      </c>
      <c r="C402" s="0" t="n">
        <v>9</v>
      </c>
      <c r="D402" s="0" t="n">
        <v>78.544</v>
      </c>
      <c r="E402" s="0" t="s">
        <v>163</v>
      </c>
      <c r="G402" s="0" t="s">
        <v>1911</v>
      </c>
      <c r="H402" s="0" t="s">
        <v>1912</v>
      </c>
    </row>
    <row r="403" customFormat="false" ht="15" hidden="false" customHeight="false" outlineLevel="0" collapsed="false">
      <c r="A403" s="0" t="s">
        <v>1913</v>
      </c>
      <c r="B403" s="0" t="s">
        <v>1914</v>
      </c>
      <c r="C403" s="0" t="n">
        <v>9</v>
      </c>
      <c r="D403" s="0" t="n">
        <v>79.285</v>
      </c>
      <c r="E403" s="0" t="s">
        <v>163</v>
      </c>
      <c r="G403" s="0" t="s">
        <v>1915</v>
      </c>
      <c r="H403" s="0" t="s">
        <v>1916</v>
      </c>
      <c r="I403" s="0" t="n">
        <v>1</v>
      </c>
      <c r="J403" s="0" t="s">
        <v>1917</v>
      </c>
      <c r="K403" s="0" t="s">
        <v>1918</v>
      </c>
    </row>
    <row r="404" customFormat="false" ht="15" hidden="false" customHeight="false" outlineLevel="0" collapsed="false">
      <c r="A404" s="0" t="s">
        <v>1919</v>
      </c>
      <c r="B404" s="0" t="s">
        <v>242</v>
      </c>
      <c r="C404" s="0" t="n">
        <v>9</v>
      </c>
      <c r="D404" s="0" t="n">
        <v>79.955</v>
      </c>
      <c r="E404" s="0" t="s">
        <v>243</v>
      </c>
    </row>
    <row r="405" customFormat="false" ht="15" hidden="false" customHeight="false" outlineLevel="0" collapsed="false">
      <c r="A405" s="0" t="s">
        <v>1920</v>
      </c>
      <c r="B405" s="0" t="s">
        <v>242</v>
      </c>
      <c r="C405" s="0" t="n">
        <v>9</v>
      </c>
      <c r="D405" s="0" t="n">
        <v>82.526</v>
      </c>
      <c r="E405" s="0" t="s">
        <v>243</v>
      </c>
      <c r="G405" s="0" t="s">
        <v>1921</v>
      </c>
      <c r="H405" s="0" t="s">
        <v>1922</v>
      </c>
    </row>
    <row r="406" customFormat="false" ht="15" hidden="false" customHeight="false" outlineLevel="0" collapsed="false">
      <c r="A406" s="0" t="s">
        <v>1923</v>
      </c>
      <c r="B406" s="0" t="s">
        <v>1924</v>
      </c>
      <c r="C406" s="0" t="n">
        <v>9</v>
      </c>
      <c r="D406" s="0" t="n">
        <v>83.901</v>
      </c>
      <c r="E406" s="0" t="s">
        <v>163</v>
      </c>
      <c r="F406" s="0" t="s">
        <v>214</v>
      </c>
      <c r="G406" s="0" t="s">
        <v>1925</v>
      </c>
      <c r="H406" s="0" t="s">
        <v>1926</v>
      </c>
      <c r="I406" s="0" t="n">
        <v>2</v>
      </c>
      <c r="J406" s="0" t="s">
        <v>1927</v>
      </c>
      <c r="L406" s="0" t="s">
        <v>1928</v>
      </c>
    </row>
    <row r="407" customFormat="false" ht="15" hidden="false" customHeight="false" outlineLevel="0" collapsed="false">
      <c r="A407" s="0" t="s">
        <v>1929</v>
      </c>
      <c r="B407" s="0" t="s">
        <v>1930</v>
      </c>
      <c r="C407" s="0" t="n">
        <v>9</v>
      </c>
      <c r="D407" s="0" t="n">
        <v>84.503</v>
      </c>
      <c r="E407" s="0" t="s">
        <v>163</v>
      </c>
      <c r="G407" s="0" t="s">
        <v>1931</v>
      </c>
      <c r="H407" s="0" t="s">
        <v>1932</v>
      </c>
      <c r="I407" s="0" t="n">
        <v>2</v>
      </c>
      <c r="J407" s="0" t="s">
        <v>1933</v>
      </c>
      <c r="L407" s="0" t="s">
        <v>1934</v>
      </c>
    </row>
    <row r="408" customFormat="false" ht="15" hidden="false" customHeight="false" outlineLevel="0" collapsed="false">
      <c r="A408" s="0" t="s">
        <v>1935</v>
      </c>
      <c r="B408" s="0" t="s">
        <v>1936</v>
      </c>
      <c r="C408" s="0" t="n">
        <v>9</v>
      </c>
      <c r="D408" s="0" t="n">
        <v>85.115</v>
      </c>
      <c r="E408" s="0" t="s">
        <v>163</v>
      </c>
      <c r="G408" s="0" t="s">
        <v>1925</v>
      </c>
      <c r="H408" s="0" t="s">
        <v>1926</v>
      </c>
      <c r="I408" s="0" t="n">
        <v>2</v>
      </c>
      <c r="J408" s="0" t="s">
        <v>1927</v>
      </c>
      <c r="L408" s="0" t="s">
        <v>1928</v>
      </c>
    </row>
    <row r="409" customFormat="false" ht="15" hidden="false" customHeight="false" outlineLevel="0" collapsed="false">
      <c r="A409" s="0" t="s">
        <v>1937</v>
      </c>
      <c r="B409" s="0" t="s">
        <v>1938</v>
      </c>
      <c r="C409" s="0" t="n">
        <v>9</v>
      </c>
      <c r="D409" s="0" t="n">
        <v>86.823</v>
      </c>
      <c r="E409" s="0" t="s">
        <v>163</v>
      </c>
      <c r="G409" s="0" t="s">
        <v>1939</v>
      </c>
      <c r="H409" s="0" t="s">
        <v>1940</v>
      </c>
    </row>
    <row r="410" customFormat="false" ht="15" hidden="false" customHeight="false" outlineLevel="0" collapsed="false">
      <c r="A410" s="0" t="s">
        <v>1941</v>
      </c>
      <c r="B410" s="0" t="s">
        <v>242</v>
      </c>
      <c r="C410" s="0" t="n">
        <v>9</v>
      </c>
      <c r="D410" s="0" t="n">
        <v>87.282</v>
      </c>
      <c r="E410" s="0" t="s">
        <v>243</v>
      </c>
    </row>
    <row r="411" customFormat="false" ht="15" hidden="false" customHeight="false" outlineLevel="0" collapsed="false">
      <c r="A411" s="0" t="s">
        <v>1942</v>
      </c>
      <c r="B411" s="0" t="s">
        <v>1943</v>
      </c>
      <c r="C411" s="0" t="n">
        <v>9</v>
      </c>
      <c r="D411" s="0" t="n">
        <v>87.602</v>
      </c>
      <c r="E411" s="0" t="s">
        <v>163</v>
      </c>
      <c r="G411" s="0" t="s">
        <v>1944</v>
      </c>
      <c r="H411" s="0" t="s">
        <v>1945</v>
      </c>
    </row>
    <row r="412" customFormat="false" ht="15" hidden="false" customHeight="false" outlineLevel="0" collapsed="false">
      <c r="A412" s="0" t="s">
        <v>1946</v>
      </c>
      <c r="B412" s="0" t="s">
        <v>242</v>
      </c>
      <c r="C412" s="0" t="n">
        <v>9</v>
      </c>
      <c r="D412" s="0" t="n">
        <v>91.518</v>
      </c>
      <c r="E412" s="0" t="s">
        <v>243</v>
      </c>
    </row>
    <row r="413" customFormat="false" ht="15" hidden="false" customHeight="false" outlineLevel="0" collapsed="false">
      <c r="A413" s="0" t="s">
        <v>1947</v>
      </c>
      <c r="B413" s="0" t="s">
        <v>1948</v>
      </c>
      <c r="C413" s="0" t="n">
        <v>9</v>
      </c>
      <c r="D413" s="0" t="n">
        <v>94.561</v>
      </c>
      <c r="E413" s="0" t="s">
        <v>163</v>
      </c>
      <c r="F413" s="0" t="s">
        <v>214</v>
      </c>
      <c r="G413" s="0" t="s">
        <v>1949</v>
      </c>
      <c r="H413" s="0" t="s">
        <v>1950</v>
      </c>
      <c r="I413" s="0" t="n">
        <v>1</v>
      </c>
      <c r="J413" s="0" t="s">
        <v>1951</v>
      </c>
      <c r="K413" s="0" t="s">
        <v>1952</v>
      </c>
    </row>
    <row r="414" customFormat="false" ht="15" hidden="false" customHeight="false" outlineLevel="0" collapsed="false">
      <c r="A414" s="0" t="s">
        <v>1953</v>
      </c>
      <c r="B414" s="0" t="s">
        <v>1954</v>
      </c>
      <c r="C414" s="0" t="n">
        <v>9</v>
      </c>
      <c r="D414" s="0" t="n">
        <v>97.154</v>
      </c>
      <c r="E414" s="0" t="s">
        <v>163</v>
      </c>
      <c r="G414" s="0" t="s">
        <v>1955</v>
      </c>
      <c r="H414" s="0" t="s">
        <v>1956</v>
      </c>
      <c r="I414" s="0" t="n">
        <v>2</v>
      </c>
      <c r="J414" s="0" t="s">
        <v>1957</v>
      </c>
      <c r="L414" s="0" t="s">
        <v>1958</v>
      </c>
    </row>
    <row r="415" customFormat="false" ht="15" hidden="false" customHeight="false" outlineLevel="0" collapsed="false">
      <c r="A415" s="0" t="s">
        <v>1959</v>
      </c>
      <c r="B415" s="0" t="s">
        <v>1960</v>
      </c>
      <c r="C415" s="0" t="n">
        <v>10</v>
      </c>
      <c r="D415" s="0" t="n">
        <v>0</v>
      </c>
      <c r="E415" s="0" t="s">
        <v>163</v>
      </c>
      <c r="G415" s="0" t="s">
        <v>1961</v>
      </c>
      <c r="H415" s="0" t="s">
        <v>1962</v>
      </c>
      <c r="I415" s="0" t="n">
        <v>1</v>
      </c>
      <c r="J415" s="0" t="s">
        <v>1963</v>
      </c>
    </row>
    <row r="416" customFormat="false" ht="15" hidden="false" customHeight="false" outlineLevel="0" collapsed="false">
      <c r="A416" s="0" t="s">
        <v>1964</v>
      </c>
      <c r="B416" s="0" t="s">
        <v>1965</v>
      </c>
      <c r="C416" s="0" t="n">
        <v>10</v>
      </c>
      <c r="D416" s="0" t="n">
        <v>1.452</v>
      </c>
      <c r="E416" s="0" t="s">
        <v>163</v>
      </c>
      <c r="G416" s="0" t="s">
        <v>1966</v>
      </c>
      <c r="H416" s="0" t="s">
        <v>1967</v>
      </c>
    </row>
    <row r="417" customFormat="false" ht="15" hidden="false" customHeight="false" outlineLevel="0" collapsed="false">
      <c r="A417" s="0" t="s">
        <v>1968</v>
      </c>
      <c r="B417" s="0" t="s">
        <v>1969</v>
      </c>
      <c r="C417" s="0" t="n">
        <v>10</v>
      </c>
      <c r="D417" s="0" t="n">
        <v>2.156</v>
      </c>
      <c r="E417" s="0" t="s">
        <v>190</v>
      </c>
      <c r="F417" s="0" t="s">
        <v>354</v>
      </c>
      <c r="G417" s="0" t="s">
        <v>1970</v>
      </c>
      <c r="H417" s="0" t="s">
        <v>1971</v>
      </c>
    </row>
    <row r="418" customFormat="false" ht="15" hidden="false" customHeight="false" outlineLevel="0" collapsed="false">
      <c r="A418" s="0" t="s">
        <v>1972</v>
      </c>
      <c r="B418" s="0" t="s">
        <v>1973</v>
      </c>
      <c r="C418" s="0" t="n">
        <v>10</v>
      </c>
      <c r="D418" s="0" t="n">
        <v>2.913</v>
      </c>
      <c r="E418" s="0" t="s">
        <v>190</v>
      </c>
      <c r="G418" s="0" t="s">
        <v>1974</v>
      </c>
      <c r="H418" s="0" t="s">
        <v>1975</v>
      </c>
    </row>
    <row r="419" customFormat="false" ht="15" hidden="false" customHeight="false" outlineLevel="0" collapsed="false">
      <c r="A419" s="0" t="s">
        <v>1976</v>
      </c>
      <c r="B419" s="0" t="s">
        <v>1977</v>
      </c>
      <c r="C419" s="0" t="n">
        <v>10</v>
      </c>
      <c r="D419" s="0" t="n">
        <v>8.283</v>
      </c>
      <c r="E419" s="0" t="s">
        <v>163</v>
      </c>
      <c r="F419" s="0" t="s">
        <v>214</v>
      </c>
      <c r="G419" s="0" t="s">
        <v>1978</v>
      </c>
      <c r="H419" s="0" t="s">
        <v>1979</v>
      </c>
      <c r="I419" s="0" t="n">
        <v>2</v>
      </c>
      <c r="J419" s="0" t="s">
        <v>1980</v>
      </c>
      <c r="L419" s="0" t="s">
        <v>1981</v>
      </c>
    </row>
    <row r="420" customFormat="false" ht="15" hidden="false" customHeight="false" outlineLevel="0" collapsed="false">
      <c r="A420" s="0" t="s">
        <v>1982</v>
      </c>
      <c r="B420" s="0" t="s">
        <v>1983</v>
      </c>
      <c r="C420" s="0" t="n">
        <v>10</v>
      </c>
      <c r="D420" s="0" t="n">
        <v>9.914</v>
      </c>
      <c r="E420" s="0" t="s">
        <v>163</v>
      </c>
      <c r="F420" s="0" t="s">
        <v>214</v>
      </c>
      <c r="G420" s="0" t="s">
        <v>1984</v>
      </c>
      <c r="H420" s="0" t="s">
        <v>1985</v>
      </c>
    </row>
    <row r="421" customFormat="false" ht="15" hidden="false" customHeight="false" outlineLevel="0" collapsed="false">
      <c r="A421" s="0" t="s">
        <v>1986</v>
      </c>
      <c r="B421" s="0" t="s">
        <v>1987</v>
      </c>
      <c r="C421" s="0" t="n">
        <v>10</v>
      </c>
      <c r="D421" s="0" t="n">
        <v>10.333</v>
      </c>
      <c r="E421" s="0" t="s">
        <v>163</v>
      </c>
      <c r="F421" s="0" t="s">
        <v>214</v>
      </c>
      <c r="G421" s="0" t="s">
        <v>1988</v>
      </c>
      <c r="H421" s="0" t="s">
        <v>1989</v>
      </c>
      <c r="I421" s="0" t="n">
        <v>2</v>
      </c>
      <c r="J421" s="0" t="s">
        <v>1990</v>
      </c>
      <c r="L421" s="0" t="s">
        <v>1991</v>
      </c>
    </row>
    <row r="422" customFormat="false" ht="15" hidden="false" customHeight="false" outlineLevel="0" collapsed="false">
      <c r="A422" s="0" t="s">
        <v>1992</v>
      </c>
      <c r="B422" s="0" t="s">
        <v>1993</v>
      </c>
      <c r="C422" s="0" t="n">
        <v>10</v>
      </c>
      <c r="D422" s="0" t="n">
        <v>15.453</v>
      </c>
      <c r="E422" s="0" t="s">
        <v>163</v>
      </c>
      <c r="G422" s="0" t="s">
        <v>1994</v>
      </c>
      <c r="H422" s="0" t="s">
        <v>1995</v>
      </c>
      <c r="I422" s="0" t="n">
        <v>1</v>
      </c>
      <c r="J422" s="0" t="s">
        <v>1996</v>
      </c>
    </row>
    <row r="423" customFormat="false" ht="15" hidden="false" customHeight="false" outlineLevel="0" collapsed="false">
      <c r="A423" s="0" t="s">
        <v>1997</v>
      </c>
      <c r="B423" s="0" t="s">
        <v>1998</v>
      </c>
      <c r="C423" s="0" t="n">
        <v>10</v>
      </c>
      <c r="D423" s="0" t="n">
        <v>19.535</v>
      </c>
      <c r="E423" s="0" t="s">
        <v>163</v>
      </c>
      <c r="G423" s="0" t="s">
        <v>1999</v>
      </c>
      <c r="H423" s="0" t="s">
        <v>2000</v>
      </c>
    </row>
    <row r="424" customFormat="false" ht="15" hidden="false" customHeight="false" outlineLevel="0" collapsed="false">
      <c r="A424" s="0" t="s">
        <v>2001</v>
      </c>
      <c r="B424" s="0" t="s">
        <v>2002</v>
      </c>
      <c r="C424" s="0" t="n">
        <v>10</v>
      </c>
      <c r="D424" s="0" t="n">
        <v>35.769</v>
      </c>
      <c r="E424" s="0" t="s">
        <v>163</v>
      </c>
      <c r="G424" s="0" t="s">
        <v>2003</v>
      </c>
      <c r="H424" s="0" t="s">
        <v>2004</v>
      </c>
    </row>
    <row r="425" customFormat="false" ht="15" hidden="false" customHeight="false" outlineLevel="0" collapsed="false">
      <c r="A425" s="0" t="s">
        <v>2005</v>
      </c>
      <c r="B425" s="0" t="s">
        <v>2006</v>
      </c>
      <c r="C425" s="0" t="n">
        <v>10</v>
      </c>
      <c r="D425" s="0" t="n">
        <v>37.952</v>
      </c>
      <c r="E425" s="0" t="s">
        <v>163</v>
      </c>
      <c r="G425" s="0" t="s">
        <v>2007</v>
      </c>
      <c r="H425" s="0" t="s">
        <v>2008</v>
      </c>
    </row>
    <row r="426" customFormat="false" ht="15" hidden="false" customHeight="false" outlineLevel="0" collapsed="false">
      <c r="A426" s="0" t="s">
        <v>2009</v>
      </c>
      <c r="B426" s="0" t="s">
        <v>2010</v>
      </c>
      <c r="C426" s="0" t="n">
        <v>10</v>
      </c>
      <c r="D426" s="0" t="n">
        <v>39.343</v>
      </c>
      <c r="E426" s="0" t="s">
        <v>163</v>
      </c>
      <c r="G426" s="0" t="s">
        <v>2011</v>
      </c>
      <c r="H426" s="0" t="s">
        <v>2012</v>
      </c>
      <c r="I426" s="0" t="n">
        <v>1</v>
      </c>
      <c r="J426" s="0" t="s">
        <v>2013</v>
      </c>
      <c r="K426" s="0" t="s">
        <v>2014</v>
      </c>
    </row>
    <row r="427" customFormat="false" ht="15" hidden="false" customHeight="false" outlineLevel="0" collapsed="false">
      <c r="A427" s="0" t="s">
        <v>2015</v>
      </c>
      <c r="B427" s="0" t="s">
        <v>2016</v>
      </c>
      <c r="C427" s="0" t="n">
        <v>10</v>
      </c>
      <c r="D427" s="0" t="n">
        <v>39.651</v>
      </c>
      <c r="E427" s="0" t="s">
        <v>163</v>
      </c>
      <c r="F427" s="0" t="s">
        <v>214</v>
      </c>
      <c r="G427" s="0" t="s">
        <v>2017</v>
      </c>
      <c r="H427" s="0" t="s">
        <v>2018</v>
      </c>
      <c r="I427" s="0" t="n">
        <v>1</v>
      </c>
      <c r="J427" s="0" t="s">
        <v>2019</v>
      </c>
    </row>
    <row r="428" customFormat="false" ht="15" hidden="false" customHeight="false" outlineLevel="0" collapsed="false">
      <c r="A428" s="0" t="s">
        <v>2020</v>
      </c>
      <c r="B428" s="0" t="s">
        <v>2021</v>
      </c>
      <c r="C428" s="0" t="n">
        <v>10</v>
      </c>
      <c r="D428" s="0" t="n">
        <v>39.952</v>
      </c>
      <c r="E428" s="0" t="s">
        <v>163</v>
      </c>
      <c r="G428" s="0" t="s">
        <v>2022</v>
      </c>
      <c r="H428" s="0" t="s">
        <v>2023</v>
      </c>
      <c r="I428" s="0" t="n">
        <v>1</v>
      </c>
      <c r="J428" s="0" t="s">
        <v>2024</v>
      </c>
      <c r="K428" s="0" t="s">
        <v>2025</v>
      </c>
    </row>
    <row r="429" customFormat="false" ht="15" hidden="false" customHeight="false" outlineLevel="0" collapsed="false">
      <c r="A429" s="0" t="s">
        <v>2026</v>
      </c>
      <c r="B429" s="0" t="s">
        <v>2027</v>
      </c>
      <c r="C429" s="0" t="n">
        <v>10</v>
      </c>
      <c r="D429" s="0" t="n">
        <v>41.93</v>
      </c>
      <c r="E429" s="0" t="s">
        <v>190</v>
      </c>
      <c r="G429" s="0" t="s">
        <v>2028</v>
      </c>
      <c r="H429" s="0" t="s">
        <v>2029</v>
      </c>
    </row>
    <row r="430" customFormat="false" ht="15" hidden="false" customHeight="false" outlineLevel="0" collapsed="false">
      <c r="A430" s="0" t="s">
        <v>121</v>
      </c>
      <c r="B430" s="0" t="s">
        <v>2030</v>
      </c>
      <c r="C430" s="0" t="n">
        <v>10</v>
      </c>
      <c r="D430" s="0" t="n">
        <v>48.516</v>
      </c>
      <c r="E430" s="0" t="s">
        <v>163</v>
      </c>
      <c r="G430" s="0" t="s">
        <v>2031</v>
      </c>
      <c r="H430" s="0" t="s">
        <v>2032</v>
      </c>
    </row>
    <row r="431" customFormat="false" ht="15" hidden="false" customHeight="false" outlineLevel="0" collapsed="false">
      <c r="A431" s="0" t="s">
        <v>2033</v>
      </c>
      <c r="B431" s="0" t="s">
        <v>2034</v>
      </c>
      <c r="C431" s="0" t="n">
        <v>10</v>
      </c>
      <c r="D431" s="0" t="n">
        <v>48.517</v>
      </c>
      <c r="E431" s="0" t="s">
        <v>163</v>
      </c>
      <c r="G431" s="0" t="s">
        <v>2035</v>
      </c>
      <c r="H431" s="0" t="s">
        <v>2036</v>
      </c>
    </row>
    <row r="432" customFormat="false" ht="15" hidden="false" customHeight="false" outlineLevel="0" collapsed="false">
      <c r="A432" s="0" t="s">
        <v>2037</v>
      </c>
      <c r="B432" s="0" t="s">
        <v>2038</v>
      </c>
      <c r="C432" s="0" t="n">
        <v>10</v>
      </c>
      <c r="D432" s="0" t="n">
        <v>48.52</v>
      </c>
      <c r="E432" s="0" t="s">
        <v>163</v>
      </c>
      <c r="G432" s="0" t="s">
        <v>2039</v>
      </c>
      <c r="H432" s="0" t="s">
        <v>2040</v>
      </c>
      <c r="I432" s="0" t="n">
        <v>1</v>
      </c>
      <c r="J432" s="0" t="s">
        <v>2041</v>
      </c>
      <c r="K432" s="0" t="s">
        <v>2042</v>
      </c>
    </row>
    <row r="433" customFormat="false" ht="15" hidden="false" customHeight="false" outlineLevel="0" collapsed="false">
      <c r="A433" s="0" t="s">
        <v>2043</v>
      </c>
      <c r="B433" s="0" t="s">
        <v>2044</v>
      </c>
      <c r="C433" s="0" t="n">
        <v>10</v>
      </c>
      <c r="D433" s="0" t="n">
        <v>49.091</v>
      </c>
      <c r="E433" s="0" t="s">
        <v>163</v>
      </c>
      <c r="F433" s="0" t="s">
        <v>214</v>
      </c>
      <c r="G433" s="0" t="s">
        <v>2045</v>
      </c>
      <c r="H433" s="0" t="s">
        <v>2046</v>
      </c>
      <c r="I433" s="0" t="n">
        <v>1</v>
      </c>
      <c r="J433" s="0" t="s">
        <v>2047</v>
      </c>
    </row>
    <row r="434" customFormat="false" ht="15" hidden="false" customHeight="false" outlineLevel="0" collapsed="false">
      <c r="A434" s="0" t="s">
        <v>2048</v>
      </c>
      <c r="B434" s="0" t="s">
        <v>2049</v>
      </c>
      <c r="C434" s="0" t="n">
        <v>10</v>
      </c>
      <c r="D434" s="0" t="n">
        <v>50.877</v>
      </c>
      <c r="E434" s="0" t="s">
        <v>163</v>
      </c>
      <c r="G434" s="0" t="s">
        <v>2050</v>
      </c>
      <c r="H434" s="0" t="s">
        <v>2051</v>
      </c>
    </row>
    <row r="435" customFormat="false" ht="15" hidden="false" customHeight="false" outlineLevel="0" collapsed="false">
      <c r="A435" s="0" t="s">
        <v>2052</v>
      </c>
      <c r="B435" s="0" t="s">
        <v>2053</v>
      </c>
      <c r="C435" s="0" t="n">
        <v>10</v>
      </c>
      <c r="D435" s="0" t="n">
        <v>52.833</v>
      </c>
      <c r="E435" s="0" t="s">
        <v>190</v>
      </c>
      <c r="F435" s="0" t="s">
        <v>354</v>
      </c>
      <c r="G435" s="0" t="s">
        <v>2054</v>
      </c>
      <c r="H435" s="0" t="s">
        <v>2055</v>
      </c>
      <c r="I435" s="0" t="n">
        <v>1</v>
      </c>
      <c r="J435" s="0" t="s">
        <v>2056</v>
      </c>
    </row>
    <row r="436" customFormat="false" ht="15" hidden="false" customHeight="false" outlineLevel="0" collapsed="false">
      <c r="A436" s="0" t="s">
        <v>2057</v>
      </c>
      <c r="B436" s="0" t="s">
        <v>2058</v>
      </c>
      <c r="C436" s="0" t="n">
        <v>10</v>
      </c>
      <c r="D436" s="0" t="n">
        <v>53.026</v>
      </c>
      <c r="E436" s="0" t="s">
        <v>163</v>
      </c>
      <c r="F436" s="0" t="s">
        <v>214</v>
      </c>
      <c r="G436" s="0" t="s">
        <v>2054</v>
      </c>
      <c r="H436" s="0" t="s">
        <v>2055</v>
      </c>
      <c r="I436" s="0" t="n">
        <v>1</v>
      </c>
      <c r="J436" s="0" t="s">
        <v>2056</v>
      </c>
    </row>
    <row r="437" customFormat="false" ht="15" hidden="false" customHeight="false" outlineLevel="0" collapsed="false">
      <c r="A437" s="0" t="s">
        <v>2059</v>
      </c>
      <c r="B437" s="0" t="s">
        <v>2060</v>
      </c>
      <c r="C437" s="0" t="n">
        <v>10</v>
      </c>
      <c r="D437" s="0" t="n">
        <v>53.25</v>
      </c>
      <c r="E437" s="0" t="s">
        <v>163</v>
      </c>
      <c r="G437" s="0" t="s">
        <v>2061</v>
      </c>
      <c r="H437" s="0" t="s">
        <v>2062</v>
      </c>
    </row>
    <row r="438" customFormat="false" ht="15" hidden="false" customHeight="false" outlineLevel="0" collapsed="false">
      <c r="A438" s="0" t="s">
        <v>133</v>
      </c>
      <c r="B438" s="0" t="s">
        <v>2063</v>
      </c>
      <c r="C438" s="0" t="n">
        <v>10</v>
      </c>
      <c r="D438" s="0" t="n">
        <v>57.64</v>
      </c>
      <c r="E438" s="0" t="s">
        <v>163</v>
      </c>
      <c r="G438" s="0" t="s">
        <v>2064</v>
      </c>
      <c r="H438" s="0" t="s">
        <v>2065</v>
      </c>
    </row>
    <row r="439" customFormat="false" ht="15" hidden="false" customHeight="false" outlineLevel="0" collapsed="false">
      <c r="A439" s="0" t="s">
        <v>2066</v>
      </c>
      <c r="B439" s="0" t="s">
        <v>2067</v>
      </c>
      <c r="C439" s="0" t="n">
        <v>10</v>
      </c>
      <c r="D439" s="0" t="n">
        <v>59.077</v>
      </c>
      <c r="E439" s="0" t="s">
        <v>163</v>
      </c>
      <c r="G439" s="0" t="s">
        <v>2068</v>
      </c>
      <c r="H439" s="0" t="s">
        <v>2069</v>
      </c>
      <c r="I439" s="0" t="n">
        <v>1</v>
      </c>
      <c r="J439" s="0" t="s">
        <v>2070</v>
      </c>
    </row>
    <row r="440" customFormat="false" ht="15" hidden="false" customHeight="false" outlineLevel="0" collapsed="false">
      <c r="A440" s="0" t="s">
        <v>2071</v>
      </c>
      <c r="B440" s="0" t="s">
        <v>2072</v>
      </c>
      <c r="C440" s="0" t="n">
        <v>10</v>
      </c>
      <c r="D440" s="0" t="n">
        <v>67.074</v>
      </c>
      <c r="E440" s="0" t="s">
        <v>163</v>
      </c>
      <c r="G440" s="0" t="s">
        <v>2073</v>
      </c>
      <c r="H440" s="0" t="s">
        <v>2074</v>
      </c>
      <c r="I440" s="0" t="n">
        <v>1</v>
      </c>
      <c r="J440" s="0" t="s">
        <v>2075</v>
      </c>
    </row>
    <row r="441" customFormat="false" ht="15" hidden="false" customHeight="false" outlineLevel="0" collapsed="false">
      <c r="A441" s="0" t="s">
        <v>2076</v>
      </c>
      <c r="B441" s="0" t="s">
        <v>2077</v>
      </c>
      <c r="C441" s="0" t="n">
        <v>10</v>
      </c>
      <c r="D441" s="0" t="n">
        <v>71.134</v>
      </c>
      <c r="E441" s="0" t="s">
        <v>163</v>
      </c>
    </row>
    <row r="442" customFormat="false" ht="15" hidden="false" customHeight="false" outlineLevel="0" collapsed="false">
      <c r="A442" s="0" t="s">
        <v>2078</v>
      </c>
      <c r="B442" s="0" t="s">
        <v>2079</v>
      </c>
      <c r="C442" s="0" t="n">
        <v>10</v>
      </c>
      <c r="D442" s="0" t="n">
        <v>75.133</v>
      </c>
      <c r="E442" s="0" t="s">
        <v>163</v>
      </c>
      <c r="G442" s="0" t="s">
        <v>2080</v>
      </c>
      <c r="H442" s="0" t="s">
        <v>2081</v>
      </c>
      <c r="I442" s="0" t="n">
        <v>1</v>
      </c>
      <c r="J442" s="0" t="s">
        <v>2082</v>
      </c>
      <c r="K442" s="0" t="s">
        <v>2083</v>
      </c>
    </row>
    <row r="443" customFormat="false" ht="15" hidden="false" customHeight="false" outlineLevel="0" collapsed="false">
      <c r="A443" s="0" t="s">
        <v>2084</v>
      </c>
      <c r="B443" s="0" t="s">
        <v>2085</v>
      </c>
      <c r="C443" s="0" t="n">
        <v>10</v>
      </c>
      <c r="D443" s="0" t="n">
        <v>76.236</v>
      </c>
      <c r="E443" s="0" t="s">
        <v>163</v>
      </c>
      <c r="G443" s="0" t="s">
        <v>2086</v>
      </c>
      <c r="H443" s="0" t="s">
        <v>2087</v>
      </c>
    </row>
    <row r="444" customFormat="false" ht="15" hidden="false" customHeight="false" outlineLevel="0" collapsed="false">
      <c r="A444" s="0" t="s">
        <v>2088</v>
      </c>
      <c r="B444" s="0" t="s">
        <v>2089</v>
      </c>
      <c r="C444" s="0" t="n">
        <v>10</v>
      </c>
      <c r="D444" s="0" t="n">
        <v>81.27</v>
      </c>
      <c r="E444" s="0" t="s">
        <v>163</v>
      </c>
      <c r="G444" s="0" t="s">
        <v>2090</v>
      </c>
      <c r="H444" s="0" t="s">
        <v>2091</v>
      </c>
    </row>
    <row r="445" customFormat="false" ht="15" hidden="false" customHeight="false" outlineLevel="0" collapsed="false">
      <c r="A445" s="0" t="s">
        <v>2092</v>
      </c>
      <c r="B445" s="0" t="s">
        <v>2093</v>
      </c>
      <c r="C445" s="0" t="n">
        <v>10</v>
      </c>
      <c r="D445" s="0" t="n">
        <v>82.845</v>
      </c>
      <c r="E445" s="0" t="s">
        <v>163</v>
      </c>
      <c r="G445" s="0" t="s">
        <v>2094</v>
      </c>
      <c r="H445" s="0" t="s">
        <v>2095</v>
      </c>
    </row>
    <row r="446" customFormat="false" ht="15" hidden="false" customHeight="false" outlineLevel="0" collapsed="false">
      <c r="A446" s="0" t="s">
        <v>2096</v>
      </c>
      <c r="B446" s="0" t="s">
        <v>2097</v>
      </c>
      <c r="C446" s="0" t="n">
        <v>10</v>
      </c>
      <c r="D446" s="0" t="n">
        <v>85.526</v>
      </c>
      <c r="E446" s="0" t="s">
        <v>163</v>
      </c>
      <c r="G446" s="0" t="s">
        <v>2098</v>
      </c>
      <c r="H446" s="0" t="s">
        <v>2099</v>
      </c>
      <c r="I446" s="0" t="n">
        <v>1</v>
      </c>
      <c r="J446" s="0" t="s">
        <v>2100</v>
      </c>
    </row>
    <row r="447" customFormat="false" ht="15" hidden="false" customHeight="false" outlineLevel="0" collapsed="false">
      <c r="A447" s="0" t="s">
        <v>2101</v>
      </c>
      <c r="B447" s="0" t="s">
        <v>2102</v>
      </c>
      <c r="C447" s="0" t="n">
        <v>10</v>
      </c>
      <c r="D447" s="0" t="n">
        <v>86.005</v>
      </c>
      <c r="E447" s="0" t="s">
        <v>163</v>
      </c>
      <c r="G447" s="0" t="s">
        <v>2103</v>
      </c>
      <c r="H447" s="0" t="s">
        <v>2104</v>
      </c>
    </row>
    <row r="448" customFormat="false" ht="15" hidden="false" customHeight="false" outlineLevel="0" collapsed="false">
      <c r="A448" s="0" t="s">
        <v>2105</v>
      </c>
      <c r="B448" s="0" t="s">
        <v>2106</v>
      </c>
      <c r="C448" s="0" t="n">
        <v>10</v>
      </c>
      <c r="D448" s="0" t="n">
        <v>86.571</v>
      </c>
      <c r="E448" s="0" t="s">
        <v>163</v>
      </c>
      <c r="G448" s="0" t="s">
        <v>2107</v>
      </c>
      <c r="H448" s="0" t="s">
        <v>2108</v>
      </c>
      <c r="I448" s="0" t="n">
        <v>3</v>
      </c>
      <c r="J448" s="0" t="s">
        <v>2109</v>
      </c>
      <c r="L448" s="0" t="s">
        <v>2110</v>
      </c>
      <c r="N448" s="0" t="s">
        <v>2111</v>
      </c>
    </row>
    <row r="449" customFormat="false" ht="15" hidden="false" customHeight="false" outlineLevel="0" collapsed="false">
      <c r="A449" s="0" t="s">
        <v>2112</v>
      </c>
      <c r="B449" s="0" t="s">
        <v>2113</v>
      </c>
      <c r="C449" s="0" t="n">
        <v>10</v>
      </c>
      <c r="D449" s="0" t="n">
        <v>86.608</v>
      </c>
      <c r="E449" s="0" t="s">
        <v>163</v>
      </c>
      <c r="G449" s="0" t="s">
        <v>2114</v>
      </c>
      <c r="H449" s="0" t="s">
        <v>2115</v>
      </c>
      <c r="I449" s="0" t="n">
        <v>1</v>
      </c>
      <c r="J449" s="0" t="s">
        <v>2116</v>
      </c>
    </row>
    <row r="450" customFormat="false" ht="15" hidden="false" customHeight="false" outlineLevel="0" collapsed="false">
      <c r="A450" s="0" t="s">
        <v>2117</v>
      </c>
      <c r="B450" s="0" t="s">
        <v>2118</v>
      </c>
      <c r="C450" s="0" t="n">
        <v>10</v>
      </c>
      <c r="D450" s="0" t="n">
        <v>87.619</v>
      </c>
      <c r="E450" s="0" t="s">
        <v>163</v>
      </c>
      <c r="G450" s="0" t="s">
        <v>2119</v>
      </c>
      <c r="H450" s="0" t="s">
        <v>2120</v>
      </c>
      <c r="I450" s="0" t="n">
        <v>3</v>
      </c>
    </row>
    <row r="451" customFormat="false" ht="15" hidden="false" customHeight="false" outlineLevel="0" collapsed="false">
      <c r="A451" s="0" t="s">
        <v>2121</v>
      </c>
      <c r="B451" s="0" t="s">
        <v>2122</v>
      </c>
      <c r="C451" s="0" t="n">
        <v>10</v>
      </c>
      <c r="D451" s="0" t="n">
        <v>87.724</v>
      </c>
      <c r="E451" s="0" t="s">
        <v>163</v>
      </c>
      <c r="F451" s="0" t="s">
        <v>214</v>
      </c>
      <c r="G451" s="0" t="s">
        <v>2123</v>
      </c>
      <c r="H451" s="0" t="s">
        <v>2124</v>
      </c>
      <c r="I451" s="0" t="n">
        <v>2</v>
      </c>
      <c r="J451" s="0" t="s">
        <v>2125</v>
      </c>
      <c r="K451" s="0" t="s">
        <v>2126</v>
      </c>
      <c r="L451" s="0" t="s">
        <v>2127</v>
      </c>
      <c r="M451" s="0" t="s">
        <v>2128</v>
      </c>
    </row>
    <row r="452" customFormat="false" ht="15" hidden="false" customHeight="false" outlineLevel="0" collapsed="false">
      <c r="A452" s="0" t="s">
        <v>2129</v>
      </c>
      <c r="B452" s="0" t="s">
        <v>2130</v>
      </c>
      <c r="C452" s="0" t="n">
        <v>10</v>
      </c>
      <c r="D452" s="0" t="n">
        <v>87.94</v>
      </c>
      <c r="E452" s="0" t="s">
        <v>163</v>
      </c>
      <c r="G452" s="0" t="s">
        <v>2131</v>
      </c>
      <c r="H452" s="0" t="s">
        <v>2132</v>
      </c>
    </row>
    <row r="453" customFormat="false" ht="15" hidden="false" customHeight="false" outlineLevel="0" collapsed="false">
      <c r="A453" s="0" t="s">
        <v>2133</v>
      </c>
      <c r="B453" s="0" t="s">
        <v>2134</v>
      </c>
      <c r="C453" s="0" t="n">
        <v>10</v>
      </c>
      <c r="D453" s="0" t="n">
        <v>88.202</v>
      </c>
      <c r="E453" s="0" t="s">
        <v>163</v>
      </c>
      <c r="G453" s="0" t="s">
        <v>2135</v>
      </c>
      <c r="H453" s="0" t="s">
        <v>2136</v>
      </c>
    </row>
    <row r="454" customFormat="false" ht="15" hidden="false" customHeight="false" outlineLevel="0" collapsed="false">
      <c r="A454" s="0" t="s">
        <v>2137</v>
      </c>
      <c r="B454" s="0" t="s">
        <v>2138</v>
      </c>
      <c r="C454" s="0" t="n">
        <v>10</v>
      </c>
      <c r="D454" s="0" t="n">
        <v>92.243</v>
      </c>
      <c r="E454" s="0" t="s">
        <v>163</v>
      </c>
      <c r="G454" s="0" t="s">
        <v>2139</v>
      </c>
      <c r="H454" s="0" t="s">
        <v>2140</v>
      </c>
      <c r="I454" s="0" t="n">
        <v>1</v>
      </c>
      <c r="J454" s="0" t="s">
        <v>2141</v>
      </c>
    </row>
    <row r="455" customFormat="false" ht="15" hidden="false" customHeight="false" outlineLevel="0" collapsed="false">
      <c r="A455" s="0" t="s">
        <v>2142</v>
      </c>
      <c r="B455" s="0" t="s">
        <v>2143</v>
      </c>
      <c r="C455" s="0" t="n">
        <v>11</v>
      </c>
      <c r="D455" s="0" t="n">
        <v>0</v>
      </c>
      <c r="E455" s="0" t="s">
        <v>163</v>
      </c>
      <c r="G455" s="0" t="s">
        <v>2144</v>
      </c>
      <c r="H455" s="0" t="s">
        <v>2145</v>
      </c>
    </row>
    <row r="456" customFormat="false" ht="15" hidden="false" customHeight="false" outlineLevel="0" collapsed="false">
      <c r="A456" s="0" t="s">
        <v>2146</v>
      </c>
      <c r="B456" s="0" t="s">
        <v>2147</v>
      </c>
      <c r="C456" s="0" t="n">
        <v>11</v>
      </c>
      <c r="D456" s="0" t="n">
        <v>0.593</v>
      </c>
      <c r="E456" s="0" t="s">
        <v>163</v>
      </c>
      <c r="G456" s="0" t="s">
        <v>2148</v>
      </c>
      <c r="H456" s="0" t="s">
        <v>2149</v>
      </c>
    </row>
    <row r="457" customFormat="false" ht="15" hidden="false" customHeight="false" outlineLevel="0" collapsed="false">
      <c r="A457" s="0" t="s">
        <v>2150</v>
      </c>
      <c r="B457" s="0" t="s">
        <v>2151</v>
      </c>
      <c r="C457" s="0" t="n">
        <v>11</v>
      </c>
      <c r="D457" s="0" t="n">
        <v>0.857</v>
      </c>
      <c r="E457" s="0" t="s">
        <v>163</v>
      </c>
      <c r="G457" s="0" t="s">
        <v>2152</v>
      </c>
      <c r="H457" s="0" t="s">
        <v>2153</v>
      </c>
    </row>
    <row r="458" customFormat="false" ht="15" hidden="false" customHeight="false" outlineLevel="0" collapsed="false">
      <c r="A458" s="0" t="s">
        <v>2154</v>
      </c>
      <c r="B458" s="0" t="s">
        <v>2155</v>
      </c>
      <c r="C458" s="0" t="n">
        <v>11</v>
      </c>
      <c r="D458" s="0" t="n">
        <v>1.076</v>
      </c>
      <c r="E458" s="0" t="s">
        <v>163</v>
      </c>
      <c r="G458" s="0" t="s">
        <v>2156</v>
      </c>
      <c r="H458" s="0" t="s">
        <v>2157</v>
      </c>
    </row>
    <row r="459" customFormat="false" ht="15" hidden="false" customHeight="false" outlineLevel="0" collapsed="false">
      <c r="A459" s="0" t="s">
        <v>2158</v>
      </c>
      <c r="B459" s="0" t="s">
        <v>2159</v>
      </c>
      <c r="C459" s="0" t="n">
        <v>11</v>
      </c>
      <c r="D459" s="0" t="n">
        <v>1.653</v>
      </c>
      <c r="E459" s="0" t="s">
        <v>163</v>
      </c>
      <c r="F459" s="0" t="s">
        <v>214</v>
      </c>
      <c r="G459" s="0" t="s">
        <v>2160</v>
      </c>
      <c r="H459" s="0" t="s">
        <v>2161</v>
      </c>
      <c r="I459" s="0" t="n">
        <v>1</v>
      </c>
      <c r="J459" s="0" t="s">
        <v>2162</v>
      </c>
    </row>
    <row r="460" customFormat="false" ht="15" hidden="false" customHeight="false" outlineLevel="0" collapsed="false">
      <c r="A460" s="0" t="s">
        <v>2163</v>
      </c>
      <c r="B460" s="0" t="s">
        <v>2164</v>
      </c>
      <c r="C460" s="0" t="n">
        <v>11</v>
      </c>
      <c r="D460" s="0" t="n">
        <v>2.222</v>
      </c>
      <c r="E460" s="0" t="s">
        <v>163</v>
      </c>
      <c r="G460" s="0" t="s">
        <v>2165</v>
      </c>
      <c r="H460" s="0" t="s">
        <v>2166</v>
      </c>
      <c r="I460" s="0" t="n">
        <v>1</v>
      </c>
      <c r="J460" s="0" t="s">
        <v>2167</v>
      </c>
    </row>
    <row r="461" customFormat="false" ht="15" hidden="false" customHeight="false" outlineLevel="0" collapsed="false">
      <c r="A461" s="0" t="s">
        <v>2168</v>
      </c>
      <c r="B461" s="0" t="s">
        <v>242</v>
      </c>
      <c r="C461" s="0" t="n">
        <v>11</v>
      </c>
      <c r="D461" s="0" t="n">
        <v>3.114</v>
      </c>
      <c r="E461" s="0" t="s">
        <v>243</v>
      </c>
    </row>
    <row r="462" customFormat="false" ht="15" hidden="false" customHeight="false" outlineLevel="0" collapsed="false">
      <c r="A462" s="0" t="s">
        <v>2169</v>
      </c>
      <c r="B462" s="0" t="s">
        <v>2170</v>
      </c>
      <c r="C462" s="0" t="n">
        <v>11</v>
      </c>
      <c r="D462" s="0" t="n">
        <v>5.55</v>
      </c>
      <c r="E462" s="0" t="s">
        <v>190</v>
      </c>
      <c r="G462" s="0" t="s">
        <v>2171</v>
      </c>
      <c r="H462" s="0" t="s">
        <v>2172</v>
      </c>
      <c r="I462" s="0" t="n">
        <v>2</v>
      </c>
      <c r="J462" s="0" t="s">
        <v>2173</v>
      </c>
      <c r="L462" s="0" t="s">
        <v>2174</v>
      </c>
    </row>
    <row r="463" customFormat="false" ht="15" hidden="false" customHeight="false" outlineLevel="0" collapsed="false">
      <c r="A463" s="0" t="s">
        <v>2175</v>
      </c>
      <c r="B463" s="0" t="s">
        <v>2176</v>
      </c>
      <c r="C463" s="0" t="n">
        <v>11</v>
      </c>
      <c r="D463" s="0" t="n">
        <v>11.029</v>
      </c>
      <c r="E463" s="0" t="s">
        <v>163</v>
      </c>
      <c r="G463" s="0" t="s">
        <v>2177</v>
      </c>
      <c r="H463" s="0" t="s">
        <v>2178</v>
      </c>
    </row>
    <row r="464" customFormat="false" ht="15" hidden="false" customHeight="false" outlineLevel="0" collapsed="false">
      <c r="A464" s="0" t="s">
        <v>123</v>
      </c>
      <c r="B464" s="0" t="s">
        <v>2179</v>
      </c>
      <c r="C464" s="0" t="n">
        <v>11</v>
      </c>
      <c r="D464" s="0" t="n">
        <v>12.753</v>
      </c>
      <c r="E464" s="0" t="s">
        <v>163</v>
      </c>
      <c r="G464" s="0" t="s">
        <v>2180</v>
      </c>
      <c r="H464" s="0" t="s">
        <v>2181</v>
      </c>
      <c r="I464" s="0" t="n">
        <v>2</v>
      </c>
      <c r="J464" s="0" t="s">
        <v>2182</v>
      </c>
      <c r="K464" s="0" t="s">
        <v>2183</v>
      </c>
      <c r="L464" s="0" t="s">
        <v>2184</v>
      </c>
      <c r="M464" s="0" t="s">
        <v>2185</v>
      </c>
    </row>
    <row r="465" customFormat="false" ht="15" hidden="false" customHeight="false" outlineLevel="0" collapsed="false">
      <c r="A465" s="0" t="s">
        <v>2186</v>
      </c>
      <c r="B465" s="0" t="s">
        <v>2187</v>
      </c>
      <c r="C465" s="0" t="n">
        <v>11</v>
      </c>
      <c r="D465" s="0" t="n">
        <v>16.507</v>
      </c>
      <c r="E465" s="0" t="s">
        <v>163</v>
      </c>
      <c r="F465" s="0" t="s">
        <v>214</v>
      </c>
      <c r="G465" s="0" t="s">
        <v>2188</v>
      </c>
      <c r="H465" s="0" t="s">
        <v>2189</v>
      </c>
    </row>
    <row r="466" customFormat="false" ht="15" hidden="false" customHeight="false" outlineLevel="0" collapsed="false">
      <c r="A466" s="0" t="s">
        <v>2190</v>
      </c>
      <c r="B466" s="0" t="s">
        <v>2191</v>
      </c>
      <c r="C466" s="0" t="n">
        <v>11</v>
      </c>
      <c r="D466" s="0" t="n">
        <v>17.732</v>
      </c>
      <c r="E466" s="0" t="s">
        <v>163</v>
      </c>
      <c r="G466" s="0" t="s">
        <v>2192</v>
      </c>
      <c r="H466" s="0" t="s">
        <v>2193</v>
      </c>
      <c r="I466" s="0" t="n">
        <v>1</v>
      </c>
      <c r="J466" s="0" t="s">
        <v>2194</v>
      </c>
      <c r="K466" s="0" t="s">
        <v>2195</v>
      </c>
    </row>
    <row r="467" customFormat="false" ht="15" hidden="false" customHeight="false" outlineLevel="0" collapsed="false">
      <c r="A467" s="0" t="s">
        <v>140</v>
      </c>
      <c r="B467" s="0" t="s">
        <v>2196</v>
      </c>
      <c r="C467" s="0" t="n">
        <v>11</v>
      </c>
      <c r="D467" s="0" t="n">
        <v>24.184</v>
      </c>
      <c r="E467" s="0" t="s">
        <v>163</v>
      </c>
      <c r="G467" s="0" t="s">
        <v>2197</v>
      </c>
      <c r="H467" s="0" t="s">
        <v>2198</v>
      </c>
    </row>
    <row r="468" customFormat="false" ht="15" hidden="false" customHeight="false" outlineLevel="0" collapsed="false">
      <c r="A468" s="0" t="s">
        <v>2199</v>
      </c>
      <c r="B468" s="0" t="s">
        <v>2200</v>
      </c>
      <c r="C468" s="0" t="n">
        <v>11</v>
      </c>
      <c r="D468" s="0" t="n">
        <v>24.591</v>
      </c>
      <c r="E468" s="0" t="s">
        <v>163</v>
      </c>
      <c r="G468" s="0" t="s">
        <v>2201</v>
      </c>
      <c r="H468" s="0" t="s">
        <v>2202</v>
      </c>
    </row>
    <row r="469" customFormat="false" ht="15" hidden="false" customHeight="false" outlineLevel="0" collapsed="false">
      <c r="A469" s="0" t="s">
        <v>2203</v>
      </c>
      <c r="B469" s="0" t="s">
        <v>242</v>
      </c>
      <c r="C469" s="0" t="n">
        <v>11</v>
      </c>
      <c r="D469" s="0" t="n">
        <v>27.795</v>
      </c>
      <c r="E469" s="0" t="s">
        <v>243</v>
      </c>
    </row>
    <row r="470" customFormat="false" ht="15" hidden="false" customHeight="false" outlineLevel="0" collapsed="false">
      <c r="A470" s="0" t="s">
        <v>2204</v>
      </c>
      <c r="B470" s="0" t="s">
        <v>2205</v>
      </c>
      <c r="C470" s="0" t="n">
        <v>11</v>
      </c>
      <c r="D470" s="0" t="n">
        <v>35.765</v>
      </c>
      <c r="E470" s="0" t="s">
        <v>163</v>
      </c>
      <c r="G470" s="0" t="s">
        <v>2206</v>
      </c>
      <c r="H470" s="0" t="s">
        <v>2207</v>
      </c>
      <c r="I470" s="0" t="n">
        <v>1</v>
      </c>
      <c r="J470" s="0" t="s">
        <v>2208</v>
      </c>
    </row>
    <row r="471" customFormat="false" ht="15" hidden="false" customHeight="false" outlineLevel="0" collapsed="false">
      <c r="A471" s="0" t="s">
        <v>2209</v>
      </c>
      <c r="B471" s="0" t="s">
        <v>2210</v>
      </c>
      <c r="C471" s="0" t="n">
        <v>11</v>
      </c>
      <c r="D471" s="0" t="n">
        <v>36.774</v>
      </c>
      <c r="E471" s="0" t="s">
        <v>163</v>
      </c>
      <c r="G471" s="0" t="s">
        <v>2211</v>
      </c>
      <c r="H471" s="0" t="s">
        <v>2212</v>
      </c>
    </row>
    <row r="472" customFormat="false" ht="15" hidden="false" customHeight="false" outlineLevel="0" collapsed="false">
      <c r="A472" s="0" t="s">
        <v>2213</v>
      </c>
      <c r="B472" s="0" t="s">
        <v>2214</v>
      </c>
      <c r="C472" s="0" t="n">
        <v>11</v>
      </c>
      <c r="D472" s="0" t="n">
        <v>36.826</v>
      </c>
      <c r="E472" s="0" t="s">
        <v>163</v>
      </c>
    </row>
    <row r="473" customFormat="false" ht="15" hidden="false" customHeight="false" outlineLevel="0" collapsed="false">
      <c r="A473" s="0" t="s">
        <v>2215</v>
      </c>
      <c r="B473" s="0" t="s">
        <v>2216</v>
      </c>
      <c r="C473" s="0" t="n">
        <v>11</v>
      </c>
      <c r="D473" s="0" t="n">
        <v>37.749</v>
      </c>
      <c r="E473" s="0" t="s">
        <v>163</v>
      </c>
      <c r="G473" s="0" t="s">
        <v>2217</v>
      </c>
      <c r="H473" s="0" t="s">
        <v>2218</v>
      </c>
      <c r="I473" s="0" t="n">
        <v>1</v>
      </c>
      <c r="J473" s="0" t="s">
        <v>2219</v>
      </c>
    </row>
    <row r="474" customFormat="false" ht="15" hidden="false" customHeight="false" outlineLevel="0" collapsed="false">
      <c r="A474" s="0" t="s">
        <v>129</v>
      </c>
      <c r="B474" s="0" t="s">
        <v>2220</v>
      </c>
      <c r="C474" s="0" t="n">
        <v>11</v>
      </c>
      <c r="D474" s="0" t="n">
        <v>41.894</v>
      </c>
      <c r="E474" s="0" t="s">
        <v>163</v>
      </c>
      <c r="G474" s="0" t="s">
        <v>2221</v>
      </c>
      <c r="H474" s="0" t="s">
        <v>2222</v>
      </c>
    </row>
    <row r="475" customFormat="false" ht="15" hidden="false" customHeight="false" outlineLevel="0" collapsed="false">
      <c r="A475" s="0" t="s">
        <v>2223</v>
      </c>
      <c r="B475" s="0" t="s">
        <v>2224</v>
      </c>
      <c r="C475" s="0" t="n">
        <v>11</v>
      </c>
      <c r="D475" s="0" t="n">
        <v>47.889</v>
      </c>
      <c r="E475" s="0" t="s">
        <v>190</v>
      </c>
      <c r="G475" s="0" t="s">
        <v>2225</v>
      </c>
      <c r="H475" s="0" t="s">
        <v>2226</v>
      </c>
    </row>
    <row r="476" customFormat="false" ht="15" hidden="false" customHeight="false" outlineLevel="0" collapsed="false">
      <c r="A476" s="0" t="s">
        <v>2227</v>
      </c>
      <c r="B476" s="0" t="s">
        <v>2228</v>
      </c>
      <c r="C476" s="0" t="n">
        <v>11</v>
      </c>
      <c r="D476" s="0" t="n">
        <v>49.696</v>
      </c>
      <c r="E476" s="0" t="s">
        <v>163</v>
      </c>
      <c r="G476" s="0" t="s">
        <v>2229</v>
      </c>
      <c r="H476" s="0" t="s">
        <v>2230</v>
      </c>
    </row>
    <row r="477" customFormat="false" ht="15" hidden="false" customHeight="false" outlineLevel="0" collapsed="false">
      <c r="A477" s="0" t="s">
        <v>2231</v>
      </c>
      <c r="B477" s="0" t="s">
        <v>2232</v>
      </c>
      <c r="C477" s="0" t="n">
        <v>11</v>
      </c>
      <c r="D477" s="0" t="n">
        <v>49.707</v>
      </c>
      <c r="E477" s="0" t="s">
        <v>163</v>
      </c>
      <c r="G477" s="0" t="s">
        <v>2233</v>
      </c>
      <c r="H477" s="0" t="s">
        <v>2234</v>
      </c>
    </row>
    <row r="478" customFormat="false" ht="15" hidden="false" customHeight="false" outlineLevel="0" collapsed="false">
      <c r="A478" s="0" t="s">
        <v>2235</v>
      </c>
      <c r="B478" s="0" t="s">
        <v>2236</v>
      </c>
      <c r="C478" s="0" t="n">
        <v>11</v>
      </c>
      <c r="D478" s="0" t="n">
        <v>52.27</v>
      </c>
      <c r="E478" s="0" t="s">
        <v>163</v>
      </c>
      <c r="G478" s="0" t="s">
        <v>2237</v>
      </c>
      <c r="H478" s="0" t="s">
        <v>2238</v>
      </c>
    </row>
    <row r="479" customFormat="false" ht="15" hidden="false" customHeight="false" outlineLevel="0" collapsed="false">
      <c r="A479" s="0" t="s">
        <v>2239</v>
      </c>
      <c r="B479" s="0" t="s">
        <v>2240</v>
      </c>
      <c r="C479" s="0" t="n">
        <v>11</v>
      </c>
      <c r="D479" s="0" t="n">
        <v>52.713</v>
      </c>
      <c r="E479" s="0" t="s">
        <v>163</v>
      </c>
    </row>
    <row r="480" customFormat="false" ht="15" hidden="false" customHeight="false" outlineLevel="0" collapsed="false">
      <c r="A480" s="0" t="s">
        <v>2241</v>
      </c>
      <c r="B480" s="0" t="s">
        <v>2242</v>
      </c>
      <c r="C480" s="0" t="n">
        <v>11</v>
      </c>
      <c r="D480" s="0" t="n">
        <v>53.154</v>
      </c>
      <c r="E480" s="0" t="s">
        <v>163</v>
      </c>
      <c r="F480" s="0" t="s">
        <v>214</v>
      </c>
      <c r="G480" s="0" t="s">
        <v>2243</v>
      </c>
      <c r="H480" s="0" t="s">
        <v>2244</v>
      </c>
    </row>
    <row r="481" customFormat="false" ht="15" hidden="false" customHeight="false" outlineLevel="0" collapsed="false">
      <c r="A481" s="0" t="s">
        <v>2245</v>
      </c>
      <c r="B481" s="0" t="s">
        <v>2246</v>
      </c>
      <c r="C481" s="0" t="n">
        <v>11</v>
      </c>
      <c r="D481" s="0" t="n">
        <v>53.197</v>
      </c>
      <c r="E481" s="0" t="s">
        <v>163</v>
      </c>
      <c r="G481" s="0" t="s">
        <v>2247</v>
      </c>
      <c r="H481" s="0" t="s">
        <v>2248</v>
      </c>
    </row>
    <row r="482" customFormat="false" ht="15" hidden="false" customHeight="false" outlineLevel="0" collapsed="false">
      <c r="A482" s="0" t="s">
        <v>2249</v>
      </c>
      <c r="B482" s="0" t="s">
        <v>2250</v>
      </c>
      <c r="C482" s="0" t="n">
        <v>11</v>
      </c>
      <c r="D482" s="0" t="n">
        <v>53.645</v>
      </c>
      <c r="E482" s="0" t="s">
        <v>163</v>
      </c>
      <c r="G482" s="0" t="s">
        <v>2251</v>
      </c>
      <c r="H482" s="0" t="s">
        <v>2252</v>
      </c>
    </row>
    <row r="483" customFormat="false" ht="15" hidden="false" customHeight="false" outlineLevel="0" collapsed="false">
      <c r="A483" s="0" t="s">
        <v>2253</v>
      </c>
      <c r="B483" s="0" t="s">
        <v>2254</v>
      </c>
      <c r="C483" s="0" t="n">
        <v>11</v>
      </c>
      <c r="D483" s="0" t="n">
        <v>54.516</v>
      </c>
      <c r="E483" s="0" t="s">
        <v>163</v>
      </c>
      <c r="F483" s="0" t="s">
        <v>214</v>
      </c>
      <c r="G483" s="0" t="s">
        <v>2255</v>
      </c>
      <c r="H483" s="0" t="s">
        <v>2256</v>
      </c>
      <c r="I483" s="0" t="n">
        <v>1</v>
      </c>
      <c r="J483" s="0" t="s">
        <v>2257</v>
      </c>
    </row>
    <row r="484" customFormat="false" ht="15" hidden="false" customHeight="false" outlineLevel="0" collapsed="false">
      <c r="A484" s="0" t="s">
        <v>2258</v>
      </c>
      <c r="B484" s="0" t="s">
        <v>2259</v>
      </c>
      <c r="C484" s="0" t="n">
        <v>11</v>
      </c>
      <c r="D484" s="0" t="n">
        <v>54.527</v>
      </c>
      <c r="E484" s="0" t="s">
        <v>163</v>
      </c>
      <c r="F484" s="0" t="s">
        <v>214</v>
      </c>
      <c r="G484" s="0" t="s">
        <v>2255</v>
      </c>
      <c r="H484" s="0" t="s">
        <v>2256</v>
      </c>
      <c r="I484" s="0" t="n">
        <v>1</v>
      </c>
      <c r="J484" s="0" t="s">
        <v>2257</v>
      </c>
    </row>
    <row r="485" customFormat="false" ht="15" hidden="false" customHeight="false" outlineLevel="0" collapsed="false">
      <c r="A485" s="0" t="s">
        <v>2260</v>
      </c>
      <c r="B485" s="0" t="s">
        <v>2261</v>
      </c>
      <c r="C485" s="0" t="n">
        <v>11</v>
      </c>
      <c r="D485" s="0" t="n">
        <v>55.151</v>
      </c>
      <c r="E485" s="0" t="s">
        <v>163</v>
      </c>
      <c r="G485" s="0" t="s">
        <v>2262</v>
      </c>
      <c r="H485" s="0" t="s">
        <v>2263</v>
      </c>
    </row>
    <row r="486" customFormat="false" ht="15" hidden="false" customHeight="false" outlineLevel="0" collapsed="false">
      <c r="A486" s="0" t="s">
        <v>2264</v>
      </c>
      <c r="B486" s="0" t="s">
        <v>2265</v>
      </c>
      <c r="C486" s="0" t="n">
        <v>11</v>
      </c>
      <c r="D486" s="0" t="n">
        <v>57.075</v>
      </c>
      <c r="E486" s="0" t="s">
        <v>163</v>
      </c>
    </row>
    <row r="487" customFormat="false" ht="15" hidden="false" customHeight="false" outlineLevel="0" collapsed="false">
      <c r="A487" s="0" t="s">
        <v>2266</v>
      </c>
      <c r="B487" s="0" t="s">
        <v>2267</v>
      </c>
      <c r="C487" s="0" t="n">
        <v>11</v>
      </c>
      <c r="D487" s="0" t="n">
        <v>70.214</v>
      </c>
      <c r="E487" s="0" t="s">
        <v>163</v>
      </c>
      <c r="G487" s="0" t="s">
        <v>2268</v>
      </c>
      <c r="H487" s="0" t="s">
        <v>2269</v>
      </c>
      <c r="I487" s="0" t="n">
        <v>1</v>
      </c>
      <c r="J487" s="0" t="s">
        <v>2270</v>
      </c>
    </row>
    <row r="488" customFormat="false" ht="15" hidden="false" customHeight="false" outlineLevel="0" collapsed="false">
      <c r="A488" s="0" t="s">
        <v>2271</v>
      </c>
      <c r="B488" s="0" t="s">
        <v>2272</v>
      </c>
      <c r="C488" s="0" t="n">
        <v>11</v>
      </c>
      <c r="D488" s="0" t="n">
        <v>71.763</v>
      </c>
      <c r="E488" s="0" t="s">
        <v>163</v>
      </c>
      <c r="G488" s="0" t="s">
        <v>2273</v>
      </c>
      <c r="H488" s="0" t="s">
        <v>2274</v>
      </c>
    </row>
    <row r="489" customFormat="false" ht="15" hidden="false" customHeight="false" outlineLevel="0" collapsed="false">
      <c r="A489" s="0" t="s">
        <v>2275</v>
      </c>
      <c r="B489" s="0" t="s">
        <v>2276</v>
      </c>
      <c r="C489" s="0" t="n">
        <v>11</v>
      </c>
      <c r="D489" s="0" t="n">
        <v>72.497</v>
      </c>
      <c r="E489" s="0" t="s">
        <v>163</v>
      </c>
      <c r="G489" s="0" t="s">
        <v>2277</v>
      </c>
      <c r="H489" s="0" t="s">
        <v>2278</v>
      </c>
    </row>
    <row r="490" customFormat="false" ht="15" hidden="false" customHeight="false" outlineLevel="0" collapsed="false">
      <c r="A490" s="0" t="s">
        <v>2279</v>
      </c>
      <c r="B490" s="0" t="s">
        <v>2280</v>
      </c>
      <c r="C490" s="0" t="n">
        <v>11</v>
      </c>
      <c r="D490" s="0" t="n">
        <v>78.607</v>
      </c>
      <c r="E490" s="0" t="s">
        <v>163</v>
      </c>
      <c r="G490" s="0" t="s">
        <v>2281</v>
      </c>
      <c r="H490" s="0" t="s">
        <v>2282</v>
      </c>
    </row>
    <row r="491" customFormat="false" ht="15" hidden="false" customHeight="false" outlineLevel="0" collapsed="false">
      <c r="A491" s="0" t="s">
        <v>2283</v>
      </c>
      <c r="B491" s="0" t="s">
        <v>2280</v>
      </c>
      <c r="C491" s="0" t="n">
        <v>11</v>
      </c>
      <c r="D491" s="0" t="n">
        <v>78.63</v>
      </c>
      <c r="E491" s="0" t="s">
        <v>163</v>
      </c>
      <c r="G491" s="0" t="s">
        <v>2281</v>
      </c>
      <c r="H491" s="0" t="s">
        <v>2282</v>
      </c>
    </row>
    <row r="492" customFormat="false" ht="15" hidden="false" customHeight="false" outlineLevel="0" collapsed="false">
      <c r="A492" s="0" t="s">
        <v>125</v>
      </c>
      <c r="B492" s="0" t="s">
        <v>2284</v>
      </c>
      <c r="C492" s="0" t="n">
        <v>11</v>
      </c>
      <c r="D492" s="0" t="n">
        <v>82.261</v>
      </c>
      <c r="E492" s="0" t="s">
        <v>163</v>
      </c>
      <c r="G492" s="0" t="s">
        <v>2285</v>
      </c>
      <c r="H492" s="0" t="s">
        <v>2286</v>
      </c>
      <c r="I492" s="0" t="n">
        <v>1</v>
      </c>
      <c r="J492" s="0" t="s">
        <v>2287</v>
      </c>
      <c r="K492" s="0" t="s">
        <v>2288</v>
      </c>
    </row>
    <row r="493" customFormat="false" ht="15" hidden="false" customHeight="false" outlineLevel="0" collapsed="false">
      <c r="A493" s="0" t="s">
        <v>2289</v>
      </c>
      <c r="B493" s="0" t="s">
        <v>2290</v>
      </c>
      <c r="C493" s="0" t="n">
        <v>12</v>
      </c>
      <c r="D493" s="0" t="n">
        <v>0</v>
      </c>
      <c r="E493" s="0" t="s">
        <v>163</v>
      </c>
      <c r="G493" s="0" t="s">
        <v>2291</v>
      </c>
      <c r="H493" s="0" t="s">
        <v>2292</v>
      </c>
      <c r="I493" s="0" t="n">
        <v>1</v>
      </c>
      <c r="J493" s="0" t="s">
        <v>2293</v>
      </c>
    </row>
    <row r="494" customFormat="false" ht="15" hidden="false" customHeight="false" outlineLevel="0" collapsed="false">
      <c r="A494" s="0" t="s">
        <v>2294</v>
      </c>
      <c r="B494" s="0" t="s">
        <v>2295</v>
      </c>
      <c r="C494" s="0" t="n">
        <v>12</v>
      </c>
      <c r="D494" s="0" t="n">
        <v>2.8</v>
      </c>
      <c r="E494" s="0" t="s">
        <v>163</v>
      </c>
      <c r="G494" s="0" t="s">
        <v>2296</v>
      </c>
      <c r="H494" s="0" t="s">
        <v>2297</v>
      </c>
      <c r="I494" s="0" t="n">
        <v>2</v>
      </c>
      <c r="J494" s="0" t="s">
        <v>2298</v>
      </c>
      <c r="L494" s="0" t="s">
        <v>2299</v>
      </c>
    </row>
    <row r="495" customFormat="false" ht="15" hidden="false" customHeight="false" outlineLevel="0" collapsed="false">
      <c r="A495" s="0" t="s">
        <v>2300</v>
      </c>
      <c r="B495" s="0" t="s">
        <v>2301</v>
      </c>
      <c r="C495" s="0" t="n">
        <v>12</v>
      </c>
      <c r="D495" s="0" t="n">
        <v>4.251</v>
      </c>
      <c r="E495" s="0" t="s">
        <v>163</v>
      </c>
      <c r="G495" s="0" t="s">
        <v>2302</v>
      </c>
      <c r="H495" s="0" t="s">
        <v>2303</v>
      </c>
      <c r="I495" s="0" t="n">
        <v>1</v>
      </c>
      <c r="J495" s="0" t="s">
        <v>2304</v>
      </c>
    </row>
    <row r="496" customFormat="false" ht="15" hidden="false" customHeight="false" outlineLevel="0" collapsed="false">
      <c r="A496" s="0" t="s">
        <v>2305</v>
      </c>
      <c r="B496" s="0" t="s">
        <v>242</v>
      </c>
      <c r="C496" s="0" t="n">
        <v>12</v>
      </c>
      <c r="D496" s="0" t="n">
        <v>6.069</v>
      </c>
      <c r="E496" s="0" t="s">
        <v>243</v>
      </c>
    </row>
    <row r="497" customFormat="false" ht="15" hidden="false" customHeight="false" outlineLevel="0" collapsed="false">
      <c r="A497" s="0" t="s">
        <v>2306</v>
      </c>
      <c r="B497" s="0" t="s">
        <v>2307</v>
      </c>
      <c r="C497" s="0" t="n">
        <v>12</v>
      </c>
      <c r="D497" s="0" t="n">
        <v>6.883</v>
      </c>
      <c r="E497" s="0" t="s">
        <v>163</v>
      </c>
      <c r="G497" s="0" t="s">
        <v>2308</v>
      </c>
      <c r="H497" s="0" t="s">
        <v>2309</v>
      </c>
    </row>
    <row r="498" customFormat="false" ht="15" hidden="false" customHeight="false" outlineLevel="0" collapsed="false">
      <c r="A498" s="0" t="s">
        <v>2310</v>
      </c>
      <c r="B498" s="0" t="s">
        <v>2311</v>
      </c>
      <c r="C498" s="0" t="n">
        <v>12</v>
      </c>
      <c r="D498" s="0" t="n">
        <v>8.128</v>
      </c>
      <c r="E498" s="0" t="s">
        <v>190</v>
      </c>
      <c r="G498" s="0" t="s">
        <v>2312</v>
      </c>
      <c r="H498" s="0" t="s">
        <v>2313</v>
      </c>
    </row>
    <row r="499" customFormat="false" ht="15" hidden="false" customHeight="false" outlineLevel="0" collapsed="false">
      <c r="A499" s="0" t="s">
        <v>2314</v>
      </c>
      <c r="B499" s="0" t="s">
        <v>2315</v>
      </c>
      <c r="C499" s="0" t="n">
        <v>12</v>
      </c>
      <c r="D499" s="0" t="n">
        <v>8.159</v>
      </c>
      <c r="E499" s="0" t="s">
        <v>163</v>
      </c>
      <c r="G499" s="0" t="s">
        <v>2316</v>
      </c>
      <c r="H499" s="0" t="s">
        <v>2317</v>
      </c>
    </row>
    <row r="500" customFormat="false" ht="15" hidden="false" customHeight="false" outlineLevel="0" collapsed="false">
      <c r="A500" s="0" t="s">
        <v>2318</v>
      </c>
      <c r="B500" s="0" t="s">
        <v>2319</v>
      </c>
      <c r="C500" s="0" t="n">
        <v>12</v>
      </c>
      <c r="D500" s="0" t="n">
        <v>9.74</v>
      </c>
      <c r="E500" s="0" t="s">
        <v>163</v>
      </c>
      <c r="G500" s="0" t="s">
        <v>2320</v>
      </c>
      <c r="H500" s="0" t="s">
        <v>2321</v>
      </c>
      <c r="I500" s="0" t="n">
        <v>2</v>
      </c>
      <c r="J500" s="0" t="s">
        <v>2322</v>
      </c>
      <c r="L500" s="0" t="s">
        <v>2323</v>
      </c>
    </row>
    <row r="501" customFormat="false" ht="15" hidden="false" customHeight="false" outlineLevel="0" collapsed="false">
      <c r="A501" s="0" t="s">
        <v>2324</v>
      </c>
      <c r="B501" s="0" t="s">
        <v>242</v>
      </c>
      <c r="C501" s="0" t="n">
        <v>12</v>
      </c>
      <c r="D501" s="0" t="n">
        <v>11.165</v>
      </c>
      <c r="E501" s="0" t="s">
        <v>243</v>
      </c>
    </row>
    <row r="502" customFormat="false" ht="15" hidden="false" customHeight="false" outlineLevel="0" collapsed="false">
      <c r="A502" s="0" t="s">
        <v>2325</v>
      </c>
      <c r="B502" s="0" t="s">
        <v>2326</v>
      </c>
      <c r="C502" s="0" t="n">
        <v>12</v>
      </c>
      <c r="D502" s="0" t="n">
        <v>15.633</v>
      </c>
      <c r="E502" s="0" t="s">
        <v>163</v>
      </c>
      <c r="G502" s="0" t="s">
        <v>2327</v>
      </c>
      <c r="H502" s="0" t="s">
        <v>2328</v>
      </c>
      <c r="I502" s="0" t="n">
        <v>1</v>
      </c>
      <c r="J502" s="0" t="s">
        <v>2329</v>
      </c>
    </row>
    <row r="503" customFormat="false" ht="15" hidden="false" customHeight="false" outlineLevel="0" collapsed="false">
      <c r="A503" s="0" t="s">
        <v>2330</v>
      </c>
      <c r="B503" s="0" t="s">
        <v>2331</v>
      </c>
      <c r="C503" s="0" t="n">
        <v>12</v>
      </c>
      <c r="D503" s="0" t="n">
        <v>17.447</v>
      </c>
      <c r="E503" s="0" t="s">
        <v>163</v>
      </c>
      <c r="G503" s="0" t="s">
        <v>2332</v>
      </c>
      <c r="H503" s="0" t="s">
        <v>2333</v>
      </c>
    </row>
    <row r="504" customFormat="false" ht="15" hidden="false" customHeight="false" outlineLevel="0" collapsed="false">
      <c r="A504" s="0" t="s">
        <v>2334</v>
      </c>
      <c r="B504" s="0" t="s">
        <v>242</v>
      </c>
      <c r="C504" s="0" t="n">
        <v>12</v>
      </c>
      <c r="D504" s="0" t="n">
        <v>19.871</v>
      </c>
      <c r="E504" s="0" t="s">
        <v>243</v>
      </c>
      <c r="G504" s="0" t="s">
        <v>2335</v>
      </c>
      <c r="H504" s="0" t="s">
        <v>2336</v>
      </c>
    </row>
    <row r="505" customFormat="false" ht="15" hidden="false" customHeight="false" outlineLevel="0" collapsed="false">
      <c r="A505" s="0" t="s">
        <v>2337</v>
      </c>
      <c r="B505" s="0" t="s">
        <v>2338</v>
      </c>
      <c r="C505" s="0" t="n">
        <v>12</v>
      </c>
      <c r="D505" s="0" t="n">
        <v>23.973</v>
      </c>
      <c r="E505" s="0" t="s">
        <v>190</v>
      </c>
      <c r="F505" s="0" t="s">
        <v>354</v>
      </c>
      <c r="G505" s="0" t="s">
        <v>2339</v>
      </c>
      <c r="H505" s="0" t="s">
        <v>2340</v>
      </c>
    </row>
    <row r="506" customFormat="false" ht="15" hidden="false" customHeight="false" outlineLevel="0" collapsed="false">
      <c r="A506" s="0" t="s">
        <v>2341</v>
      </c>
      <c r="B506" s="0" t="s">
        <v>2342</v>
      </c>
      <c r="C506" s="0" t="n">
        <v>12</v>
      </c>
      <c r="D506" s="0" t="n">
        <v>24.85</v>
      </c>
      <c r="E506" s="0" t="s">
        <v>163</v>
      </c>
      <c r="F506" s="0" t="s">
        <v>214</v>
      </c>
      <c r="G506" s="0" t="s">
        <v>2343</v>
      </c>
      <c r="H506" s="0" t="s">
        <v>2344</v>
      </c>
    </row>
    <row r="507" customFormat="false" ht="15" hidden="false" customHeight="false" outlineLevel="0" collapsed="false">
      <c r="A507" s="0" t="s">
        <v>2345</v>
      </c>
      <c r="B507" s="0" t="s">
        <v>2346</v>
      </c>
      <c r="C507" s="0" t="n">
        <v>12</v>
      </c>
      <c r="D507" s="0" t="n">
        <v>24.868</v>
      </c>
      <c r="E507" s="0" t="s">
        <v>163</v>
      </c>
      <c r="G507" s="0" t="s">
        <v>2347</v>
      </c>
      <c r="H507" s="0" t="s">
        <v>2348</v>
      </c>
    </row>
    <row r="508" customFormat="false" ht="15" hidden="false" customHeight="false" outlineLevel="0" collapsed="false">
      <c r="A508" s="0" t="s">
        <v>2349</v>
      </c>
      <c r="B508" s="0" t="s">
        <v>2350</v>
      </c>
      <c r="C508" s="0" t="n">
        <v>12</v>
      </c>
      <c r="D508" s="0" t="n">
        <v>26.047</v>
      </c>
      <c r="E508" s="0" t="s">
        <v>163</v>
      </c>
      <c r="G508" s="0" t="s">
        <v>2351</v>
      </c>
      <c r="H508" s="0" t="s">
        <v>2352</v>
      </c>
    </row>
    <row r="509" customFormat="false" ht="15" hidden="false" customHeight="false" outlineLevel="0" collapsed="false">
      <c r="A509" s="0" t="s">
        <v>2353</v>
      </c>
      <c r="B509" s="0" t="s">
        <v>2118</v>
      </c>
      <c r="C509" s="0" t="n">
        <v>12</v>
      </c>
      <c r="D509" s="0" t="n">
        <v>29.722</v>
      </c>
      <c r="E509" s="0" t="s">
        <v>163</v>
      </c>
      <c r="G509" s="0" t="s">
        <v>2119</v>
      </c>
      <c r="H509" s="0" t="s">
        <v>2120</v>
      </c>
    </row>
    <row r="510" customFormat="false" ht="15" hidden="false" customHeight="false" outlineLevel="0" collapsed="false">
      <c r="A510" s="0" t="s">
        <v>2354</v>
      </c>
      <c r="B510" s="0" t="s">
        <v>2355</v>
      </c>
      <c r="C510" s="0" t="n">
        <v>12</v>
      </c>
      <c r="D510" s="0" t="n">
        <v>30.778</v>
      </c>
      <c r="E510" s="0" t="s">
        <v>163</v>
      </c>
      <c r="F510" s="0" t="s">
        <v>214</v>
      </c>
      <c r="G510" s="0" t="s">
        <v>2356</v>
      </c>
      <c r="H510" s="0" t="s">
        <v>2357</v>
      </c>
      <c r="I510" s="0" t="n">
        <v>1</v>
      </c>
      <c r="J510" s="0" t="s">
        <v>2358</v>
      </c>
      <c r="K510" s="0" t="s">
        <v>2359</v>
      </c>
    </row>
    <row r="511" customFormat="false" ht="15" hidden="false" customHeight="false" outlineLevel="0" collapsed="false">
      <c r="A511" s="0" t="s">
        <v>2360</v>
      </c>
      <c r="B511" s="0" t="s">
        <v>2361</v>
      </c>
      <c r="C511" s="0" t="n">
        <v>12</v>
      </c>
      <c r="D511" s="0" t="n">
        <v>31.07</v>
      </c>
      <c r="E511" s="0" t="s">
        <v>163</v>
      </c>
      <c r="G511" s="0" t="s">
        <v>2362</v>
      </c>
      <c r="H511" s="0" t="s">
        <v>2363</v>
      </c>
      <c r="I511" s="0" t="n">
        <v>2</v>
      </c>
      <c r="J511" s="0" t="s">
        <v>2364</v>
      </c>
      <c r="L511" s="0" t="s">
        <v>2365</v>
      </c>
    </row>
    <row r="512" customFormat="false" ht="15" hidden="false" customHeight="false" outlineLevel="0" collapsed="false">
      <c r="A512" s="0" t="s">
        <v>2366</v>
      </c>
      <c r="B512" s="0" t="s">
        <v>2367</v>
      </c>
      <c r="C512" s="0" t="n">
        <v>12</v>
      </c>
      <c r="D512" s="0" t="n">
        <v>31.094</v>
      </c>
      <c r="E512" s="0" t="s">
        <v>163</v>
      </c>
      <c r="F512" s="0" t="s">
        <v>214</v>
      </c>
      <c r="G512" s="0" t="s">
        <v>2368</v>
      </c>
      <c r="H512" s="0" t="s">
        <v>2369</v>
      </c>
    </row>
    <row r="513" customFormat="false" ht="15" hidden="false" customHeight="false" outlineLevel="0" collapsed="false">
      <c r="A513" s="0" t="s">
        <v>2370</v>
      </c>
      <c r="B513" s="0" t="s">
        <v>2371</v>
      </c>
      <c r="C513" s="0" t="n">
        <v>12</v>
      </c>
      <c r="D513" s="0" t="n">
        <v>31.484</v>
      </c>
      <c r="E513" s="0" t="s">
        <v>163</v>
      </c>
      <c r="G513" s="0" t="s">
        <v>2372</v>
      </c>
      <c r="H513" s="0" t="s">
        <v>2373</v>
      </c>
      <c r="I513" s="0" t="n">
        <v>1</v>
      </c>
      <c r="J513" s="0" t="s">
        <v>2374</v>
      </c>
      <c r="K513" s="0" t="s">
        <v>2375</v>
      </c>
    </row>
    <row r="514" customFormat="false" ht="15" hidden="false" customHeight="false" outlineLevel="0" collapsed="false">
      <c r="A514" s="0" t="s">
        <v>2376</v>
      </c>
      <c r="B514" s="0" t="s">
        <v>2377</v>
      </c>
      <c r="C514" s="0" t="n">
        <v>12</v>
      </c>
      <c r="D514" s="0" t="n">
        <v>31.955</v>
      </c>
      <c r="E514" s="0" t="s">
        <v>163</v>
      </c>
      <c r="G514" s="0" t="s">
        <v>2378</v>
      </c>
      <c r="H514" s="0" t="s">
        <v>2379</v>
      </c>
    </row>
    <row r="515" customFormat="false" ht="15" hidden="false" customHeight="false" outlineLevel="0" collapsed="false">
      <c r="A515" s="0" t="s">
        <v>2380</v>
      </c>
      <c r="B515" s="0" t="s">
        <v>2381</v>
      </c>
      <c r="C515" s="0" t="n">
        <v>12</v>
      </c>
      <c r="D515" s="0" t="n">
        <v>32.483</v>
      </c>
      <c r="E515" s="0" t="s">
        <v>163</v>
      </c>
      <c r="G515" s="0" t="s">
        <v>2382</v>
      </c>
      <c r="H515" s="0" t="s">
        <v>2383</v>
      </c>
      <c r="I515" s="0" t="n">
        <v>3</v>
      </c>
      <c r="J515" s="0" t="s">
        <v>2384</v>
      </c>
      <c r="K515" s="0" t="s">
        <v>2385</v>
      </c>
      <c r="L515" s="0" t="s">
        <v>2386</v>
      </c>
      <c r="N515" s="0" t="s">
        <v>2387</v>
      </c>
    </row>
    <row r="516" customFormat="false" ht="15" hidden="false" customHeight="false" outlineLevel="0" collapsed="false">
      <c r="A516" s="0" t="s">
        <v>2388</v>
      </c>
      <c r="B516" s="0" t="s">
        <v>2389</v>
      </c>
      <c r="C516" s="0" t="n">
        <v>12</v>
      </c>
      <c r="D516" s="0" t="n">
        <v>36.397</v>
      </c>
      <c r="E516" s="0" t="s">
        <v>163</v>
      </c>
      <c r="G516" s="0" t="s">
        <v>2390</v>
      </c>
      <c r="H516" s="0" t="s">
        <v>2391</v>
      </c>
      <c r="I516" s="0" t="n">
        <v>1</v>
      </c>
      <c r="J516" s="0" t="s">
        <v>2392</v>
      </c>
    </row>
    <row r="517" customFormat="false" ht="15" hidden="false" customHeight="false" outlineLevel="0" collapsed="false">
      <c r="A517" s="0" t="s">
        <v>2393</v>
      </c>
      <c r="B517" s="0" t="s">
        <v>2394</v>
      </c>
      <c r="C517" s="0" t="n">
        <v>12</v>
      </c>
      <c r="D517" s="0" t="n">
        <v>37.54</v>
      </c>
      <c r="E517" s="0" t="s">
        <v>163</v>
      </c>
      <c r="G517" s="0" t="s">
        <v>2395</v>
      </c>
      <c r="H517" s="0" t="s">
        <v>2396</v>
      </c>
      <c r="I517" s="0" t="n">
        <v>1</v>
      </c>
      <c r="J517" s="0" t="s">
        <v>2397</v>
      </c>
    </row>
    <row r="518" customFormat="false" ht="15" hidden="false" customHeight="false" outlineLevel="0" collapsed="false">
      <c r="A518" s="0" t="s">
        <v>2398</v>
      </c>
      <c r="B518" s="0" t="s">
        <v>2399</v>
      </c>
      <c r="C518" s="0" t="n">
        <v>12</v>
      </c>
      <c r="D518" s="0" t="n">
        <v>37.778</v>
      </c>
      <c r="E518" s="0" t="s">
        <v>163</v>
      </c>
      <c r="G518" s="0" t="s">
        <v>2400</v>
      </c>
      <c r="H518" s="0" t="s">
        <v>2401</v>
      </c>
    </row>
    <row r="519" customFormat="false" ht="15" hidden="false" customHeight="false" outlineLevel="0" collapsed="false">
      <c r="A519" s="0" t="s">
        <v>2402</v>
      </c>
      <c r="B519" s="0" t="s">
        <v>2403</v>
      </c>
      <c r="C519" s="0" t="n">
        <v>12</v>
      </c>
      <c r="D519" s="0" t="n">
        <v>38.436</v>
      </c>
      <c r="E519" s="0" t="s">
        <v>190</v>
      </c>
      <c r="F519" s="0" t="s">
        <v>354</v>
      </c>
      <c r="G519" s="0" t="s">
        <v>2404</v>
      </c>
      <c r="H519" s="0" t="s">
        <v>2405</v>
      </c>
    </row>
    <row r="520" customFormat="false" ht="15" hidden="false" customHeight="false" outlineLevel="0" collapsed="false">
      <c r="A520" s="0" t="s">
        <v>2406</v>
      </c>
      <c r="B520" s="0" t="s">
        <v>2407</v>
      </c>
      <c r="C520" s="0" t="n">
        <v>12</v>
      </c>
      <c r="D520" s="0" t="n">
        <v>39.893</v>
      </c>
      <c r="E520" s="0" t="s">
        <v>163</v>
      </c>
      <c r="G520" s="0" t="s">
        <v>2408</v>
      </c>
      <c r="H520" s="0" t="s">
        <v>2409</v>
      </c>
      <c r="I520" s="0" t="n">
        <v>1</v>
      </c>
      <c r="J520" s="0" t="s">
        <v>2410</v>
      </c>
      <c r="K520" s="0" t="s">
        <v>2411</v>
      </c>
    </row>
    <row r="521" customFormat="false" ht="15" hidden="false" customHeight="false" outlineLevel="0" collapsed="false">
      <c r="A521" s="0" t="s">
        <v>2412</v>
      </c>
      <c r="B521" s="0" t="s">
        <v>2413</v>
      </c>
      <c r="C521" s="0" t="n">
        <v>12</v>
      </c>
      <c r="D521" s="0" t="n">
        <v>40.331</v>
      </c>
      <c r="E521" s="0" t="s">
        <v>163</v>
      </c>
      <c r="F521" s="0" t="s">
        <v>214</v>
      </c>
      <c r="G521" s="0" t="s">
        <v>2414</v>
      </c>
      <c r="H521" s="0" t="s">
        <v>2415</v>
      </c>
    </row>
    <row r="522" customFormat="false" ht="15" hidden="false" customHeight="false" outlineLevel="0" collapsed="false">
      <c r="A522" s="0" t="s">
        <v>2416</v>
      </c>
      <c r="B522" s="0" t="s">
        <v>2417</v>
      </c>
      <c r="C522" s="0" t="n">
        <v>12</v>
      </c>
      <c r="D522" s="0" t="n">
        <v>40.575</v>
      </c>
      <c r="E522" s="0" t="s">
        <v>243</v>
      </c>
      <c r="G522" s="0" t="s">
        <v>2418</v>
      </c>
      <c r="H522" s="0" t="s">
        <v>2419</v>
      </c>
    </row>
    <row r="523" customFormat="false" ht="15" hidden="false" customHeight="false" outlineLevel="0" collapsed="false">
      <c r="A523" s="0" t="s">
        <v>2420</v>
      </c>
      <c r="B523" s="0" t="s">
        <v>2421</v>
      </c>
      <c r="C523" s="0" t="n">
        <v>12</v>
      </c>
      <c r="D523" s="0" t="n">
        <v>43.491</v>
      </c>
      <c r="E523" s="0" t="s">
        <v>163</v>
      </c>
      <c r="G523" s="0" t="s">
        <v>2422</v>
      </c>
      <c r="H523" s="0" t="s">
        <v>2423</v>
      </c>
    </row>
    <row r="524" customFormat="false" ht="15" hidden="false" customHeight="false" outlineLevel="0" collapsed="false">
      <c r="A524" s="0" t="s">
        <v>2424</v>
      </c>
      <c r="B524" s="0" t="s">
        <v>2425</v>
      </c>
      <c r="C524" s="0" t="n">
        <v>12</v>
      </c>
      <c r="D524" s="0" t="n">
        <v>43.761</v>
      </c>
      <c r="E524" s="0" t="s">
        <v>163</v>
      </c>
      <c r="G524" s="0" t="s">
        <v>2426</v>
      </c>
      <c r="H524" s="0" t="s">
        <v>2427</v>
      </c>
      <c r="I524" s="0" t="n">
        <v>2</v>
      </c>
      <c r="J524" s="0" t="s">
        <v>2428</v>
      </c>
      <c r="K524" s="0" t="s">
        <v>2429</v>
      </c>
      <c r="L524" s="0" t="s">
        <v>2430</v>
      </c>
    </row>
    <row r="525" customFormat="false" ht="15" hidden="false" customHeight="false" outlineLevel="0" collapsed="false">
      <c r="A525" s="0" t="s">
        <v>2431</v>
      </c>
      <c r="B525" s="0" t="s">
        <v>2432</v>
      </c>
      <c r="C525" s="0" t="n">
        <v>12</v>
      </c>
      <c r="D525" s="0" t="n">
        <v>44.654</v>
      </c>
      <c r="E525" s="0" t="s">
        <v>163</v>
      </c>
      <c r="G525" s="0" t="s">
        <v>2433</v>
      </c>
      <c r="H525" s="0" t="s">
        <v>2434</v>
      </c>
    </row>
    <row r="526" customFormat="false" ht="15" hidden="false" customHeight="false" outlineLevel="0" collapsed="false">
      <c r="A526" s="0" t="s">
        <v>2435</v>
      </c>
      <c r="B526" s="0" t="s">
        <v>2436</v>
      </c>
      <c r="C526" s="0" t="n">
        <v>12</v>
      </c>
      <c r="D526" s="0" t="n">
        <v>45.215</v>
      </c>
      <c r="E526" s="0" t="s">
        <v>163</v>
      </c>
      <c r="G526" s="0" t="s">
        <v>2437</v>
      </c>
      <c r="H526" s="0" t="s">
        <v>2438</v>
      </c>
      <c r="I526" s="0" t="n">
        <v>1</v>
      </c>
      <c r="J526" s="0" t="s">
        <v>2439</v>
      </c>
    </row>
    <row r="527" customFormat="false" ht="15" hidden="false" customHeight="false" outlineLevel="0" collapsed="false">
      <c r="A527" s="0" t="s">
        <v>2440</v>
      </c>
      <c r="B527" s="0" t="s">
        <v>2441</v>
      </c>
      <c r="C527" s="0" t="n">
        <v>12</v>
      </c>
      <c r="D527" s="0" t="n">
        <v>47.395</v>
      </c>
      <c r="E527" s="0" t="s">
        <v>163</v>
      </c>
      <c r="G527" s="0" t="s">
        <v>2442</v>
      </c>
      <c r="H527" s="0" t="s">
        <v>2443</v>
      </c>
    </row>
    <row r="528" customFormat="false" ht="15" hidden="false" customHeight="false" outlineLevel="0" collapsed="false">
      <c r="A528" s="0" t="s">
        <v>2444</v>
      </c>
      <c r="B528" s="0" t="s">
        <v>2445</v>
      </c>
      <c r="C528" s="0" t="n">
        <v>12</v>
      </c>
      <c r="D528" s="0" t="n">
        <v>47.435</v>
      </c>
      <c r="E528" s="0" t="s">
        <v>163</v>
      </c>
      <c r="G528" s="0" t="s">
        <v>2446</v>
      </c>
      <c r="H528" s="0" t="s">
        <v>2447</v>
      </c>
    </row>
    <row r="529" customFormat="false" ht="15" hidden="false" customHeight="false" outlineLevel="0" collapsed="false">
      <c r="A529" s="0" t="s">
        <v>2448</v>
      </c>
      <c r="B529" s="0" t="s">
        <v>2449</v>
      </c>
      <c r="C529" s="0" t="n">
        <v>12</v>
      </c>
      <c r="D529" s="0" t="n">
        <v>52.312</v>
      </c>
      <c r="E529" s="0" t="s">
        <v>163</v>
      </c>
      <c r="G529" s="0" t="s">
        <v>2450</v>
      </c>
      <c r="H529" s="0" t="s">
        <v>2451</v>
      </c>
      <c r="I529" s="0" t="n">
        <v>1</v>
      </c>
      <c r="J529" s="0" t="s">
        <v>2452</v>
      </c>
      <c r="K529" s="0" t="s">
        <v>2453</v>
      </c>
    </row>
    <row r="530" customFormat="false" ht="15" hidden="false" customHeight="false" outlineLevel="0" collapsed="false">
      <c r="A530" s="0" t="s">
        <v>2454</v>
      </c>
      <c r="B530" s="0" t="s">
        <v>2455</v>
      </c>
      <c r="C530" s="0" t="n">
        <v>12</v>
      </c>
      <c r="D530" s="0" t="n">
        <v>53.066</v>
      </c>
      <c r="E530" s="0" t="s">
        <v>163</v>
      </c>
      <c r="G530" s="0" t="s">
        <v>2456</v>
      </c>
      <c r="H530" s="0" t="s">
        <v>2457</v>
      </c>
    </row>
    <row r="531" customFormat="false" ht="15" hidden="false" customHeight="false" outlineLevel="0" collapsed="false">
      <c r="A531" s="0" t="s">
        <v>2458</v>
      </c>
      <c r="B531" s="0" t="s">
        <v>242</v>
      </c>
      <c r="C531" s="0" t="n">
        <v>12</v>
      </c>
      <c r="D531" s="0" t="n">
        <v>66.583</v>
      </c>
      <c r="E531" s="0" t="s">
        <v>243</v>
      </c>
    </row>
    <row r="532" customFormat="false" ht="15" hidden="false" customHeight="false" outlineLevel="0" collapsed="false">
      <c r="A532" s="0" t="s">
        <v>2459</v>
      </c>
      <c r="B532" s="0" t="s">
        <v>242</v>
      </c>
      <c r="C532" s="0" t="n">
        <v>12</v>
      </c>
      <c r="D532" s="0" t="n">
        <v>71.611</v>
      </c>
      <c r="E532" s="0" t="s">
        <v>243</v>
      </c>
      <c r="G532" s="0" t="s">
        <v>2460</v>
      </c>
      <c r="H532" s="0" t="s">
        <v>2461</v>
      </c>
    </row>
    <row r="533" customFormat="false" ht="15" hidden="false" customHeight="false" outlineLevel="0" collapsed="false">
      <c r="A533" s="0" t="s">
        <v>2462</v>
      </c>
      <c r="B533" s="0" t="s">
        <v>2463</v>
      </c>
      <c r="C533" s="0" t="n">
        <v>12</v>
      </c>
      <c r="D533" s="0" t="n">
        <v>73.228</v>
      </c>
      <c r="E533" s="0" t="s">
        <v>163</v>
      </c>
      <c r="G533" s="0" t="s">
        <v>2464</v>
      </c>
      <c r="H533" s="0" t="s">
        <v>2465</v>
      </c>
    </row>
    <row r="534" customFormat="false" ht="15" hidden="false" customHeight="false" outlineLevel="0" collapsed="false">
      <c r="A534" s="0" t="s">
        <v>2466</v>
      </c>
      <c r="B534" s="0" t="s">
        <v>2467</v>
      </c>
      <c r="C534" s="0" t="n">
        <v>12</v>
      </c>
      <c r="D534" s="0" t="n">
        <v>73.241</v>
      </c>
      <c r="E534" s="0" t="s">
        <v>163</v>
      </c>
      <c r="G534" s="0" t="s">
        <v>2468</v>
      </c>
      <c r="H534" s="0" t="s">
        <v>2469</v>
      </c>
      <c r="I534" s="0" t="n">
        <v>1</v>
      </c>
      <c r="J534" s="0" t="s">
        <v>2470</v>
      </c>
    </row>
    <row r="535" customFormat="false" ht="15" hidden="false" customHeight="false" outlineLevel="0" collapsed="false">
      <c r="A535" s="0" t="s">
        <v>2471</v>
      </c>
      <c r="B535" s="0" t="s">
        <v>242</v>
      </c>
      <c r="C535" s="0" t="n">
        <v>12</v>
      </c>
      <c r="D535" s="0" t="n">
        <v>73.722</v>
      </c>
      <c r="E535" s="0" t="s">
        <v>243</v>
      </c>
      <c r="G535" s="0" t="s">
        <v>2472</v>
      </c>
      <c r="H535" s="0" t="s">
        <v>2473</v>
      </c>
    </row>
    <row r="536" customFormat="false" ht="15" hidden="false" customHeight="false" outlineLevel="0" collapsed="false">
      <c r="A536" s="0" t="s">
        <v>2474</v>
      </c>
      <c r="B536" s="0" t="s">
        <v>2475</v>
      </c>
      <c r="C536" s="0" t="n">
        <v>12</v>
      </c>
      <c r="D536" s="0" t="n">
        <v>75.522</v>
      </c>
      <c r="E536" s="0" t="s">
        <v>163</v>
      </c>
      <c r="G536" s="0" t="s">
        <v>2476</v>
      </c>
      <c r="H536" s="0" t="s">
        <v>2477</v>
      </c>
    </row>
    <row r="537" customFormat="false" ht="15" hidden="false" customHeight="false" outlineLevel="0" collapsed="false">
      <c r="A537" s="0" t="s">
        <v>2478</v>
      </c>
      <c r="B537" s="0" t="s">
        <v>2479</v>
      </c>
      <c r="C537" s="0" t="n">
        <v>12</v>
      </c>
      <c r="D537" s="0" t="n">
        <v>77.245</v>
      </c>
      <c r="E537" s="0" t="s">
        <v>163</v>
      </c>
      <c r="F537" s="0" t="s">
        <v>214</v>
      </c>
      <c r="G537" s="0" t="s">
        <v>2480</v>
      </c>
      <c r="H537" s="0" t="s">
        <v>2481</v>
      </c>
      <c r="I537" s="0" t="n">
        <v>2</v>
      </c>
      <c r="J537" s="0" t="s">
        <v>2482</v>
      </c>
      <c r="L537" s="0" t="s">
        <v>2483</v>
      </c>
      <c r="M537" s="0" t="s">
        <v>2484</v>
      </c>
    </row>
    <row r="538" customFormat="false" ht="15" hidden="false" customHeight="false" outlineLevel="0" collapsed="false">
      <c r="A538" s="0" t="s">
        <v>2485</v>
      </c>
      <c r="B538" s="0" t="s">
        <v>2486</v>
      </c>
      <c r="C538" s="0" t="n">
        <v>12</v>
      </c>
      <c r="D538" s="0" t="n">
        <v>77.252</v>
      </c>
      <c r="E538" s="0" t="s">
        <v>163</v>
      </c>
      <c r="G538" s="0" t="s">
        <v>2487</v>
      </c>
      <c r="H538" s="0" t="s">
        <v>2488</v>
      </c>
    </row>
    <row r="539" customFormat="false" ht="15" hidden="false" customHeight="false" outlineLevel="0" collapsed="false">
      <c r="A539" s="0" t="s">
        <v>2489</v>
      </c>
      <c r="B539" s="0" t="s">
        <v>242</v>
      </c>
      <c r="C539" s="0" t="n">
        <v>12</v>
      </c>
      <c r="D539" s="0" t="n">
        <v>77.252</v>
      </c>
      <c r="E539" s="0" t="s">
        <v>243</v>
      </c>
    </row>
    <row r="540" customFormat="false" ht="15" hidden="false" customHeight="false" outlineLevel="0" collapsed="false">
      <c r="A540" s="0" t="s">
        <v>2490</v>
      </c>
      <c r="B540" s="0" t="s">
        <v>2491</v>
      </c>
      <c r="C540" s="0" t="n">
        <v>12</v>
      </c>
      <c r="D540" s="0" t="n">
        <v>77.359</v>
      </c>
      <c r="E540" s="0" t="s">
        <v>163</v>
      </c>
      <c r="G540" s="0" t="s">
        <v>2492</v>
      </c>
      <c r="H540" s="0" t="s">
        <v>2493</v>
      </c>
    </row>
    <row r="541" customFormat="false" ht="15" hidden="false" customHeight="false" outlineLevel="0" collapsed="false">
      <c r="A541" s="0" t="s">
        <v>2494</v>
      </c>
      <c r="B541" s="0" t="s">
        <v>2495</v>
      </c>
      <c r="C541" s="0" t="n">
        <v>12</v>
      </c>
      <c r="D541" s="0" t="n">
        <v>79.137</v>
      </c>
      <c r="E541" s="0" t="s">
        <v>163</v>
      </c>
      <c r="G541" s="0" t="s">
        <v>2496</v>
      </c>
      <c r="H541" s="0" t="s">
        <v>2497</v>
      </c>
      <c r="I541" s="0" t="n">
        <v>2</v>
      </c>
      <c r="J541" s="0" t="s">
        <v>2498</v>
      </c>
      <c r="L541" s="0" t="s">
        <v>2499</v>
      </c>
      <c r="M541" s="0" t="s">
        <v>2500</v>
      </c>
    </row>
    <row r="542" customFormat="false" ht="15" hidden="false" customHeight="false" outlineLevel="0" collapsed="false">
      <c r="A542" s="0" t="s">
        <v>2501</v>
      </c>
      <c r="B542" s="0" t="s">
        <v>2502</v>
      </c>
      <c r="C542" s="0" t="n">
        <v>12</v>
      </c>
      <c r="D542" s="0" t="n">
        <v>80.098</v>
      </c>
      <c r="E542" s="0" t="s">
        <v>163</v>
      </c>
      <c r="F542" s="0" t="s">
        <v>214</v>
      </c>
      <c r="G542" s="0" t="s">
        <v>2503</v>
      </c>
      <c r="H542" s="0" t="s">
        <v>2504</v>
      </c>
      <c r="I542" s="0" t="n">
        <v>1</v>
      </c>
      <c r="J542" s="0" t="s">
        <v>2505</v>
      </c>
    </row>
    <row r="543" customFormat="false" ht="15" hidden="false" customHeight="false" outlineLevel="0" collapsed="false">
      <c r="A543" s="0" t="s">
        <v>2506</v>
      </c>
      <c r="B543" s="0" t="s">
        <v>2507</v>
      </c>
      <c r="C543" s="0" t="n">
        <v>12</v>
      </c>
      <c r="D543" s="0" t="n">
        <v>80.349</v>
      </c>
      <c r="E543" s="0" t="s">
        <v>163</v>
      </c>
      <c r="F543" s="0" t="s">
        <v>214</v>
      </c>
      <c r="G543" s="0" t="s">
        <v>2503</v>
      </c>
      <c r="H543" s="0" t="s">
        <v>2504</v>
      </c>
      <c r="I543" s="0" t="n">
        <v>1</v>
      </c>
      <c r="J543" s="0" t="s">
        <v>2505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2" min="2" style="0" width="12.42"/>
    <col collapsed="false" customWidth="true" hidden="false" outlineLevel="0" max="3" min="3" style="0" width="11.29"/>
    <col collapsed="false" customWidth="true" hidden="false" outlineLevel="0" max="4" min="4" style="0" width="13.43"/>
    <col collapsed="false" customWidth="true" hidden="false" outlineLevel="0" max="6" min="6" style="0" width="11.99"/>
  </cols>
  <sheetData>
    <row r="1" customFormat="false" ht="15" hidden="false" customHeight="false" outlineLevel="0" collapsed="false">
      <c r="A1" s="12" t="s">
        <v>2508</v>
      </c>
      <c r="B1" s="12"/>
      <c r="C1" s="12"/>
      <c r="D1" s="12"/>
      <c r="E1" s="12"/>
      <c r="F1" s="12"/>
      <c r="G1" s="12"/>
      <c r="H1" s="12"/>
      <c r="I1" s="12"/>
    </row>
    <row r="2" customFormat="false" ht="45" hidden="false" customHeight="false" outlineLevel="0" collapsed="false">
      <c r="A2" s="2" t="s">
        <v>1</v>
      </c>
      <c r="B2" s="2" t="s">
        <v>2</v>
      </c>
      <c r="C2" s="2" t="s">
        <v>3</v>
      </c>
      <c r="D2" s="2" t="s">
        <v>2509</v>
      </c>
      <c r="E2" s="2" t="s">
        <v>5</v>
      </c>
      <c r="F2" s="2" t="s">
        <v>8</v>
      </c>
      <c r="G2" s="2" t="s">
        <v>4</v>
      </c>
      <c r="H2" s="2" t="s">
        <v>7</v>
      </c>
    </row>
    <row r="3" customFormat="false" ht="15" hidden="false" customHeight="false" outlineLevel="0" collapsed="false">
      <c r="A3" s="13" t="s">
        <v>2510</v>
      </c>
      <c r="B3" s="13" t="n">
        <v>38</v>
      </c>
      <c r="C3" s="14" t="n">
        <v>125.732</v>
      </c>
      <c r="D3" s="14" t="n">
        <v>94.8717948717949</v>
      </c>
      <c r="E3" s="14" t="n">
        <v>132.528324324324</v>
      </c>
      <c r="F3" s="13" t="n">
        <v>3</v>
      </c>
      <c r="G3" s="14" t="n">
        <v>3.30873684210526</v>
      </c>
      <c r="H3" s="14" t="n">
        <v>16.581</v>
      </c>
    </row>
    <row r="4" customFormat="false" ht="15" hidden="false" customHeight="false" outlineLevel="0" collapsed="false">
      <c r="A4" s="13" t="s">
        <v>2511</v>
      </c>
      <c r="B4" s="13" t="n">
        <v>38</v>
      </c>
      <c r="C4" s="14" t="n">
        <v>118.773</v>
      </c>
      <c r="D4" s="14" t="n">
        <v>94.8717948717949</v>
      </c>
      <c r="E4" s="14" t="n">
        <v>125.193162162162</v>
      </c>
      <c r="F4" s="13" t="n">
        <v>2</v>
      </c>
      <c r="G4" s="14" t="n">
        <v>3.12560526315789</v>
      </c>
      <c r="H4" s="14" t="n">
        <v>25.588</v>
      </c>
    </row>
    <row r="5" customFormat="false" ht="15" hidden="false" customHeight="false" outlineLevel="0" collapsed="false">
      <c r="A5" s="13" t="s">
        <v>2512</v>
      </c>
      <c r="B5" s="13" t="n">
        <v>34</v>
      </c>
      <c r="C5" s="14" t="n">
        <v>115.388</v>
      </c>
      <c r="D5" s="14" t="n">
        <v>94.2857142857143</v>
      </c>
      <c r="E5" s="14" t="n">
        <v>122.381212121212</v>
      </c>
      <c r="F5" s="13" t="n">
        <v>2</v>
      </c>
      <c r="G5" s="14" t="n">
        <v>3.39376470588235</v>
      </c>
      <c r="H5" s="14" t="n">
        <v>24.26</v>
      </c>
    </row>
    <row r="6" customFormat="false" ht="15" hidden="false" customHeight="false" outlineLevel="0" collapsed="false">
      <c r="A6" s="13" t="s">
        <v>2513</v>
      </c>
      <c r="B6" s="13" t="n">
        <v>49</v>
      </c>
      <c r="C6" s="14" t="n">
        <v>107.41</v>
      </c>
      <c r="D6" s="14" t="n">
        <v>96</v>
      </c>
      <c r="E6" s="14" t="n">
        <v>111.885416666667</v>
      </c>
      <c r="F6" s="13" t="n">
        <v>1</v>
      </c>
      <c r="G6" s="14" t="n">
        <v>2.19204081632653</v>
      </c>
      <c r="H6" s="14" t="n">
        <v>10.548</v>
      </c>
    </row>
    <row r="7" customFormat="false" ht="15" hidden="false" customHeight="false" outlineLevel="0" collapsed="false">
      <c r="A7" s="13" t="s">
        <v>2514</v>
      </c>
      <c r="B7" s="13" t="n">
        <v>26</v>
      </c>
      <c r="C7" s="14" t="n">
        <v>107.294</v>
      </c>
      <c r="D7" s="14" t="n">
        <v>92.5925925925926</v>
      </c>
      <c r="E7" s="14" t="n">
        <v>115.87752</v>
      </c>
      <c r="F7" s="13" t="n">
        <v>3</v>
      </c>
      <c r="G7" s="14" t="n">
        <v>4.12669230769231</v>
      </c>
      <c r="H7" s="14" t="n">
        <v>11.499</v>
      </c>
    </row>
    <row r="8" customFormat="false" ht="15" hidden="false" customHeight="false" outlineLevel="0" collapsed="false">
      <c r="A8" s="13" t="s">
        <v>2515</v>
      </c>
      <c r="B8" s="13" t="n">
        <v>34</v>
      </c>
      <c r="C8" s="14" t="n">
        <v>116.515</v>
      </c>
      <c r="D8" s="14" t="n">
        <v>94.2857142857143</v>
      </c>
      <c r="E8" s="14" t="n">
        <v>123.576515151515</v>
      </c>
      <c r="F8" s="13" t="n">
        <v>2</v>
      </c>
      <c r="G8" s="14" t="n">
        <v>3.42691176470588</v>
      </c>
      <c r="H8" s="14" t="n">
        <v>10.279</v>
      </c>
    </row>
    <row r="9" customFormat="false" ht="15" hidden="false" customHeight="false" outlineLevel="0" collapsed="false">
      <c r="A9" s="13" t="s">
        <v>2516</v>
      </c>
      <c r="B9" s="13" t="n">
        <v>44</v>
      </c>
      <c r="C9" s="14" t="n">
        <v>113.518</v>
      </c>
      <c r="D9" s="14" t="n">
        <v>95.5555555555555</v>
      </c>
      <c r="E9" s="14" t="n">
        <v>118.797906976744</v>
      </c>
      <c r="F9" s="13" t="n">
        <v>1</v>
      </c>
      <c r="G9" s="14" t="n">
        <v>2.57995454545455</v>
      </c>
      <c r="H9" s="14" t="n">
        <v>10.087</v>
      </c>
    </row>
    <row r="10" customFormat="false" ht="15" hidden="false" customHeight="false" outlineLevel="0" collapsed="false">
      <c r="A10" s="13" t="s">
        <v>2517</v>
      </c>
      <c r="B10" s="13" t="n">
        <v>30</v>
      </c>
      <c r="C10" s="14" t="n">
        <v>115.747</v>
      </c>
      <c r="D10" s="14" t="n">
        <v>93.5483870967742</v>
      </c>
      <c r="E10" s="14" t="n">
        <v>123.729551724138</v>
      </c>
      <c r="F10" s="13" t="n">
        <v>4</v>
      </c>
      <c r="G10" s="14" t="n">
        <v>3.85823333333333</v>
      </c>
      <c r="H10" s="14" t="n">
        <v>14.488</v>
      </c>
    </row>
    <row r="11" customFormat="false" ht="15" hidden="false" customHeight="false" outlineLevel="0" collapsed="false">
      <c r="A11" s="13" t="s">
        <v>2518</v>
      </c>
      <c r="B11" s="13" t="n">
        <v>39</v>
      </c>
      <c r="C11" s="14" t="n">
        <v>115.744</v>
      </c>
      <c r="D11" s="14" t="n">
        <v>95</v>
      </c>
      <c r="E11" s="14" t="n">
        <v>121.835789473684</v>
      </c>
      <c r="F11" s="13" t="n">
        <v>2</v>
      </c>
      <c r="G11" s="14" t="n">
        <v>2.96779487179487</v>
      </c>
      <c r="H11" s="14" t="n">
        <v>14.868</v>
      </c>
    </row>
    <row r="12" customFormat="false" ht="15" hidden="false" customHeight="false" outlineLevel="0" collapsed="false">
      <c r="A12" s="13" t="s">
        <v>2519</v>
      </c>
      <c r="B12" s="13" t="n">
        <v>33</v>
      </c>
      <c r="C12" s="14" t="n">
        <v>97.965</v>
      </c>
      <c r="D12" s="14" t="n">
        <v>94.1176470588235</v>
      </c>
      <c r="E12" s="14" t="n">
        <v>104.0878125</v>
      </c>
      <c r="F12" s="13" t="n">
        <v>1</v>
      </c>
      <c r="G12" s="14" t="n">
        <v>2.96863636363636</v>
      </c>
      <c r="H12" s="14" t="n">
        <v>14.867</v>
      </c>
    </row>
    <row r="13" customFormat="false" ht="15" hidden="false" customHeight="false" outlineLevel="0" collapsed="false">
      <c r="A13" s="13" t="s">
        <v>2520</v>
      </c>
      <c r="B13" s="13" t="n">
        <v>28</v>
      </c>
      <c r="C13" s="14" t="n">
        <v>97.521</v>
      </c>
      <c r="D13" s="14" t="n">
        <v>93.1034482758621</v>
      </c>
      <c r="E13" s="14" t="n">
        <v>104.744777777778</v>
      </c>
      <c r="F13" s="13" t="n">
        <v>2</v>
      </c>
      <c r="G13" s="14" t="n">
        <v>3.48289285714286</v>
      </c>
      <c r="H13" s="14" t="n">
        <v>22.768</v>
      </c>
    </row>
    <row r="14" customFormat="false" ht="15" hidden="false" customHeight="false" outlineLevel="0" collapsed="false">
      <c r="A14" s="13" t="s">
        <v>2521</v>
      </c>
      <c r="B14" s="13" t="n">
        <v>43</v>
      </c>
      <c r="C14" s="14" t="n">
        <v>98.943</v>
      </c>
      <c r="D14" s="14" t="n">
        <v>95.4545454545455</v>
      </c>
      <c r="E14" s="14" t="n">
        <v>103.654571428571</v>
      </c>
      <c r="F14" s="13" t="n">
        <v>2</v>
      </c>
      <c r="G14" s="14" t="n">
        <v>2.301</v>
      </c>
      <c r="H14" s="14" t="n">
        <v>22.115</v>
      </c>
    </row>
    <row r="15" customFormat="false" ht="15" hidden="false" customHeight="false" outlineLevel="0" collapsed="false">
      <c r="A15" s="13" t="s">
        <v>22</v>
      </c>
      <c r="B15" s="13" t="n">
        <v>36.3</v>
      </c>
      <c r="C15" s="14" t="n">
        <v>110.879166666667</v>
      </c>
      <c r="D15" s="14" t="n">
        <f aca="false">AVERAGE(D3:D14)</f>
        <v>94.473932862431</v>
      </c>
      <c r="E15" s="14" t="n">
        <v>117.3577133589</v>
      </c>
      <c r="F15" s="13" t="n">
        <v>2.08</v>
      </c>
      <c r="G15" s="14" t="n">
        <v>3.14435530593602</v>
      </c>
      <c r="H15" s="14" t="n">
        <v>16.4956666666667</v>
      </c>
    </row>
    <row r="16" customFormat="false" ht="15" hidden="false" customHeight="false" outlineLevel="0" collapsed="false">
      <c r="A16" s="13" t="s">
        <v>23</v>
      </c>
      <c r="B16" s="13" t="n">
        <v>436</v>
      </c>
      <c r="C16" s="14" t="n">
        <v>1330.55</v>
      </c>
      <c r="D16" s="14" t="n">
        <v>94.4796583822143</v>
      </c>
      <c r="E16" s="14" t="n">
        <v>1408.2925603068</v>
      </c>
      <c r="F16" s="13" t="n">
        <v>25</v>
      </c>
      <c r="G16" s="14"/>
      <c r="H16" s="1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2" min="2" style="0" width="10.14"/>
    <col collapsed="false" customWidth="true" hidden="false" outlineLevel="0" max="3" min="3" style="0" width="11.71"/>
    <col collapsed="false" customWidth="true" hidden="false" outlineLevel="0" max="5" min="5" style="0" width="13.14"/>
    <col collapsed="false" customWidth="true" hidden="false" outlineLevel="0" max="6" min="6" style="0" width="11.57"/>
  </cols>
  <sheetData>
    <row r="1" customFormat="false" ht="15" hidden="false" customHeight="false" outlineLevel="0" collapsed="false">
      <c r="A1" s="15" t="s">
        <v>2522</v>
      </c>
      <c r="B1" s="15"/>
      <c r="C1" s="15"/>
      <c r="D1" s="15"/>
      <c r="E1" s="15"/>
      <c r="F1" s="15"/>
      <c r="G1" s="15"/>
      <c r="H1" s="15"/>
    </row>
    <row r="2" customFormat="false" ht="45" hidden="false" customHeight="false" outlineLevel="0" collapsed="false">
      <c r="A2" s="2" t="s">
        <v>1</v>
      </c>
      <c r="B2" s="2" t="s">
        <v>2</v>
      </c>
      <c r="C2" s="2" t="s">
        <v>3</v>
      </c>
      <c r="D2" s="2" t="s">
        <v>5</v>
      </c>
      <c r="E2" s="2" t="s">
        <v>6</v>
      </c>
      <c r="F2" s="2" t="s">
        <v>8</v>
      </c>
      <c r="G2" s="2" t="s">
        <v>4</v>
      </c>
      <c r="H2" s="2" t="s">
        <v>7</v>
      </c>
    </row>
    <row r="3" customFormat="false" ht="15" hidden="false" customHeight="false" outlineLevel="0" collapsed="false">
      <c r="A3" s="0" t="n">
        <v>1</v>
      </c>
      <c r="B3" s="0" t="n">
        <v>42</v>
      </c>
      <c r="C3" s="3" t="n">
        <v>100.794</v>
      </c>
      <c r="D3" s="3" t="n">
        <v>105.710780487805</v>
      </c>
      <c r="E3" s="3" t="n">
        <v>95.3488372093023</v>
      </c>
      <c r="F3" s="0" t="n">
        <v>2</v>
      </c>
      <c r="G3" s="3" t="n">
        <v>2.39985714285714</v>
      </c>
      <c r="H3" s="3" t="n">
        <v>12.573</v>
      </c>
    </row>
    <row r="4" customFormat="false" ht="15" hidden="false" customHeight="false" outlineLevel="0" collapsed="false">
      <c r="A4" s="0" t="n">
        <v>2</v>
      </c>
      <c r="B4" s="0" t="n">
        <v>39</v>
      </c>
      <c r="C4" s="3" t="n">
        <v>98.708</v>
      </c>
      <c r="D4" s="3" t="n">
        <v>103.903157894737</v>
      </c>
      <c r="E4" s="3" t="n">
        <v>95</v>
      </c>
      <c r="F4" s="0" t="n">
        <v>1</v>
      </c>
      <c r="G4" s="3" t="n">
        <v>2.53097435897436</v>
      </c>
      <c r="H4" s="3" t="n">
        <v>15.55</v>
      </c>
    </row>
    <row r="5" customFormat="false" ht="15" hidden="false" customHeight="false" outlineLevel="0" collapsed="false">
      <c r="A5" s="0" t="n">
        <v>3</v>
      </c>
      <c r="B5" s="0" t="n">
        <v>35</v>
      </c>
      <c r="C5" s="3" t="n">
        <v>93.315</v>
      </c>
      <c r="D5" s="3" t="n">
        <v>98.8041176470588</v>
      </c>
      <c r="E5" s="3" t="n">
        <v>94.4444444444445</v>
      </c>
      <c r="F5" s="0" t="n">
        <v>2</v>
      </c>
      <c r="G5" s="3" t="n">
        <v>2.66614285714286</v>
      </c>
      <c r="H5" s="3" t="n">
        <v>24.584</v>
      </c>
    </row>
    <row r="6" customFormat="false" ht="15" hidden="false" customHeight="false" outlineLevel="0" collapsed="false">
      <c r="A6" s="0" t="n">
        <v>4</v>
      </c>
      <c r="B6" s="0" t="n">
        <v>43</v>
      </c>
      <c r="C6" s="3" t="n">
        <v>84.631</v>
      </c>
      <c r="D6" s="3" t="n">
        <v>88.6610476190476</v>
      </c>
      <c r="E6" s="3" t="n">
        <v>95.4545454545455</v>
      </c>
      <c r="F6" s="0" t="n">
        <v>1</v>
      </c>
      <c r="G6" s="3" t="n">
        <v>1.96816279069767</v>
      </c>
      <c r="H6" s="3" t="n">
        <v>12.286</v>
      </c>
    </row>
    <row r="7" customFormat="false" ht="15" hidden="false" customHeight="false" outlineLevel="0" collapsed="false">
      <c r="A7" s="0" t="n">
        <v>5</v>
      </c>
      <c r="B7" s="0" t="n">
        <v>27</v>
      </c>
      <c r="C7" s="3" t="n">
        <v>81.86</v>
      </c>
      <c r="D7" s="3" t="n">
        <v>88.1569230769231</v>
      </c>
      <c r="E7" s="3" t="n">
        <v>92.8571428571429</v>
      </c>
      <c r="F7" s="0" t="n">
        <v>1</v>
      </c>
      <c r="G7" s="3" t="n">
        <v>3.03185185185185</v>
      </c>
      <c r="H7" s="3" t="n">
        <v>14.102</v>
      </c>
    </row>
    <row r="8" customFormat="false" ht="15" hidden="false" customHeight="false" outlineLevel="0" collapsed="false">
      <c r="A8" s="0" t="n">
        <v>6</v>
      </c>
      <c r="B8" s="0" t="n">
        <v>31</v>
      </c>
      <c r="C8" s="3" t="n">
        <v>85.265</v>
      </c>
      <c r="D8" s="3" t="n">
        <v>90.9493333333333</v>
      </c>
      <c r="E8" s="3" t="n">
        <v>93.75</v>
      </c>
      <c r="F8" s="0" t="n">
        <v>1</v>
      </c>
      <c r="G8" s="3" t="n">
        <v>2.75048387096774</v>
      </c>
      <c r="H8" s="3" t="n">
        <v>14.794</v>
      </c>
    </row>
    <row r="9" customFormat="false" ht="15" hidden="false" customHeight="false" outlineLevel="0" collapsed="false">
      <c r="A9" s="0" t="n">
        <v>7</v>
      </c>
      <c r="B9" s="0" t="n">
        <v>42</v>
      </c>
      <c r="C9" s="3" t="n">
        <v>87.348</v>
      </c>
      <c r="D9" s="3" t="n">
        <v>91.6088780487805</v>
      </c>
      <c r="E9" s="3" t="n">
        <v>95.3488372093023</v>
      </c>
      <c r="F9" s="0" t="n">
        <v>0</v>
      </c>
      <c r="G9" s="3" t="n">
        <v>2.07971428571429</v>
      </c>
      <c r="H9" s="3" t="n">
        <v>7.03100000000001</v>
      </c>
    </row>
    <row r="10" customFormat="false" ht="15" hidden="false" customHeight="false" outlineLevel="0" collapsed="false">
      <c r="A10" s="0" t="n">
        <v>8</v>
      </c>
      <c r="B10" s="0" t="n">
        <v>31</v>
      </c>
      <c r="C10" s="3" t="n">
        <v>79.694</v>
      </c>
      <c r="D10" s="3" t="n">
        <v>85.0069333333333</v>
      </c>
      <c r="E10" s="3" t="n">
        <v>93.75</v>
      </c>
      <c r="F10" s="0" t="n">
        <v>1</v>
      </c>
      <c r="G10" s="3" t="n">
        <v>2.57077419354839</v>
      </c>
      <c r="H10" s="3" t="n">
        <v>12.595</v>
      </c>
    </row>
    <row r="11" customFormat="false" ht="15" hidden="false" customHeight="false" outlineLevel="0" collapsed="false">
      <c r="A11" s="0" t="n">
        <v>9</v>
      </c>
      <c r="B11" s="0" t="n">
        <v>39</v>
      </c>
      <c r="C11" s="3" t="n">
        <v>82.235</v>
      </c>
      <c r="D11" s="3" t="n">
        <v>86.5631578947368</v>
      </c>
      <c r="E11" s="3" t="n">
        <v>95</v>
      </c>
      <c r="F11" s="0" t="n">
        <v>1</v>
      </c>
      <c r="G11" s="3" t="n">
        <v>2.10858974358974</v>
      </c>
      <c r="H11" s="3" t="n">
        <v>10.928</v>
      </c>
    </row>
    <row r="12" customFormat="false" ht="15" hidden="false" customHeight="false" outlineLevel="0" collapsed="false">
      <c r="A12" s="0" t="n">
        <v>10</v>
      </c>
      <c r="B12" s="0" t="n">
        <v>31</v>
      </c>
      <c r="C12" s="3" t="n">
        <v>86.158</v>
      </c>
      <c r="D12" s="3" t="n">
        <v>91.9018666666667</v>
      </c>
      <c r="E12" s="3" t="n">
        <v>93.75</v>
      </c>
      <c r="F12" s="0" t="n">
        <v>1</v>
      </c>
      <c r="G12" s="3" t="n">
        <v>2.77929032258065</v>
      </c>
      <c r="H12" s="3" t="n">
        <v>12.881</v>
      </c>
    </row>
    <row r="13" customFormat="false" ht="15" hidden="false" customHeight="false" outlineLevel="0" collapsed="false">
      <c r="A13" s="0" t="n">
        <v>11</v>
      </c>
      <c r="B13" s="0" t="n">
        <v>30</v>
      </c>
      <c r="C13" s="3" t="n">
        <v>74.132</v>
      </c>
      <c r="D13" s="3" t="n">
        <v>79.2445517241379</v>
      </c>
      <c r="E13" s="3" t="n">
        <v>93.5483870967742</v>
      </c>
      <c r="F13" s="0" t="n">
        <v>2</v>
      </c>
      <c r="G13" s="3" t="n">
        <v>2.47106666666667</v>
      </c>
      <c r="H13" s="3" t="n">
        <v>13.682</v>
      </c>
    </row>
    <row r="14" customFormat="false" ht="15" hidden="false" customHeight="false" outlineLevel="0" collapsed="false">
      <c r="A14" s="0" t="n">
        <v>12</v>
      </c>
      <c r="B14" s="0" t="n">
        <v>36</v>
      </c>
      <c r="C14" s="3" t="n">
        <v>69.108</v>
      </c>
      <c r="D14" s="3" t="n">
        <v>73.0570285714286</v>
      </c>
      <c r="E14" s="3" t="n">
        <v>94.5945945945946</v>
      </c>
      <c r="F14" s="0" t="n">
        <v>0</v>
      </c>
      <c r="G14" s="3" t="n">
        <v>1.91966666666667</v>
      </c>
      <c r="H14" s="3" t="n">
        <v>8.192</v>
      </c>
    </row>
    <row r="15" customFormat="false" ht="15" hidden="false" customHeight="false" outlineLevel="0" collapsed="false">
      <c r="A15" s="0" t="s">
        <v>22</v>
      </c>
      <c r="B15" s="0" t="n">
        <v>35.5</v>
      </c>
      <c r="C15" s="3" t="n">
        <v>85.2706666666667</v>
      </c>
      <c r="D15" s="3" t="n">
        <v>90.297314691499</v>
      </c>
      <c r="E15" s="3" t="n">
        <f aca="false">AVERAGE(E3:E14)</f>
        <v>94.4038990721755</v>
      </c>
      <c r="F15" s="0" t="n">
        <v>1</v>
      </c>
      <c r="G15" s="3" t="n">
        <v>2.43971456260483</v>
      </c>
      <c r="H15" s="3" t="n">
        <v>13.2665</v>
      </c>
    </row>
    <row r="16" customFormat="false" ht="15" hidden="false" customHeight="false" outlineLevel="0" collapsed="false">
      <c r="A16" s="0" t="s">
        <v>23</v>
      </c>
      <c r="B16" s="0" t="n">
        <v>426</v>
      </c>
      <c r="C16" s="3" t="n">
        <v>1023.248</v>
      </c>
      <c r="D16" s="3" t="n">
        <v>1083.56777629799</v>
      </c>
      <c r="E16" s="3" t="n">
        <v>94.433225348942</v>
      </c>
      <c r="F16" s="0" t="n">
        <v>13</v>
      </c>
      <c r="G16" s="3"/>
      <c r="H16" s="3"/>
    </row>
    <row r="17" customFormat="false" ht="15" hidden="false" customHeight="false" outlineLevel="0" collapsed="false">
      <c r="C17" s="3"/>
      <c r="D17" s="3"/>
      <c r="E17" s="3"/>
      <c r="G17" s="3"/>
      <c r="H17" s="3"/>
    </row>
  </sheetData>
  <mergeCells count="1">
    <mergeCell ref="A1:H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8.6875" defaultRowHeight="15" zeroHeight="false" outlineLevelRow="0" outlineLevelCol="0"/>
  <cols>
    <col collapsed="false" customWidth="true" hidden="false" outlineLevel="0" max="1" min="1" style="0" width="17.42"/>
    <col collapsed="false" customWidth="true" hidden="false" outlineLevel="0" max="2" min="2" style="0" width="23.15"/>
    <col collapsed="false" customWidth="true" hidden="false" outlineLevel="0" max="3" min="3" style="0" width="13.14"/>
    <col collapsed="false" customWidth="true" hidden="false" outlineLevel="0" max="4" min="4" style="0" width="38.86"/>
    <col collapsed="false" customWidth="true" hidden="false" outlineLevel="0" max="5" min="5" style="0" width="22.86"/>
    <col collapsed="false" customWidth="true" hidden="false" outlineLevel="0" max="8" min="7" style="0" width="18.85"/>
    <col collapsed="false" customWidth="true" hidden="false" outlineLevel="0" max="9" min="9" style="0" width="18"/>
    <col collapsed="false" customWidth="true" hidden="false" outlineLevel="0" max="10" min="10" style="0" width="16.86"/>
  </cols>
  <sheetData>
    <row r="1" customFormat="false" ht="15" hidden="false" customHeight="false" outlineLevel="0" collapsed="false">
      <c r="A1" s="0" t="s">
        <v>147</v>
      </c>
      <c r="B1" s="0" t="s">
        <v>2523</v>
      </c>
      <c r="C1" s="0" t="s">
        <v>2524</v>
      </c>
      <c r="D1" s="0" t="s">
        <v>2525</v>
      </c>
      <c r="E1" s="0" t="s">
        <v>2526</v>
      </c>
      <c r="F1" s="0" t="s">
        <v>2527</v>
      </c>
      <c r="G1" s="0" t="s">
        <v>2528</v>
      </c>
      <c r="H1" s="0" t="s">
        <v>2529</v>
      </c>
      <c r="I1" s="0" t="s">
        <v>2530</v>
      </c>
      <c r="J1" s="0" t="s">
        <v>2531</v>
      </c>
    </row>
    <row r="2" customFormat="false" ht="15" hidden="false" customHeight="false" outlineLevel="0" collapsed="false">
      <c r="A2" s="0" t="s">
        <v>182</v>
      </c>
      <c r="B2" s="0" t="n">
        <v>1</v>
      </c>
      <c r="C2" s="0" t="n">
        <v>3.299</v>
      </c>
      <c r="D2" s="0" t="s">
        <v>185</v>
      </c>
      <c r="E2" s="0" t="s">
        <v>186</v>
      </c>
      <c r="F2" s="0" t="s">
        <v>187</v>
      </c>
      <c r="G2" s="0" t="n">
        <v>3</v>
      </c>
      <c r="H2" s="0" t="n">
        <v>1240223</v>
      </c>
      <c r="I2" s="0" t="n">
        <v>1240057</v>
      </c>
      <c r="J2" s="0" t="n">
        <v>167</v>
      </c>
    </row>
    <row r="3" customFormat="false" ht="15" hidden="false" customHeight="false" outlineLevel="0" collapsed="false">
      <c r="A3" s="0" t="s">
        <v>198</v>
      </c>
      <c r="B3" s="0" t="n">
        <v>1</v>
      </c>
      <c r="C3" s="0" t="n">
        <v>8.063</v>
      </c>
      <c r="D3" s="0" t="s">
        <v>201</v>
      </c>
      <c r="E3" s="0" t="s">
        <v>202</v>
      </c>
      <c r="F3" s="0" t="s">
        <v>19</v>
      </c>
      <c r="G3" s="0" t="n">
        <v>3</v>
      </c>
      <c r="H3" s="0" t="n">
        <v>3814024</v>
      </c>
      <c r="I3" s="0" t="n">
        <v>3813721</v>
      </c>
      <c r="J3" s="0" t="n">
        <v>304</v>
      </c>
    </row>
    <row r="4" customFormat="false" ht="15" hidden="false" customHeight="false" outlineLevel="0" collapsed="false">
      <c r="A4" s="0" t="s">
        <v>212</v>
      </c>
      <c r="B4" s="0" t="n">
        <v>1</v>
      </c>
      <c r="C4" s="0" t="n">
        <v>10.149</v>
      </c>
      <c r="D4" s="0" t="s">
        <v>216</v>
      </c>
      <c r="E4" s="0" t="s">
        <v>217</v>
      </c>
      <c r="F4" s="0" t="s">
        <v>19</v>
      </c>
      <c r="G4" s="0" t="n">
        <v>3</v>
      </c>
      <c r="H4" s="0" t="n">
        <v>5985858</v>
      </c>
      <c r="I4" s="0" t="n">
        <v>5985599</v>
      </c>
      <c r="J4" s="0" t="n">
        <v>260</v>
      </c>
    </row>
    <row r="5" customFormat="false" ht="15" hidden="false" customHeight="false" outlineLevel="0" collapsed="false">
      <c r="A5" s="0" t="s">
        <v>218</v>
      </c>
      <c r="B5" s="0" t="n">
        <v>1</v>
      </c>
      <c r="C5" s="0" t="n">
        <v>15.016</v>
      </c>
      <c r="D5" s="0" t="s">
        <v>221</v>
      </c>
      <c r="E5" s="0" t="s">
        <v>222</v>
      </c>
      <c r="F5" s="0" t="s">
        <v>19</v>
      </c>
      <c r="G5" s="0" t="n">
        <v>3</v>
      </c>
      <c r="H5" s="0" t="n">
        <v>9179475</v>
      </c>
      <c r="I5" s="0" t="n">
        <v>9179097</v>
      </c>
      <c r="J5" s="0" t="n">
        <v>379</v>
      </c>
    </row>
    <row r="6" customFormat="false" ht="15" hidden="false" customHeight="false" outlineLevel="0" collapsed="false">
      <c r="A6" s="0" t="s">
        <v>218</v>
      </c>
      <c r="B6" s="0" t="n">
        <v>1</v>
      </c>
      <c r="C6" s="0" t="n">
        <v>15.016</v>
      </c>
      <c r="D6" s="0" t="s">
        <v>221</v>
      </c>
      <c r="E6" s="0" t="s">
        <v>222</v>
      </c>
      <c r="F6" s="0" t="s">
        <v>19</v>
      </c>
      <c r="G6" s="0" t="n">
        <v>18</v>
      </c>
      <c r="H6" s="0" t="n">
        <v>6972745</v>
      </c>
      <c r="I6" s="0" t="n">
        <v>6972467</v>
      </c>
      <c r="J6" s="0" t="n">
        <v>279</v>
      </c>
    </row>
    <row r="7" customFormat="false" ht="15" hidden="false" customHeight="false" outlineLevel="0" collapsed="false">
      <c r="A7" s="0" t="s">
        <v>244</v>
      </c>
      <c r="B7" s="0" t="n">
        <v>1</v>
      </c>
      <c r="C7" s="0" t="n">
        <v>24.334</v>
      </c>
      <c r="D7" s="0" t="s">
        <v>247</v>
      </c>
      <c r="E7" s="0" t="s">
        <v>248</v>
      </c>
      <c r="F7" s="0" t="s">
        <v>19</v>
      </c>
      <c r="G7" s="0" t="n">
        <v>12</v>
      </c>
      <c r="H7" s="0" t="n">
        <v>20845710</v>
      </c>
      <c r="I7" s="0" t="n">
        <v>20845420</v>
      </c>
      <c r="J7" s="0" t="n">
        <v>291</v>
      </c>
    </row>
    <row r="8" customFormat="false" ht="15" hidden="false" customHeight="false" outlineLevel="0" collapsed="false">
      <c r="A8" s="0" t="s">
        <v>244</v>
      </c>
      <c r="B8" s="0" t="n">
        <v>1</v>
      </c>
      <c r="C8" s="0" t="n">
        <v>24.334</v>
      </c>
      <c r="D8" s="0" t="s">
        <v>247</v>
      </c>
      <c r="E8" s="0" t="s">
        <v>249</v>
      </c>
      <c r="F8" s="0" t="s">
        <v>250</v>
      </c>
      <c r="G8" s="0" t="n">
        <v>18</v>
      </c>
      <c r="H8" s="0" t="n">
        <v>22395194</v>
      </c>
      <c r="I8" s="0" t="n">
        <v>22395572</v>
      </c>
      <c r="J8" s="0" t="n">
        <v>379</v>
      </c>
    </row>
    <row r="9" customFormat="false" ht="15" hidden="false" customHeight="false" outlineLevel="0" collapsed="false">
      <c r="A9" s="0" t="s">
        <v>251</v>
      </c>
      <c r="B9" s="0" t="n">
        <v>1</v>
      </c>
      <c r="C9" s="0" t="n">
        <v>24.479</v>
      </c>
      <c r="D9" s="0" t="s">
        <v>247</v>
      </c>
      <c r="E9" s="0" t="s">
        <v>248</v>
      </c>
      <c r="F9" s="0" t="s">
        <v>19</v>
      </c>
      <c r="G9" s="0" t="n">
        <v>12</v>
      </c>
      <c r="H9" s="0" t="n">
        <v>20845710</v>
      </c>
      <c r="I9" s="0" t="n">
        <v>20845420</v>
      </c>
      <c r="J9" s="0" t="n">
        <v>291</v>
      </c>
    </row>
    <row r="10" customFormat="false" ht="15" hidden="false" customHeight="false" outlineLevel="0" collapsed="false">
      <c r="A10" s="0" t="s">
        <v>251</v>
      </c>
      <c r="B10" s="0" t="n">
        <v>1</v>
      </c>
      <c r="C10" s="0" t="n">
        <v>24.479</v>
      </c>
      <c r="D10" s="0" t="s">
        <v>247</v>
      </c>
      <c r="E10" s="0" t="s">
        <v>249</v>
      </c>
      <c r="F10" s="0" t="s">
        <v>250</v>
      </c>
      <c r="G10" s="0" t="n">
        <v>18</v>
      </c>
      <c r="H10" s="0" t="n">
        <v>22395194</v>
      </c>
      <c r="I10" s="0" t="n">
        <v>22395572</v>
      </c>
      <c r="J10" s="0" t="n">
        <v>379</v>
      </c>
    </row>
    <row r="11" customFormat="false" ht="15" hidden="false" customHeight="false" outlineLevel="0" collapsed="false">
      <c r="A11" s="0" t="s">
        <v>324</v>
      </c>
      <c r="B11" s="0" t="n">
        <v>1</v>
      </c>
      <c r="C11" s="0" t="n">
        <v>78.074</v>
      </c>
      <c r="D11" s="0" t="s">
        <v>327</v>
      </c>
      <c r="E11" s="0" t="s">
        <v>328</v>
      </c>
      <c r="F11" s="0" t="s">
        <v>19</v>
      </c>
      <c r="G11" s="0" t="n">
        <v>18</v>
      </c>
      <c r="H11" s="0" t="n">
        <v>3734027</v>
      </c>
      <c r="I11" s="0" t="n">
        <v>3733920</v>
      </c>
      <c r="J11" s="0" t="n">
        <v>108</v>
      </c>
    </row>
    <row r="12" customFormat="false" ht="15" hidden="false" customHeight="false" outlineLevel="0" collapsed="false">
      <c r="A12" s="0" t="s">
        <v>386</v>
      </c>
      <c r="B12" s="0" t="n">
        <v>1</v>
      </c>
      <c r="C12" s="0" t="n">
        <v>113.637</v>
      </c>
      <c r="D12" s="0" t="s">
        <v>389</v>
      </c>
      <c r="E12" s="0" t="s">
        <v>390</v>
      </c>
      <c r="F12" s="0" t="s">
        <v>391</v>
      </c>
      <c r="G12" s="0" t="n">
        <v>2</v>
      </c>
      <c r="H12" s="0" t="n">
        <v>4803107</v>
      </c>
      <c r="I12" s="0" t="n">
        <v>4802529</v>
      </c>
      <c r="J12" s="0" t="n">
        <v>579</v>
      </c>
    </row>
    <row r="13" customFormat="false" ht="15" hidden="false" customHeight="false" outlineLevel="0" collapsed="false">
      <c r="A13" s="0" t="s">
        <v>386</v>
      </c>
      <c r="B13" s="0" t="n">
        <v>1</v>
      </c>
      <c r="C13" s="0" t="n">
        <v>113.637</v>
      </c>
      <c r="D13" s="0" t="s">
        <v>389</v>
      </c>
      <c r="E13" s="0" t="s">
        <v>390</v>
      </c>
      <c r="F13" s="0" t="s">
        <v>391</v>
      </c>
      <c r="G13" s="0" t="n">
        <v>15</v>
      </c>
      <c r="H13" s="0" t="n">
        <v>14474670</v>
      </c>
      <c r="I13" s="0" t="n">
        <v>14474015</v>
      </c>
      <c r="J13" s="0" t="n">
        <v>656</v>
      </c>
    </row>
    <row r="14" customFormat="false" ht="15" hidden="false" customHeight="false" outlineLevel="0" collapsed="false">
      <c r="A14" s="0" t="s">
        <v>407</v>
      </c>
      <c r="B14" s="0" t="n">
        <v>2</v>
      </c>
      <c r="C14" s="0" t="n">
        <v>2.144</v>
      </c>
      <c r="D14" s="0" t="s">
        <v>410</v>
      </c>
      <c r="E14" s="0" t="s">
        <v>412</v>
      </c>
      <c r="F14" s="0" t="s">
        <v>19</v>
      </c>
      <c r="G14" s="0" t="n">
        <v>8</v>
      </c>
      <c r="H14" s="0" t="n">
        <v>21335288</v>
      </c>
      <c r="I14" s="0" t="n">
        <v>21335464</v>
      </c>
      <c r="J14" s="0" t="n">
        <v>177</v>
      </c>
    </row>
    <row r="15" customFormat="false" ht="15" hidden="false" customHeight="false" outlineLevel="0" collapsed="false">
      <c r="A15" s="0" t="s">
        <v>424</v>
      </c>
      <c r="B15" s="0" t="n">
        <v>2</v>
      </c>
      <c r="C15" s="0" t="n">
        <v>13.842</v>
      </c>
      <c r="D15" s="0" t="s">
        <v>427</v>
      </c>
      <c r="E15" s="0" t="s">
        <v>429</v>
      </c>
      <c r="F15" s="0" t="s">
        <v>430</v>
      </c>
      <c r="G15" s="0" t="n">
        <v>8</v>
      </c>
      <c r="H15" s="0" t="n">
        <v>11625372</v>
      </c>
      <c r="I15" s="0" t="n">
        <v>11625571</v>
      </c>
      <c r="J15" s="0" t="n">
        <v>200</v>
      </c>
    </row>
    <row r="16" customFormat="false" ht="15" hidden="false" customHeight="false" outlineLevel="0" collapsed="false">
      <c r="A16" s="0" t="s">
        <v>443</v>
      </c>
      <c r="B16" s="0" t="n">
        <v>2</v>
      </c>
      <c r="C16" s="0" t="n">
        <v>21.016</v>
      </c>
      <c r="D16" s="0" t="s">
        <v>446</v>
      </c>
      <c r="E16" s="0" t="s">
        <v>447</v>
      </c>
      <c r="F16" s="0" t="s">
        <v>448</v>
      </c>
      <c r="G16" s="0" t="n">
        <v>8</v>
      </c>
      <c r="H16" s="0" t="n">
        <v>4385937</v>
      </c>
      <c r="I16" s="0" t="n">
        <v>4385762</v>
      </c>
      <c r="J16" s="0" t="n">
        <v>176</v>
      </c>
    </row>
    <row r="17" customFormat="false" ht="15" hidden="false" customHeight="false" outlineLevel="0" collapsed="false">
      <c r="A17" s="0" t="s">
        <v>470</v>
      </c>
      <c r="B17" s="0" t="n">
        <v>2</v>
      </c>
      <c r="C17" s="0" t="n">
        <v>48.666</v>
      </c>
      <c r="D17" s="0" t="s">
        <v>473</v>
      </c>
      <c r="E17" s="0" t="s">
        <v>474</v>
      </c>
      <c r="F17" s="0" t="s">
        <v>475</v>
      </c>
      <c r="G17" s="0" t="n">
        <v>13</v>
      </c>
      <c r="H17" s="0" t="n">
        <v>2774291</v>
      </c>
      <c r="I17" s="0" t="n">
        <v>2774063</v>
      </c>
      <c r="J17" s="0" t="n">
        <v>229</v>
      </c>
    </row>
    <row r="18" customFormat="false" ht="15" hidden="false" customHeight="false" outlineLevel="0" collapsed="false">
      <c r="A18" s="0" t="s">
        <v>496</v>
      </c>
      <c r="B18" s="0" t="n">
        <v>2</v>
      </c>
      <c r="C18" s="0" t="n">
        <v>49.48</v>
      </c>
      <c r="D18" s="0" t="s">
        <v>499</v>
      </c>
      <c r="E18" s="0" t="s">
        <v>500</v>
      </c>
      <c r="F18" s="0" t="s">
        <v>19</v>
      </c>
      <c r="G18" s="0" t="n">
        <v>13</v>
      </c>
      <c r="H18" s="0" t="n">
        <v>2173563</v>
      </c>
      <c r="I18" s="0" t="n">
        <v>2173706</v>
      </c>
      <c r="J18" s="0" t="n">
        <v>144</v>
      </c>
    </row>
    <row r="19" customFormat="false" ht="15" hidden="false" customHeight="false" outlineLevel="0" collapsed="false">
      <c r="A19" s="0" t="s">
        <v>541</v>
      </c>
      <c r="B19" s="0" t="n">
        <v>2</v>
      </c>
      <c r="C19" s="0" t="n">
        <v>66.029</v>
      </c>
      <c r="D19" s="0" t="s">
        <v>544</v>
      </c>
      <c r="E19" s="0" t="s">
        <v>545</v>
      </c>
      <c r="F19" s="0" t="s">
        <v>19</v>
      </c>
      <c r="G19" s="0" t="n">
        <v>9</v>
      </c>
      <c r="H19" s="0" t="n">
        <v>21773811</v>
      </c>
      <c r="I19" s="0" t="n">
        <v>21773946</v>
      </c>
      <c r="J19" s="0" t="n">
        <v>136</v>
      </c>
    </row>
    <row r="20" customFormat="false" ht="15" hidden="false" customHeight="false" outlineLevel="0" collapsed="false">
      <c r="A20" s="0" t="s">
        <v>556</v>
      </c>
      <c r="B20" s="0" t="n">
        <v>2</v>
      </c>
      <c r="C20" s="0" t="n">
        <v>76.643</v>
      </c>
      <c r="D20" s="0" t="s">
        <v>559</v>
      </c>
      <c r="E20" s="0" t="s">
        <v>562</v>
      </c>
      <c r="F20" s="0" t="s">
        <v>19</v>
      </c>
      <c r="G20" s="0" t="n">
        <v>19</v>
      </c>
      <c r="H20" s="0" t="n">
        <v>20133328</v>
      </c>
      <c r="I20" s="0" t="n">
        <v>20133074</v>
      </c>
      <c r="J20" s="0" t="n">
        <v>255</v>
      </c>
    </row>
    <row r="21" customFormat="false" ht="15" hidden="false" customHeight="false" outlineLevel="0" collapsed="false">
      <c r="A21" s="0" t="s">
        <v>575</v>
      </c>
      <c r="B21" s="0" t="n">
        <v>2</v>
      </c>
      <c r="C21" s="0" t="n">
        <v>90.246</v>
      </c>
      <c r="D21" s="0" t="s">
        <v>578</v>
      </c>
      <c r="E21" s="0" t="s">
        <v>579</v>
      </c>
      <c r="F21" s="0" t="s">
        <v>19</v>
      </c>
      <c r="G21" s="0" t="n">
        <v>9</v>
      </c>
      <c r="H21" s="0" t="n">
        <v>1339663</v>
      </c>
      <c r="I21" s="0" t="n">
        <v>1339874</v>
      </c>
      <c r="J21" s="0" t="n">
        <v>212</v>
      </c>
    </row>
    <row r="22" customFormat="false" ht="15" hidden="false" customHeight="false" outlineLevel="0" collapsed="false">
      <c r="A22" s="0" t="s">
        <v>575</v>
      </c>
      <c r="B22" s="0" t="n">
        <v>2</v>
      </c>
      <c r="C22" s="0" t="n">
        <v>90.246</v>
      </c>
      <c r="D22" s="0" t="s">
        <v>578</v>
      </c>
      <c r="E22" s="0" t="s">
        <v>579</v>
      </c>
      <c r="F22" s="0" t="s">
        <v>19</v>
      </c>
      <c r="G22" s="0" t="n">
        <v>11</v>
      </c>
      <c r="H22" s="0" t="n">
        <v>1169460</v>
      </c>
      <c r="I22" s="0" t="n">
        <v>1169699</v>
      </c>
      <c r="J22" s="0" t="n">
        <v>240</v>
      </c>
    </row>
    <row r="23" customFormat="false" ht="15" hidden="false" customHeight="false" outlineLevel="0" collapsed="false">
      <c r="A23" s="0" t="s">
        <v>608</v>
      </c>
      <c r="B23" s="0" t="n">
        <v>2</v>
      </c>
      <c r="C23" s="0" t="n">
        <v>107.83</v>
      </c>
      <c r="D23" s="0" t="s">
        <v>611</v>
      </c>
      <c r="E23" s="0" t="s">
        <v>612</v>
      </c>
      <c r="F23" s="0" t="s">
        <v>613</v>
      </c>
      <c r="G23" s="0" t="n">
        <v>13</v>
      </c>
      <c r="H23" s="0" t="n">
        <v>192730</v>
      </c>
      <c r="I23" s="0" t="n">
        <v>192341</v>
      </c>
      <c r="J23" s="0" t="n">
        <v>390</v>
      </c>
    </row>
    <row r="24" customFormat="false" ht="15" hidden="false" customHeight="false" outlineLevel="0" collapsed="false">
      <c r="A24" s="0" t="s">
        <v>616</v>
      </c>
      <c r="B24" s="0" t="n">
        <v>3</v>
      </c>
      <c r="C24" s="0" t="n">
        <v>0</v>
      </c>
      <c r="D24" s="0" t="s">
        <v>619</v>
      </c>
      <c r="E24" s="0" t="s">
        <v>620</v>
      </c>
      <c r="F24" s="0" t="s">
        <v>19</v>
      </c>
      <c r="G24" s="0" t="n">
        <v>4</v>
      </c>
      <c r="H24" s="0" t="n">
        <v>22739436</v>
      </c>
      <c r="I24" s="0" t="n">
        <v>22739945</v>
      </c>
      <c r="J24" s="0" t="n">
        <v>510</v>
      </c>
    </row>
    <row r="25" customFormat="false" ht="15" hidden="false" customHeight="false" outlineLevel="0" collapsed="false">
      <c r="A25" s="0" t="s">
        <v>621</v>
      </c>
      <c r="B25" s="0" t="n">
        <v>3</v>
      </c>
      <c r="C25" s="0" t="n">
        <v>0.447</v>
      </c>
      <c r="D25" s="0" t="s">
        <v>624</v>
      </c>
      <c r="E25" s="0" t="s">
        <v>625</v>
      </c>
      <c r="F25" s="0" t="s">
        <v>19</v>
      </c>
      <c r="G25" s="0" t="n">
        <v>4</v>
      </c>
      <c r="H25" s="0" t="n">
        <v>22359023</v>
      </c>
      <c r="I25" s="0" t="n">
        <v>22359325</v>
      </c>
      <c r="J25" s="0" t="n">
        <v>303</v>
      </c>
    </row>
    <row r="26" customFormat="false" ht="15" hidden="false" customHeight="false" outlineLevel="0" collapsed="false">
      <c r="A26" s="0" t="s">
        <v>643</v>
      </c>
      <c r="B26" s="0" t="n">
        <v>3</v>
      </c>
      <c r="C26" s="0" t="n">
        <v>19.06</v>
      </c>
      <c r="D26" s="0" t="s">
        <v>646</v>
      </c>
      <c r="E26" s="0" t="s">
        <v>647</v>
      </c>
      <c r="F26" s="0" t="s">
        <v>648</v>
      </c>
      <c r="G26" s="0" t="n">
        <v>14</v>
      </c>
      <c r="H26" s="0" t="n">
        <v>26871301</v>
      </c>
      <c r="I26" s="0" t="n">
        <v>26871650</v>
      </c>
      <c r="J26" s="0" t="n">
        <v>350</v>
      </c>
    </row>
    <row r="27" customFormat="false" ht="15" hidden="false" customHeight="false" outlineLevel="0" collapsed="false">
      <c r="A27" s="0" t="s">
        <v>649</v>
      </c>
      <c r="B27" s="0" t="n">
        <v>3</v>
      </c>
      <c r="C27" s="0" t="n">
        <v>19.975</v>
      </c>
      <c r="D27" s="0" t="s">
        <v>652</v>
      </c>
      <c r="E27" s="0" t="s">
        <v>653</v>
      </c>
      <c r="F27" s="0" t="s">
        <v>654</v>
      </c>
      <c r="G27" s="0" t="n">
        <v>4</v>
      </c>
      <c r="H27" s="0" t="n">
        <v>18395714</v>
      </c>
      <c r="I27" s="0" t="n">
        <v>18395931</v>
      </c>
      <c r="J27" s="0" t="n">
        <v>218</v>
      </c>
    </row>
    <row r="28" customFormat="false" ht="15" hidden="false" customHeight="false" outlineLevel="0" collapsed="false">
      <c r="A28" s="0" t="s">
        <v>662</v>
      </c>
      <c r="B28" s="0" t="n">
        <v>3</v>
      </c>
      <c r="C28" s="0" t="n">
        <v>27.915</v>
      </c>
      <c r="D28" s="0" t="s">
        <v>665</v>
      </c>
      <c r="E28" s="0" t="s">
        <v>666</v>
      </c>
      <c r="F28" s="0" t="s">
        <v>667</v>
      </c>
      <c r="G28" s="0" t="n">
        <v>14</v>
      </c>
      <c r="H28" s="0" t="n">
        <v>29977459</v>
      </c>
      <c r="I28" s="0" t="n">
        <v>29977261</v>
      </c>
      <c r="J28" s="0" t="n">
        <v>199</v>
      </c>
    </row>
    <row r="29" customFormat="false" ht="15" hidden="false" customHeight="false" outlineLevel="0" collapsed="false">
      <c r="A29" s="0" t="s">
        <v>688</v>
      </c>
      <c r="B29" s="0" t="n">
        <v>3</v>
      </c>
      <c r="C29" s="0" t="n">
        <v>61.188</v>
      </c>
      <c r="D29" s="0" t="s">
        <v>691</v>
      </c>
      <c r="E29" s="0" t="s">
        <v>692</v>
      </c>
      <c r="F29" s="0" t="s">
        <v>19</v>
      </c>
      <c r="G29" s="0" t="n">
        <v>17</v>
      </c>
      <c r="H29" s="0" t="n">
        <v>2254802</v>
      </c>
      <c r="I29" s="0" t="n">
        <v>2254999</v>
      </c>
      <c r="J29" s="0" t="n">
        <v>198</v>
      </c>
    </row>
    <row r="30" customFormat="false" ht="15" hidden="false" customHeight="false" outlineLevel="0" collapsed="false">
      <c r="A30" s="0" t="s">
        <v>711</v>
      </c>
      <c r="B30" s="0" t="n">
        <v>3</v>
      </c>
      <c r="C30" s="0" t="n">
        <v>69.831</v>
      </c>
      <c r="D30" s="0" t="s">
        <v>714</v>
      </c>
      <c r="E30" s="0" t="s">
        <v>715</v>
      </c>
      <c r="F30" s="0" t="s">
        <v>19</v>
      </c>
      <c r="G30" s="0" t="n">
        <v>17</v>
      </c>
      <c r="H30" s="0" t="n">
        <v>7669594</v>
      </c>
      <c r="I30" s="0" t="n">
        <v>7669425</v>
      </c>
      <c r="J30" s="0" t="n">
        <v>170</v>
      </c>
    </row>
    <row r="31" customFormat="false" ht="15" hidden="false" customHeight="false" outlineLevel="0" collapsed="false">
      <c r="A31" s="0" t="s">
        <v>735</v>
      </c>
      <c r="B31" s="0" t="n">
        <v>3</v>
      </c>
      <c r="C31" s="0" t="n">
        <v>83.157</v>
      </c>
      <c r="D31" s="0" t="s">
        <v>738</v>
      </c>
      <c r="E31" s="0" t="s">
        <v>739</v>
      </c>
      <c r="F31" s="0" t="s">
        <v>19</v>
      </c>
      <c r="G31" s="0" t="n">
        <v>3</v>
      </c>
      <c r="H31" s="0" t="n">
        <v>1016630</v>
      </c>
      <c r="I31" s="0" t="n">
        <v>1016071</v>
      </c>
      <c r="J31" s="0" t="n">
        <v>560</v>
      </c>
    </row>
    <row r="32" customFormat="false" ht="15" hidden="false" customHeight="false" outlineLevel="0" collapsed="false">
      <c r="A32" s="0" t="s">
        <v>735</v>
      </c>
      <c r="B32" s="0" t="n">
        <v>3</v>
      </c>
      <c r="C32" s="0" t="n">
        <v>83.157</v>
      </c>
      <c r="D32" s="0" t="s">
        <v>738</v>
      </c>
      <c r="E32" s="0" t="s">
        <v>739</v>
      </c>
      <c r="F32" s="0" t="s">
        <v>19</v>
      </c>
      <c r="G32" s="0" t="n">
        <v>18</v>
      </c>
      <c r="H32" s="0" t="n">
        <v>12293816</v>
      </c>
      <c r="I32" s="0" t="n">
        <v>12293392</v>
      </c>
      <c r="J32" s="0" t="n">
        <v>425</v>
      </c>
    </row>
    <row r="33" customFormat="false" ht="15" hidden="false" customHeight="false" outlineLevel="0" collapsed="false">
      <c r="A33" s="0" t="s">
        <v>740</v>
      </c>
      <c r="B33" s="0" t="n">
        <v>3</v>
      </c>
      <c r="C33" s="0" t="n">
        <v>83.284</v>
      </c>
      <c r="D33" s="0" t="s">
        <v>738</v>
      </c>
      <c r="E33" s="0" t="s">
        <v>739</v>
      </c>
      <c r="F33" s="0" t="s">
        <v>19</v>
      </c>
      <c r="G33" s="0" t="n">
        <v>3</v>
      </c>
      <c r="H33" s="0" t="n">
        <v>1016630</v>
      </c>
      <c r="I33" s="0" t="n">
        <v>1016071</v>
      </c>
      <c r="J33" s="0" t="n">
        <v>560</v>
      </c>
    </row>
    <row r="34" customFormat="false" ht="15" hidden="false" customHeight="false" outlineLevel="0" collapsed="false">
      <c r="A34" s="0" t="s">
        <v>740</v>
      </c>
      <c r="B34" s="0" t="n">
        <v>3</v>
      </c>
      <c r="C34" s="0" t="n">
        <v>83.284</v>
      </c>
      <c r="D34" s="0" t="s">
        <v>738</v>
      </c>
      <c r="E34" s="0" t="s">
        <v>739</v>
      </c>
      <c r="F34" s="0" t="s">
        <v>19</v>
      </c>
      <c r="G34" s="0" t="n">
        <v>18</v>
      </c>
      <c r="H34" s="0" t="n">
        <v>12293816</v>
      </c>
      <c r="I34" s="0" t="n">
        <v>12293392</v>
      </c>
      <c r="J34" s="0" t="n">
        <v>425</v>
      </c>
    </row>
    <row r="35" customFormat="false" ht="15" hidden="false" customHeight="false" outlineLevel="0" collapsed="false">
      <c r="A35" s="0" t="s">
        <v>742</v>
      </c>
      <c r="B35" s="0" t="n">
        <v>3</v>
      </c>
      <c r="C35" s="0" t="n">
        <v>84.988</v>
      </c>
      <c r="D35" s="0" t="s">
        <v>745</v>
      </c>
      <c r="E35" s="0" t="s">
        <v>746</v>
      </c>
      <c r="F35" s="0" t="s">
        <v>19</v>
      </c>
      <c r="G35" s="0" t="n">
        <v>3</v>
      </c>
      <c r="H35" s="0" t="n">
        <v>1680376</v>
      </c>
      <c r="I35" s="0" t="n">
        <v>1680631</v>
      </c>
      <c r="J35" s="0" t="n">
        <v>256</v>
      </c>
    </row>
    <row r="36" customFormat="false" ht="15" hidden="false" customHeight="false" outlineLevel="0" collapsed="false">
      <c r="A36" s="0" t="s">
        <v>753</v>
      </c>
      <c r="B36" s="0" t="n">
        <v>3</v>
      </c>
      <c r="C36" s="0" t="n">
        <v>95.53</v>
      </c>
      <c r="D36" s="0" t="s">
        <v>756</v>
      </c>
      <c r="G36" s="0" t="n">
        <v>11</v>
      </c>
      <c r="H36" s="0" t="n">
        <v>2327033</v>
      </c>
      <c r="I36" s="0" t="n">
        <v>2327133</v>
      </c>
      <c r="J36" s="0" t="n">
        <v>101</v>
      </c>
    </row>
    <row r="37" customFormat="false" ht="15" hidden="false" customHeight="false" outlineLevel="0" collapsed="false">
      <c r="A37" s="0" t="s">
        <v>757</v>
      </c>
      <c r="B37" s="0" t="n">
        <v>3</v>
      </c>
      <c r="C37" s="0" t="n">
        <v>97.682</v>
      </c>
      <c r="D37" s="0" t="s">
        <v>760</v>
      </c>
      <c r="E37" s="0" t="s">
        <v>761</v>
      </c>
      <c r="F37" s="0" t="s">
        <v>762</v>
      </c>
      <c r="G37" s="0" t="n">
        <v>11</v>
      </c>
      <c r="H37" s="0" t="n">
        <v>2017472</v>
      </c>
      <c r="I37" s="0" t="n">
        <v>2017319</v>
      </c>
      <c r="J37" s="0" t="n">
        <v>154</v>
      </c>
    </row>
    <row r="38" customFormat="false" ht="15" hidden="false" customHeight="false" outlineLevel="0" collapsed="false">
      <c r="A38" s="0" t="s">
        <v>837</v>
      </c>
      <c r="B38" s="0" t="n">
        <v>4</v>
      </c>
      <c r="C38" s="0" t="n">
        <v>18.171</v>
      </c>
      <c r="D38" s="0" t="s">
        <v>840</v>
      </c>
      <c r="E38" s="0" t="s">
        <v>842</v>
      </c>
      <c r="F38" s="0" t="s">
        <v>19</v>
      </c>
      <c r="G38" s="0" t="n">
        <v>5</v>
      </c>
      <c r="H38" s="0" t="n">
        <v>19609536</v>
      </c>
      <c r="I38" s="0" t="n">
        <v>19609364</v>
      </c>
      <c r="J38" s="0" t="n">
        <v>173</v>
      </c>
    </row>
    <row r="39" customFormat="false" ht="15" hidden="false" customHeight="false" outlineLevel="0" collapsed="false">
      <c r="A39" s="0" t="s">
        <v>889</v>
      </c>
      <c r="B39" s="0" t="n">
        <v>4</v>
      </c>
      <c r="C39" s="0" t="n">
        <v>44.066</v>
      </c>
      <c r="D39" s="0" t="s">
        <v>891</v>
      </c>
      <c r="E39" s="0" t="s">
        <v>892</v>
      </c>
      <c r="F39" s="0" t="s">
        <v>893</v>
      </c>
      <c r="G39" s="0" t="n">
        <v>10</v>
      </c>
      <c r="H39" s="0" t="n">
        <v>2923735</v>
      </c>
      <c r="I39" s="0" t="n">
        <v>2923918</v>
      </c>
      <c r="J39" s="0" t="n">
        <v>184</v>
      </c>
    </row>
    <row r="40" customFormat="false" ht="15" hidden="false" customHeight="false" outlineLevel="0" collapsed="false">
      <c r="A40" s="0" t="s">
        <v>889</v>
      </c>
      <c r="B40" s="0" t="n">
        <v>4</v>
      </c>
      <c r="C40" s="0" t="n">
        <v>44.066</v>
      </c>
      <c r="D40" s="0" t="s">
        <v>891</v>
      </c>
      <c r="E40" s="0" t="s">
        <v>892</v>
      </c>
      <c r="F40" s="0" t="s">
        <v>893</v>
      </c>
      <c r="G40" s="0" t="n">
        <v>12</v>
      </c>
      <c r="H40" s="0" t="n">
        <v>2419123</v>
      </c>
      <c r="I40" s="0" t="n">
        <v>2418930</v>
      </c>
      <c r="J40" s="0" t="n">
        <v>194</v>
      </c>
    </row>
    <row r="41" customFormat="false" ht="15" hidden="false" customHeight="false" outlineLevel="0" collapsed="false">
      <c r="A41" s="0" t="s">
        <v>894</v>
      </c>
      <c r="B41" s="0" t="n">
        <v>4</v>
      </c>
      <c r="C41" s="0" t="n">
        <v>44.208</v>
      </c>
      <c r="D41" s="0" t="s">
        <v>897</v>
      </c>
      <c r="G41" s="0" t="n">
        <v>10</v>
      </c>
      <c r="H41" s="0" t="n">
        <v>17291632</v>
      </c>
      <c r="I41" s="0" t="n">
        <v>17291412</v>
      </c>
      <c r="J41" s="0" t="n">
        <v>221</v>
      </c>
    </row>
    <row r="42" customFormat="false" ht="15" hidden="false" customHeight="false" outlineLevel="0" collapsed="false">
      <c r="A42" s="0" t="s">
        <v>902</v>
      </c>
      <c r="B42" s="0" t="n">
        <v>4</v>
      </c>
      <c r="C42" s="0" t="n">
        <v>47.911</v>
      </c>
      <c r="D42" s="0" t="s">
        <v>905</v>
      </c>
      <c r="E42" s="0" t="s">
        <v>906</v>
      </c>
      <c r="F42" s="0" t="s">
        <v>19</v>
      </c>
      <c r="G42" s="0" t="n">
        <v>1</v>
      </c>
      <c r="H42" s="0" t="n">
        <v>22518266</v>
      </c>
      <c r="I42" s="0" t="n">
        <v>22518506</v>
      </c>
      <c r="J42" s="0" t="n">
        <v>241</v>
      </c>
    </row>
    <row r="43" customFormat="false" ht="15" hidden="false" customHeight="false" outlineLevel="0" collapsed="false">
      <c r="A43" s="0" t="s">
        <v>907</v>
      </c>
      <c r="B43" s="0" t="n">
        <v>4</v>
      </c>
      <c r="C43" s="0" t="n">
        <v>49.521</v>
      </c>
      <c r="D43" s="0" t="s">
        <v>910</v>
      </c>
      <c r="E43" s="0" t="s">
        <v>911</v>
      </c>
      <c r="F43" s="0" t="s">
        <v>912</v>
      </c>
      <c r="G43" s="0" t="n">
        <v>1</v>
      </c>
      <c r="H43" s="0" t="n">
        <v>20693765</v>
      </c>
      <c r="I43" s="0" t="n">
        <v>20693932</v>
      </c>
      <c r="J43" s="0" t="n">
        <v>168</v>
      </c>
    </row>
    <row r="44" customFormat="false" ht="15" hidden="false" customHeight="false" outlineLevel="0" collapsed="false">
      <c r="A44" s="0" t="s">
        <v>915</v>
      </c>
      <c r="B44" s="0" t="n">
        <v>4</v>
      </c>
      <c r="C44" s="0" t="n">
        <v>53.061</v>
      </c>
      <c r="D44" s="0" t="s">
        <v>918</v>
      </c>
      <c r="E44" s="0" t="s">
        <v>919</v>
      </c>
      <c r="F44" s="0" t="s">
        <v>920</v>
      </c>
      <c r="G44" s="0" t="n">
        <v>1</v>
      </c>
      <c r="H44" s="0" t="n">
        <v>6764111</v>
      </c>
      <c r="I44" s="0" t="n">
        <v>6763762</v>
      </c>
      <c r="J44" s="0" t="n">
        <v>350</v>
      </c>
    </row>
    <row r="45" customFormat="false" ht="15" hidden="false" customHeight="false" outlineLevel="0" collapsed="false">
      <c r="A45" s="0" t="s">
        <v>915</v>
      </c>
      <c r="B45" s="0" t="n">
        <v>4</v>
      </c>
      <c r="C45" s="0" t="n">
        <v>53.061</v>
      </c>
      <c r="D45" s="0" t="s">
        <v>918</v>
      </c>
      <c r="E45" s="0" t="s">
        <v>919</v>
      </c>
      <c r="F45" s="0" t="s">
        <v>920</v>
      </c>
      <c r="G45" s="0" t="n">
        <v>12</v>
      </c>
      <c r="H45" s="0" t="n">
        <v>964515</v>
      </c>
      <c r="I45" s="0" t="n">
        <v>964166</v>
      </c>
      <c r="J45" s="0" t="n">
        <v>350</v>
      </c>
    </row>
    <row r="46" customFormat="false" ht="15" hidden="false" customHeight="false" outlineLevel="0" collapsed="false">
      <c r="A46" s="0" t="s">
        <v>930</v>
      </c>
      <c r="B46" s="0" t="n">
        <v>4</v>
      </c>
      <c r="C46" s="0" t="n">
        <v>69.736</v>
      </c>
      <c r="D46" s="0" t="s">
        <v>933</v>
      </c>
      <c r="E46" s="0" t="s">
        <v>934</v>
      </c>
      <c r="F46" s="0" t="s">
        <v>19</v>
      </c>
      <c r="G46" s="0" t="n">
        <v>1</v>
      </c>
      <c r="H46" s="0" t="n">
        <v>588532</v>
      </c>
      <c r="I46" s="0" t="n">
        <v>589524</v>
      </c>
      <c r="J46" s="0" t="n">
        <v>993</v>
      </c>
    </row>
    <row r="47" customFormat="false" ht="15" hidden="false" customHeight="false" outlineLevel="0" collapsed="false">
      <c r="A47" s="0" t="s">
        <v>941</v>
      </c>
      <c r="B47" s="0" t="n">
        <v>4</v>
      </c>
      <c r="C47" s="0" t="n">
        <v>74.949</v>
      </c>
      <c r="D47" s="0" t="s">
        <v>944</v>
      </c>
      <c r="E47" s="0" t="s">
        <v>945</v>
      </c>
      <c r="F47" s="0" t="s">
        <v>19</v>
      </c>
      <c r="G47" s="0" t="n">
        <v>17</v>
      </c>
      <c r="H47" s="0" t="n">
        <v>4141084</v>
      </c>
      <c r="I47" s="0" t="n">
        <v>4141751</v>
      </c>
      <c r="J47" s="0" t="n">
        <v>668</v>
      </c>
    </row>
    <row r="48" customFormat="false" ht="15" hidden="false" customHeight="false" outlineLevel="0" collapsed="false">
      <c r="A48" s="0" t="s">
        <v>993</v>
      </c>
      <c r="B48" s="0" t="n">
        <v>4</v>
      </c>
      <c r="C48" s="0" t="n">
        <v>95.383</v>
      </c>
      <c r="D48" s="0" t="s">
        <v>996</v>
      </c>
      <c r="E48" s="0" t="s">
        <v>997</v>
      </c>
      <c r="F48" s="0" t="s">
        <v>19</v>
      </c>
      <c r="G48" s="0" t="n">
        <v>9</v>
      </c>
      <c r="H48" s="0" t="n">
        <v>3882914</v>
      </c>
      <c r="I48" s="0" t="n">
        <v>3883088</v>
      </c>
      <c r="J48" s="0" t="n">
        <v>175</v>
      </c>
    </row>
    <row r="49" customFormat="false" ht="15" hidden="false" customHeight="false" outlineLevel="0" collapsed="false">
      <c r="A49" s="0" t="s">
        <v>1029</v>
      </c>
      <c r="B49" s="0" t="n">
        <v>5</v>
      </c>
      <c r="C49" s="0" t="n">
        <v>0.101</v>
      </c>
      <c r="D49" s="0" t="s">
        <v>1032</v>
      </c>
      <c r="E49" s="0" t="s">
        <v>1034</v>
      </c>
      <c r="F49" s="0" t="s">
        <v>1035</v>
      </c>
      <c r="G49" s="0" t="n">
        <v>9</v>
      </c>
      <c r="H49" s="0" t="n">
        <v>182750</v>
      </c>
      <c r="I49" s="0" t="n">
        <v>182113</v>
      </c>
      <c r="J49" s="0" t="n">
        <v>638</v>
      </c>
    </row>
    <row r="50" customFormat="false" ht="15" hidden="false" customHeight="false" outlineLevel="0" collapsed="false">
      <c r="A50" s="0" t="s">
        <v>1046</v>
      </c>
      <c r="B50" s="0" t="n">
        <v>5</v>
      </c>
      <c r="C50" s="0" t="n">
        <v>1.746</v>
      </c>
      <c r="D50" s="0" t="s">
        <v>1049</v>
      </c>
      <c r="E50" s="0" t="s">
        <v>1050</v>
      </c>
      <c r="F50" s="0" t="s">
        <v>19</v>
      </c>
      <c r="G50" s="0" t="n">
        <v>9</v>
      </c>
      <c r="H50" s="0" t="n">
        <v>21917881</v>
      </c>
      <c r="I50" s="0" t="n">
        <v>21917574</v>
      </c>
      <c r="J50" s="0" t="n">
        <v>308</v>
      </c>
    </row>
    <row r="51" customFormat="false" ht="15" hidden="false" customHeight="false" outlineLevel="0" collapsed="false">
      <c r="A51" s="0" t="s">
        <v>1046</v>
      </c>
      <c r="B51" s="0" t="n">
        <v>5</v>
      </c>
      <c r="C51" s="0" t="n">
        <v>1.746</v>
      </c>
      <c r="D51" s="0" t="s">
        <v>1049</v>
      </c>
      <c r="E51" s="0" t="s">
        <v>1051</v>
      </c>
      <c r="F51" s="0" t="s">
        <v>19</v>
      </c>
      <c r="G51" s="0" t="n">
        <v>4</v>
      </c>
      <c r="H51" s="0" t="n">
        <v>2403553</v>
      </c>
      <c r="I51" s="0" t="n">
        <v>2404021</v>
      </c>
      <c r="J51" s="0" t="n">
        <v>469</v>
      </c>
    </row>
    <row r="52" customFormat="false" ht="15" hidden="false" customHeight="false" outlineLevel="0" collapsed="false">
      <c r="A52" s="0" t="s">
        <v>1046</v>
      </c>
      <c r="B52" s="0" t="n">
        <v>5</v>
      </c>
      <c r="C52" s="0" t="n">
        <v>1.746</v>
      </c>
      <c r="D52" s="0" t="s">
        <v>1049</v>
      </c>
      <c r="E52" s="0" t="s">
        <v>1051</v>
      </c>
      <c r="F52" s="0" t="s">
        <v>19</v>
      </c>
      <c r="G52" s="0" t="n">
        <v>11</v>
      </c>
      <c r="H52" s="0" t="n">
        <v>14181655</v>
      </c>
      <c r="I52" s="0" t="n">
        <v>14181210</v>
      </c>
      <c r="J52" s="0" t="n">
        <v>446</v>
      </c>
    </row>
    <row r="53" customFormat="false" ht="15" hidden="false" customHeight="false" outlineLevel="0" collapsed="false">
      <c r="A53" s="0" t="s">
        <v>1056</v>
      </c>
      <c r="B53" s="0" t="n">
        <v>5</v>
      </c>
      <c r="C53" s="0" t="n">
        <v>9.34</v>
      </c>
      <c r="D53" s="0" t="s">
        <v>1059</v>
      </c>
      <c r="E53" s="0" t="s">
        <v>1060</v>
      </c>
      <c r="F53" s="0" t="s">
        <v>1061</v>
      </c>
      <c r="G53" s="0" t="n">
        <v>9</v>
      </c>
      <c r="H53" s="0" t="n">
        <v>4041590</v>
      </c>
      <c r="I53" s="0" t="n">
        <v>4041974</v>
      </c>
      <c r="J53" s="0" t="n">
        <v>388</v>
      </c>
    </row>
    <row r="54" customFormat="false" ht="15" hidden="false" customHeight="false" outlineLevel="0" collapsed="false">
      <c r="A54" s="0" t="s">
        <v>1079</v>
      </c>
      <c r="B54" s="0" t="n">
        <v>5</v>
      </c>
      <c r="C54" s="0" t="n">
        <v>27.67</v>
      </c>
      <c r="D54" s="0" t="s">
        <v>1082</v>
      </c>
      <c r="G54" s="0" t="n">
        <v>17</v>
      </c>
      <c r="H54" s="0" t="n">
        <v>12506569</v>
      </c>
      <c r="I54" s="0" t="n">
        <v>12506750</v>
      </c>
      <c r="J54" s="0" t="n">
        <v>182</v>
      </c>
    </row>
    <row r="55" customFormat="false" ht="15" hidden="false" customHeight="false" outlineLevel="0" collapsed="false">
      <c r="A55" s="0" t="s">
        <v>1160</v>
      </c>
      <c r="B55" s="0" t="n">
        <v>5</v>
      </c>
      <c r="C55" s="0" t="n">
        <v>97.942</v>
      </c>
      <c r="D55" s="0" t="s">
        <v>1163</v>
      </c>
      <c r="E55" s="0" t="s">
        <v>1164</v>
      </c>
      <c r="F55" s="0" t="s">
        <v>19</v>
      </c>
      <c r="G55" s="0" t="n">
        <v>8</v>
      </c>
      <c r="H55" s="0" t="n">
        <v>16100734</v>
      </c>
      <c r="I55" s="0" t="n">
        <v>16100993</v>
      </c>
      <c r="J55" s="0" t="n">
        <v>260</v>
      </c>
    </row>
    <row r="56" customFormat="false" ht="15" hidden="false" customHeight="false" outlineLevel="0" collapsed="false">
      <c r="A56" s="0" t="s">
        <v>1190</v>
      </c>
      <c r="B56" s="0" t="n">
        <v>6</v>
      </c>
      <c r="C56" s="0" t="n">
        <v>18.616</v>
      </c>
      <c r="D56" s="0" t="s">
        <v>1193</v>
      </c>
      <c r="E56" s="0" t="s">
        <v>1194</v>
      </c>
      <c r="F56" s="0" t="s">
        <v>19</v>
      </c>
      <c r="G56" s="0" t="n">
        <v>12</v>
      </c>
      <c r="H56" s="0" t="n">
        <v>8064580</v>
      </c>
      <c r="I56" s="0" t="n">
        <v>8064797</v>
      </c>
      <c r="J56" s="0" t="n">
        <v>218</v>
      </c>
    </row>
    <row r="57" customFormat="false" ht="15" hidden="false" customHeight="false" outlineLevel="0" collapsed="false">
      <c r="A57" s="0" t="s">
        <v>1199</v>
      </c>
      <c r="B57" s="0" t="n">
        <v>6</v>
      </c>
      <c r="C57" s="0" t="n">
        <v>20.129</v>
      </c>
      <c r="D57" s="0" t="s">
        <v>1202</v>
      </c>
      <c r="E57" s="0" t="s">
        <v>1204</v>
      </c>
      <c r="F57" s="0" t="s">
        <v>19</v>
      </c>
      <c r="G57" s="0" t="n">
        <v>12</v>
      </c>
      <c r="H57" s="0" t="n">
        <v>6693983</v>
      </c>
      <c r="I57" s="0" t="n">
        <v>6694208</v>
      </c>
      <c r="J57" s="0" t="n">
        <v>226</v>
      </c>
    </row>
    <row r="58" customFormat="false" ht="15" hidden="false" customHeight="false" outlineLevel="0" collapsed="false">
      <c r="A58" s="0" t="s">
        <v>1234</v>
      </c>
      <c r="B58" s="0" t="n">
        <v>6</v>
      </c>
      <c r="C58" s="0" t="n">
        <v>41.895</v>
      </c>
      <c r="D58" s="0" t="s">
        <v>1237</v>
      </c>
      <c r="E58" s="0" t="s">
        <v>1238</v>
      </c>
      <c r="F58" s="0" t="s">
        <v>19</v>
      </c>
      <c r="G58" s="0" t="n">
        <v>8</v>
      </c>
      <c r="H58" s="0" t="n">
        <v>21787070</v>
      </c>
      <c r="I58" s="0" t="n">
        <v>21785734</v>
      </c>
      <c r="J58" s="0" t="n">
        <v>1337</v>
      </c>
    </row>
    <row r="59" customFormat="false" ht="15" hidden="false" customHeight="false" outlineLevel="0" collapsed="false">
      <c r="A59" s="0" t="s">
        <v>1246</v>
      </c>
      <c r="B59" s="0" t="n">
        <v>6</v>
      </c>
      <c r="C59" s="0" t="n">
        <v>46.043</v>
      </c>
      <c r="D59" s="0" t="s">
        <v>1249</v>
      </c>
      <c r="E59" s="0" t="s">
        <v>1251</v>
      </c>
      <c r="F59" s="0" t="s">
        <v>19</v>
      </c>
      <c r="G59" s="0" t="n">
        <v>8</v>
      </c>
      <c r="H59" s="0" t="n">
        <v>19016468</v>
      </c>
      <c r="I59" s="0" t="n">
        <v>19017057</v>
      </c>
      <c r="J59" s="0" t="n">
        <v>590</v>
      </c>
    </row>
    <row r="60" customFormat="false" ht="15" hidden="false" customHeight="false" outlineLevel="0" collapsed="false">
      <c r="A60" s="0" t="s">
        <v>1343</v>
      </c>
      <c r="B60" s="0" t="n">
        <v>6</v>
      </c>
      <c r="C60" s="0" t="n">
        <v>99.869</v>
      </c>
      <c r="D60" s="0" t="s">
        <v>1346</v>
      </c>
      <c r="E60" s="0" t="s">
        <v>1347</v>
      </c>
      <c r="F60" s="0" t="s">
        <v>19</v>
      </c>
      <c r="G60" s="0" t="n">
        <v>5</v>
      </c>
      <c r="H60" s="0" t="n">
        <v>122928</v>
      </c>
      <c r="I60" s="0" t="n">
        <v>123154</v>
      </c>
      <c r="J60" s="0" t="n">
        <v>227</v>
      </c>
    </row>
    <row r="61" customFormat="false" ht="15" hidden="false" customHeight="false" outlineLevel="0" collapsed="false">
      <c r="A61" s="0" t="s">
        <v>1384</v>
      </c>
      <c r="B61" s="0" t="n">
        <v>7</v>
      </c>
      <c r="C61" s="0" t="n">
        <v>17.936</v>
      </c>
      <c r="D61" s="0" t="s">
        <v>1387</v>
      </c>
      <c r="E61" s="0" t="s">
        <v>1388</v>
      </c>
      <c r="F61" s="0" t="s">
        <v>1389</v>
      </c>
      <c r="G61" s="0" t="n">
        <v>5</v>
      </c>
      <c r="H61" s="0" t="n">
        <v>19192385</v>
      </c>
      <c r="I61" s="0" t="n">
        <v>19192178</v>
      </c>
      <c r="J61" s="0" t="n">
        <v>208</v>
      </c>
    </row>
    <row r="62" customFormat="false" ht="15" hidden="false" customHeight="false" outlineLevel="0" collapsed="false">
      <c r="A62" s="0" t="s">
        <v>1421</v>
      </c>
      <c r="B62" s="0" t="n">
        <v>7</v>
      </c>
      <c r="C62" s="0" t="n">
        <v>37.807</v>
      </c>
      <c r="D62" s="0" t="s">
        <v>1424</v>
      </c>
      <c r="E62" s="0" t="s">
        <v>1425</v>
      </c>
      <c r="F62" s="0" t="s">
        <v>1426</v>
      </c>
      <c r="G62" s="0" t="n">
        <v>3</v>
      </c>
      <c r="H62" s="0" t="n">
        <v>15559609</v>
      </c>
      <c r="I62" s="0" t="n">
        <v>15559472</v>
      </c>
      <c r="J62" s="0" t="n">
        <v>138</v>
      </c>
    </row>
    <row r="63" customFormat="false" ht="15" hidden="false" customHeight="false" outlineLevel="0" collapsed="false">
      <c r="A63" s="0" t="s">
        <v>1433</v>
      </c>
      <c r="B63" s="0" t="n">
        <v>7</v>
      </c>
      <c r="C63" s="0" t="n">
        <v>38.079</v>
      </c>
      <c r="D63" s="0" t="s">
        <v>1424</v>
      </c>
      <c r="E63" s="0" t="s">
        <v>1425</v>
      </c>
      <c r="F63" s="0" t="s">
        <v>1426</v>
      </c>
      <c r="G63" s="0" t="n">
        <v>3</v>
      </c>
      <c r="H63" s="0" t="n">
        <v>15559609</v>
      </c>
      <c r="I63" s="0" t="n">
        <v>15559472</v>
      </c>
      <c r="J63" s="0" t="n">
        <v>138</v>
      </c>
    </row>
    <row r="64" customFormat="false" ht="15" hidden="false" customHeight="false" outlineLevel="0" collapsed="false">
      <c r="A64" s="0" t="s">
        <v>1474</v>
      </c>
      <c r="B64" s="0" t="n">
        <v>7</v>
      </c>
      <c r="C64" s="0" t="n">
        <v>46.895</v>
      </c>
      <c r="D64" s="0" t="s">
        <v>1477</v>
      </c>
      <c r="E64" s="0" t="s">
        <v>1478</v>
      </c>
      <c r="F64" s="0" t="s">
        <v>19</v>
      </c>
      <c r="G64" s="0" t="n">
        <v>2</v>
      </c>
      <c r="H64" s="0" t="n">
        <v>7060561</v>
      </c>
      <c r="I64" s="0" t="n">
        <v>7061093</v>
      </c>
      <c r="J64" s="0" t="n">
        <v>533</v>
      </c>
    </row>
    <row r="65" customFormat="false" ht="15" hidden="false" customHeight="false" outlineLevel="0" collapsed="false">
      <c r="A65" s="0" t="s">
        <v>1560</v>
      </c>
      <c r="B65" s="0" t="n">
        <v>7</v>
      </c>
      <c r="C65" s="0" t="n">
        <v>82.647</v>
      </c>
      <c r="D65" s="0" t="s">
        <v>1563</v>
      </c>
      <c r="E65" s="0" t="s">
        <v>1564</v>
      </c>
      <c r="F65" s="0" t="s">
        <v>19</v>
      </c>
      <c r="G65" s="0" t="n">
        <v>15</v>
      </c>
      <c r="H65" s="0" t="n">
        <v>12479614</v>
      </c>
      <c r="I65" s="0" t="n">
        <v>12479406</v>
      </c>
      <c r="J65" s="0" t="n">
        <v>209</v>
      </c>
    </row>
    <row r="66" customFormat="false" ht="15" hidden="false" customHeight="false" outlineLevel="0" collapsed="false">
      <c r="A66" s="0" t="s">
        <v>1591</v>
      </c>
      <c r="B66" s="0" t="n">
        <v>8</v>
      </c>
      <c r="C66" s="0" t="n">
        <v>0</v>
      </c>
      <c r="D66" s="0" t="s">
        <v>1594</v>
      </c>
      <c r="E66" s="0" t="s">
        <v>1595</v>
      </c>
      <c r="F66" s="0" t="s">
        <v>19</v>
      </c>
      <c r="G66" s="0" t="n">
        <v>2</v>
      </c>
      <c r="H66" s="0" t="n">
        <v>1623339</v>
      </c>
      <c r="I66" s="0" t="n">
        <v>1623544</v>
      </c>
      <c r="J66" s="0" t="n">
        <v>207</v>
      </c>
    </row>
    <row r="67" customFormat="false" ht="15" hidden="false" customHeight="false" outlineLevel="0" collapsed="false">
      <c r="A67" s="0" t="s">
        <v>1641</v>
      </c>
      <c r="B67" s="0" t="n">
        <v>8</v>
      </c>
      <c r="C67" s="0" t="n">
        <v>25.354</v>
      </c>
      <c r="D67" s="0" t="s">
        <v>1644</v>
      </c>
      <c r="E67" s="0" t="s">
        <v>1645</v>
      </c>
      <c r="F67" s="0" t="s">
        <v>1646</v>
      </c>
      <c r="G67" s="0" t="n">
        <v>4</v>
      </c>
      <c r="H67" s="0" t="n">
        <v>3319099</v>
      </c>
      <c r="I67" s="0" t="n">
        <v>3318806</v>
      </c>
      <c r="J67" s="0" t="n">
        <v>294</v>
      </c>
    </row>
    <row r="68" customFormat="false" ht="15" hidden="false" customHeight="false" outlineLevel="0" collapsed="false">
      <c r="A68" s="0" t="s">
        <v>1647</v>
      </c>
      <c r="B68" s="0" t="n">
        <v>8</v>
      </c>
      <c r="C68" s="0" t="n">
        <v>25.939</v>
      </c>
      <c r="D68" s="0" t="s">
        <v>1650</v>
      </c>
      <c r="E68" s="0" t="s">
        <v>1651</v>
      </c>
      <c r="F68" s="0" t="s">
        <v>1652</v>
      </c>
      <c r="G68" s="0" t="n">
        <v>4</v>
      </c>
      <c r="H68" s="0" t="n">
        <v>3645545</v>
      </c>
      <c r="I68" s="0" t="n">
        <v>3645186</v>
      </c>
      <c r="J68" s="0" t="n">
        <v>360</v>
      </c>
    </row>
    <row r="69" customFormat="false" ht="15" hidden="false" customHeight="false" outlineLevel="0" collapsed="false">
      <c r="A69" s="0" t="s">
        <v>1671</v>
      </c>
      <c r="B69" s="0" t="n">
        <v>8</v>
      </c>
      <c r="C69" s="0" t="n">
        <v>36.203</v>
      </c>
      <c r="D69" s="0" t="s">
        <v>1674</v>
      </c>
      <c r="E69" s="0" t="s">
        <v>1675</v>
      </c>
      <c r="F69" s="0" t="s">
        <v>19</v>
      </c>
      <c r="G69" s="0" t="n">
        <v>10</v>
      </c>
      <c r="H69" s="0" t="n">
        <v>7854394</v>
      </c>
      <c r="I69" s="0" t="n">
        <v>7854801</v>
      </c>
      <c r="J69" s="0" t="n">
        <v>408</v>
      </c>
    </row>
    <row r="70" customFormat="false" ht="15" hidden="false" customHeight="false" outlineLevel="0" collapsed="false">
      <c r="A70" s="0" t="s">
        <v>1686</v>
      </c>
      <c r="B70" s="0" t="n">
        <v>8</v>
      </c>
      <c r="C70" s="0" t="n">
        <v>42.581</v>
      </c>
      <c r="D70" s="0" t="s">
        <v>1689</v>
      </c>
      <c r="E70" s="0" t="s">
        <v>1690</v>
      </c>
      <c r="F70" s="0" t="s">
        <v>19</v>
      </c>
      <c r="G70" s="0" t="n">
        <v>1</v>
      </c>
      <c r="H70" s="0" t="n">
        <v>5951305</v>
      </c>
      <c r="I70" s="0" t="n">
        <v>5950696</v>
      </c>
      <c r="J70" s="0" t="n">
        <v>610</v>
      </c>
    </row>
    <row r="71" customFormat="false" ht="15" hidden="false" customHeight="false" outlineLevel="0" collapsed="false">
      <c r="A71" s="0" t="s">
        <v>1709</v>
      </c>
      <c r="B71" s="0" t="n">
        <v>8</v>
      </c>
      <c r="C71" s="0" t="n">
        <v>64.791</v>
      </c>
      <c r="D71" s="0" t="s">
        <v>1712</v>
      </c>
      <c r="E71" s="0" t="s">
        <v>1713</v>
      </c>
      <c r="F71" s="0" t="s">
        <v>1714</v>
      </c>
      <c r="G71" s="0" t="n">
        <v>1</v>
      </c>
      <c r="H71" s="0" t="n">
        <v>2446407</v>
      </c>
      <c r="I71" s="0" t="n">
        <v>2445655</v>
      </c>
      <c r="J71" s="0" t="n">
        <v>753</v>
      </c>
    </row>
    <row r="72" customFormat="false" ht="15" hidden="false" customHeight="false" outlineLevel="0" collapsed="false">
      <c r="A72" s="0" t="s">
        <v>1808</v>
      </c>
      <c r="B72" s="0" t="n">
        <v>9</v>
      </c>
      <c r="C72" s="0" t="n">
        <v>19.06</v>
      </c>
      <c r="D72" s="0" t="s">
        <v>1811</v>
      </c>
      <c r="E72" s="0" t="s">
        <v>1812</v>
      </c>
      <c r="F72" s="0" t="s">
        <v>19</v>
      </c>
      <c r="G72" s="0" t="n">
        <v>10</v>
      </c>
      <c r="H72" s="0" t="n">
        <v>1757089</v>
      </c>
      <c r="I72" s="0" t="n">
        <v>1757471</v>
      </c>
      <c r="J72" s="0" t="n">
        <v>383</v>
      </c>
    </row>
    <row r="73" customFormat="false" ht="15" hidden="false" customHeight="false" outlineLevel="0" collapsed="false">
      <c r="A73" s="0" t="s">
        <v>1808</v>
      </c>
      <c r="B73" s="0" t="n">
        <v>9</v>
      </c>
      <c r="C73" s="0" t="n">
        <v>19.06</v>
      </c>
      <c r="D73" s="0" t="s">
        <v>1811</v>
      </c>
      <c r="E73" s="0" t="s">
        <v>1812</v>
      </c>
      <c r="F73" s="0" t="s">
        <v>19</v>
      </c>
      <c r="G73" s="0" t="n">
        <v>12</v>
      </c>
      <c r="H73" s="0" t="n">
        <v>3468254</v>
      </c>
      <c r="I73" s="0" t="n">
        <v>3467960</v>
      </c>
      <c r="J73" s="0" t="n">
        <v>295</v>
      </c>
    </row>
    <row r="74" customFormat="false" ht="15" hidden="false" customHeight="false" outlineLevel="0" collapsed="false">
      <c r="A74" s="0" t="s">
        <v>1865</v>
      </c>
      <c r="B74" s="0" t="n">
        <v>9</v>
      </c>
      <c r="C74" s="0" t="n">
        <v>59.51</v>
      </c>
      <c r="D74" s="0" t="s">
        <v>1868</v>
      </c>
      <c r="E74" s="0" t="s">
        <v>1869</v>
      </c>
      <c r="F74" s="0" t="s">
        <v>19</v>
      </c>
      <c r="G74" s="0" t="n">
        <v>6</v>
      </c>
      <c r="H74" s="0" t="n">
        <v>18313235</v>
      </c>
      <c r="I74" s="0" t="n">
        <v>18313497</v>
      </c>
      <c r="J74" s="0" t="n">
        <v>263</v>
      </c>
    </row>
    <row r="75" customFormat="false" ht="15" hidden="false" customHeight="false" outlineLevel="0" collapsed="false">
      <c r="A75" s="0" t="s">
        <v>1871</v>
      </c>
      <c r="B75" s="0" t="n">
        <v>9</v>
      </c>
      <c r="C75" s="0" t="n">
        <v>62.364</v>
      </c>
      <c r="D75" s="0" t="s">
        <v>1874</v>
      </c>
      <c r="E75" s="0" t="s">
        <v>1875</v>
      </c>
      <c r="F75" s="0" t="s">
        <v>19</v>
      </c>
      <c r="G75" s="0" t="n">
        <v>6</v>
      </c>
      <c r="H75" s="0" t="n">
        <v>3542225</v>
      </c>
      <c r="I75" s="0" t="n">
        <v>3542100</v>
      </c>
      <c r="J75" s="0" t="n">
        <v>126</v>
      </c>
    </row>
    <row r="76" customFormat="false" ht="15" hidden="false" customHeight="false" outlineLevel="0" collapsed="false">
      <c r="A76" s="0" t="s">
        <v>1880</v>
      </c>
      <c r="B76" s="0" t="n">
        <v>9</v>
      </c>
      <c r="C76" s="0" t="n">
        <v>73.064</v>
      </c>
      <c r="D76" s="0" t="s">
        <v>1883</v>
      </c>
      <c r="E76" s="0" t="s">
        <v>1884</v>
      </c>
      <c r="F76" s="0" t="s">
        <v>1885</v>
      </c>
      <c r="G76" s="0" t="n">
        <v>6</v>
      </c>
      <c r="H76" s="0" t="n">
        <v>7679885</v>
      </c>
      <c r="I76" s="0" t="n">
        <v>7679597</v>
      </c>
      <c r="J76" s="0" t="n">
        <v>289</v>
      </c>
    </row>
    <row r="77" customFormat="false" ht="15" hidden="false" customHeight="false" outlineLevel="0" collapsed="false">
      <c r="A77" s="0" t="s">
        <v>1886</v>
      </c>
      <c r="B77" s="0" t="n">
        <v>9</v>
      </c>
      <c r="C77" s="0" t="n">
        <v>73.089</v>
      </c>
      <c r="D77" s="0" t="s">
        <v>1883</v>
      </c>
      <c r="E77" s="0" t="s">
        <v>1884</v>
      </c>
      <c r="F77" s="0" t="s">
        <v>1885</v>
      </c>
      <c r="G77" s="0" t="n">
        <v>6</v>
      </c>
      <c r="H77" s="0" t="n">
        <v>7679885</v>
      </c>
      <c r="I77" s="0" t="n">
        <v>7679597</v>
      </c>
      <c r="J77" s="0" t="n">
        <v>289</v>
      </c>
    </row>
    <row r="78" customFormat="false" ht="15" hidden="false" customHeight="false" outlineLevel="0" collapsed="false">
      <c r="A78" s="0" t="s">
        <v>1888</v>
      </c>
      <c r="B78" s="0" t="n">
        <v>9</v>
      </c>
      <c r="C78" s="0" t="n">
        <v>74.046</v>
      </c>
      <c r="D78" s="0" t="s">
        <v>1891</v>
      </c>
      <c r="E78" s="0" t="s">
        <v>1894</v>
      </c>
      <c r="F78" s="0" t="s">
        <v>19</v>
      </c>
      <c r="G78" s="0" t="n">
        <v>6</v>
      </c>
      <c r="H78" s="0" t="n">
        <v>7898437</v>
      </c>
      <c r="I78" s="0" t="n">
        <v>7898295</v>
      </c>
      <c r="J78" s="0" t="n">
        <v>143</v>
      </c>
    </row>
    <row r="79" customFormat="false" ht="15" hidden="false" customHeight="false" outlineLevel="0" collapsed="false">
      <c r="A79" s="0" t="s">
        <v>1947</v>
      </c>
      <c r="B79" s="0" t="n">
        <v>9</v>
      </c>
      <c r="C79" s="0" t="n">
        <v>94.561</v>
      </c>
      <c r="D79" s="0" t="s">
        <v>1950</v>
      </c>
      <c r="E79" s="0" t="s">
        <v>1951</v>
      </c>
      <c r="F79" s="0" t="s">
        <v>1952</v>
      </c>
      <c r="G79" s="0" t="n">
        <v>5</v>
      </c>
      <c r="H79" s="0" t="n">
        <v>2589629</v>
      </c>
      <c r="I79" s="0" t="n">
        <v>2589900</v>
      </c>
      <c r="J79" s="0" t="n">
        <v>272</v>
      </c>
    </row>
    <row r="80" customFormat="false" ht="15" hidden="false" customHeight="false" outlineLevel="0" collapsed="false">
      <c r="A80" s="0" t="s">
        <v>1947</v>
      </c>
      <c r="B80" s="0" t="n">
        <v>9</v>
      </c>
      <c r="C80" s="0" t="n">
        <v>94.561</v>
      </c>
      <c r="D80" s="0" t="s">
        <v>1950</v>
      </c>
      <c r="E80" s="0" t="s">
        <v>1951</v>
      </c>
      <c r="F80" s="0" t="s">
        <v>1952</v>
      </c>
      <c r="G80" s="0" t="n">
        <v>7</v>
      </c>
      <c r="H80" s="0" t="n">
        <v>4652215</v>
      </c>
      <c r="I80" s="0" t="n">
        <v>4652486</v>
      </c>
      <c r="J80" s="0" t="n">
        <v>272</v>
      </c>
    </row>
    <row r="81" customFormat="false" ht="15" hidden="false" customHeight="false" outlineLevel="0" collapsed="false">
      <c r="A81" s="0" t="s">
        <v>1964</v>
      </c>
      <c r="B81" s="0" t="n">
        <v>10</v>
      </c>
      <c r="C81" s="0" t="n">
        <v>1.452</v>
      </c>
      <c r="D81" s="0" t="s">
        <v>1967</v>
      </c>
      <c r="G81" s="0" t="n">
        <v>3</v>
      </c>
      <c r="H81" s="0" t="n">
        <v>2698766</v>
      </c>
      <c r="I81" s="0" t="n">
        <v>2698561</v>
      </c>
      <c r="J81" s="0" t="n">
        <v>206</v>
      </c>
    </row>
    <row r="82" customFormat="false" ht="15" hidden="false" customHeight="false" outlineLevel="0" collapsed="false">
      <c r="A82" s="0" t="s">
        <v>1964</v>
      </c>
      <c r="B82" s="0" t="n">
        <v>10</v>
      </c>
      <c r="C82" s="0" t="n">
        <v>1.452</v>
      </c>
      <c r="D82" s="0" t="s">
        <v>1967</v>
      </c>
      <c r="G82" s="0" t="n">
        <v>18</v>
      </c>
      <c r="H82" s="0" t="n">
        <v>890283</v>
      </c>
      <c r="I82" s="0" t="n">
        <v>890492</v>
      </c>
      <c r="J82" s="0" t="n">
        <v>210</v>
      </c>
    </row>
    <row r="83" customFormat="false" ht="15" hidden="false" customHeight="false" outlineLevel="0" collapsed="false">
      <c r="A83" s="0" t="s">
        <v>1986</v>
      </c>
      <c r="B83" s="0" t="n">
        <v>10</v>
      </c>
      <c r="C83" s="0" t="n">
        <v>10.333</v>
      </c>
      <c r="D83" s="0" t="s">
        <v>1989</v>
      </c>
      <c r="E83" s="0" t="s">
        <v>1990</v>
      </c>
      <c r="F83" s="0" t="s">
        <v>19</v>
      </c>
      <c r="G83" s="0" t="n">
        <v>18</v>
      </c>
      <c r="H83" s="0" t="n">
        <v>10679599</v>
      </c>
      <c r="I83" s="0" t="n">
        <v>10679983</v>
      </c>
      <c r="J83" s="0" t="n">
        <v>385</v>
      </c>
    </row>
    <row r="84" customFormat="false" ht="15" hidden="false" customHeight="false" outlineLevel="0" collapsed="false">
      <c r="A84" s="0" t="s">
        <v>2015</v>
      </c>
      <c r="B84" s="0" t="n">
        <v>10</v>
      </c>
      <c r="C84" s="0" t="n">
        <v>39.651</v>
      </c>
      <c r="D84" s="0" t="s">
        <v>2018</v>
      </c>
      <c r="E84" s="0" t="s">
        <v>2019</v>
      </c>
      <c r="F84" s="0" t="s">
        <v>19</v>
      </c>
      <c r="G84" s="0" t="n">
        <v>10</v>
      </c>
      <c r="H84" s="0" t="n">
        <v>1024576</v>
      </c>
      <c r="I84" s="0" t="n">
        <v>1024349</v>
      </c>
      <c r="J84" s="0" t="n">
        <v>228</v>
      </c>
    </row>
    <row r="85" customFormat="false" ht="15" hidden="false" customHeight="false" outlineLevel="0" collapsed="false">
      <c r="A85" s="0" t="s">
        <v>2066</v>
      </c>
      <c r="B85" s="0" t="n">
        <v>10</v>
      </c>
      <c r="C85" s="0" t="n">
        <v>59.077</v>
      </c>
      <c r="D85" s="0" t="s">
        <v>2069</v>
      </c>
      <c r="E85" s="0" t="s">
        <v>2070</v>
      </c>
      <c r="F85" s="0" t="s">
        <v>19</v>
      </c>
      <c r="G85" s="0" t="n">
        <v>1</v>
      </c>
      <c r="H85" s="0" t="n">
        <v>3557724</v>
      </c>
      <c r="I85" s="0" t="n">
        <v>3557394</v>
      </c>
      <c r="J85" s="0" t="n">
        <v>333</v>
      </c>
    </row>
    <row r="86" customFormat="false" ht="15" hidden="false" customHeight="false" outlineLevel="0" collapsed="false">
      <c r="A86" s="0" t="s">
        <v>2071</v>
      </c>
      <c r="B86" s="0" t="n">
        <v>10</v>
      </c>
      <c r="C86" s="0" t="n">
        <v>67.074</v>
      </c>
      <c r="D86" s="0" t="s">
        <v>2074</v>
      </c>
      <c r="E86" s="0" t="s">
        <v>2075</v>
      </c>
      <c r="F86" s="0" t="s">
        <v>19</v>
      </c>
      <c r="G86" s="0" t="n">
        <v>2</v>
      </c>
      <c r="H86" s="0" t="n">
        <v>866073</v>
      </c>
      <c r="I86" s="0" t="n">
        <v>866328</v>
      </c>
      <c r="J86" s="0" t="n">
        <v>256</v>
      </c>
    </row>
    <row r="87" customFormat="false" ht="15" hidden="false" customHeight="false" outlineLevel="0" collapsed="false">
      <c r="A87" s="0" t="s">
        <v>2071</v>
      </c>
      <c r="B87" s="0" t="n">
        <v>10</v>
      </c>
      <c r="C87" s="0" t="n">
        <v>67.074</v>
      </c>
      <c r="D87" s="0" t="s">
        <v>2074</v>
      </c>
      <c r="E87" s="0" t="s">
        <v>2075</v>
      </c>
      <c r="F87" s="0" t="s">
        <v>19</v>
      </c>
      <c r="G87" s="0" t="n">
        <v>14</v>
      </c>
      <c r="H87" s="0" t="n">
        <v>25069618</v>
      </c>
      <c r="I87" s="0" t="n">
        <v>25069214</v>
      </c>
      <c r="J87" s="0" t="n">
        <v>405</v>
      </c>
    </row>
    <row r="88" customFormat="false" ht="15" hidden="false" customHeight="false" outlineLevel="0" collapsed="false">
      <c r="A88" s="0" t="s">
        <v>2071</v>
      </c>
      <c r="B88" s="0" t="n">
        <v>10</v>
      </c>
      <c r="C88" s="0" t="n">
        <v>67.074</v>
      </c>
      <c r="D88" s="0" t="s">
        <v>2074</v>
      </c>
      <c r="E88" s="0" t="s">
        <v>2075</v>
      </c>
      <c r="F88" s="0" t="s">
        <v>19</v>
      </c>
      <c r="G88" s="0" t="n">
        <v>15</v>
      </c>
      <c r="H88" s="0" t="n">
        <v>18450912</v>
      </c>
      <c r="I88" s="0" t="n">
        <v>18450629</v>
      </c>
      <c r="J88" s="0" t="n">
        <v>284</v>
      </c>
    </row>
    <row r="89" customFormat="false" ht="15" hidden="false" customHeight="false" outlineLevel="0" collapsed="false">
      <c r="A89" s="0" t="s">
        <v>2121</v>
      </c>
      <c r="B89" s="0" t="n">
        <v>10</v>
      </c>
      <c r="C89" s="0" t="n">
        <v>87.724</v>
      </c>
      <c r="D89" s="0" t="s">
        <v>2124</v>
      </c>
      <c r="E89" s="0" t="s">
        <v>2125</v>
      </c>
      <c r="F89" s="0" t="s">
        <v>2126</v>
      </c>
      <c r="G89" s="0" t="n">
        <v>14</v>
      </c>
      <c r="H89" s="0" t="n">
        <v>29313904</v>
      </c>
      <c r="I89" s="0" t="n">
        <v>29312373</v>
      </c>
      <c r="J89" s="0" t="n">
        <v>1532</v>
      </c>
    </row>
    <row r="90" customFormat="false" ht="15" hidden="false" customHeight="false" outlineLevel="0" collapsed="false">
      <c r="A90" s="0" t="s">
        <v>2163</v>
      </c>
      <c r="B90" s="0" t="n">
        <v>11</v>
      </c>
      <c r="C90" s="0" t="n">
        <v>2.222</v>
      </c>
      <c r="D90" s="0" t="s">
        <v>2166</v>
      </c>
      <c r="E90" s="0" t="s">
        <v>2167</v>
      </c>
      <c r="F90" s="0" t="s">
        <v>19</v>
      </c>
      <c r="G90" s="0" t="n">
        <v>19</v>
      </c>
      <c r="H90" s="0" t="n">
        <v>7515513</v>
      </c>
      <c r="I90" s="0" t="n">
        <v>7515684</v>
      </c>
      <c r="J90" s="0" t="n">
        <v>172</v>
      </c>
    </row>
    <row r="91" customFormat="false" ht="15" hidden="false" customHeight="false" outlineLevel="0" collapsed="false">
      <c r="A91" s="0" t="s">
        <v>2169</v>
      </c>
      <c r="B91" s="0" t="n">
        <v>11</v>
      </c>
      <c r="C91" s="0" t="n">
        <v>5.55</v>
      </c>
      <c r="D91" s="0" t="s">
        <v>2172</v>
      </c>
      <c r="E91" s="0" t="s">
        <v>2173</v>
      </c>
      <c r="F91" s="0" t="s">
        <v>19</v>
      </c>
      <c r="G91" s="0" t="n">
        <v>12</v>
      </c>
      <c r="H91" s="0" t="n">
        <v>6943755</v>
      </c>
      <c r="I91" s="0" t="n">
        <v>6944105</v>
      </c>
      <c r="J91" s="0" t="n">
        <v>351</v>
      </c>
    </row>
    <row r="92" customFormat="false" ht="15" hidden="false" customHeight="false" outlineLevel="0" collapsed="false">
      <c r="A92" s="0" t="s">
        <v>2169</v>
      </c>
      <c r="B92" s="0" t="n">
        <v>11</v>
      </c>
      <c r="C92" s="0" t="n">
        <v>5.55</v>
      </c>
      <c r="D92" s="0" t="s">
        <v>2172</v>
      </c>
      <c r="E92" s="0" t="s">
        <v>2173</v>
      </c>
      <c r="F92" s="0" t="s">
        <v>19</v>
      </c>
      <c r="G92" s="0" t="n">
        <v>19</v>
      </c>
      <c r="H92" s="0" t="n">
        <v>6603485</v>
      </c>
      <c r="I92" s="0" t="n">
        <v>6603107</v>
      </c>
      <c r="J92" s="0" t="n">
        <v>379</v>
      </c>
    </row>
    <row r="93" customFormat="false" ht="15" hidden="false" customHeight="false" outlineLevel="0" collapsed="false">
      <c r="A93" s="0" t="s">
        <v>123</v>
      </c>
      <c r="B93" s="0" t="n">
        <v>11</v>
      </c>
      <c r="C93" s="0" t="n">
        <v>12.753</v>
      </c>
      <c r="D93" s="0" t="s">
        <v>2181</v>
      </c>
      <c r="E93" s="0" t="s">
        <v>2182</v>
      </c>
      <c r="F93" s="0" t="s">
        <v>2183</v>
      </c>
      <c r="G93" s="0" t="n">
        <v>19</v>
      </c>
      <c r="H93" s="0" t="n">
        <v>2305727</v>
      </c>
      <c r="I93" s="0" t="n">
        <v>2305060</v>
      </c>
      <c r="J93" s="0" t="n">
        <v>668</v>
      </c>
    </row>
    <row r="94" customFormat="false" ht="15" hidden="false" customHeight="false" outlineLevel="0" collapsed="false">
      <c r="A94" s="0" t="s">
        <v>125</v>
      </c>
      <c r="B94" s="0" t="n">
        <v>11</v>
      </c>
      <c r="C94" s="0" t="n">
        <v>82.261</v>
      </c>
      <c r="D94" s="0" t="s">
        <v>2286</v>
      </c>
      <c r="E94" s="0" t="s">
        <v>2287</v>
      </c>
      <c r="F94" s="0" t="s">
        <v>2288</v>
      </c>
      <c r="G94" s="0" t="n">
        <v>14</v>
      </c>
      <c r="H94" s="0" t="n">
        <v>16039358</v>
      </c>
      <c r="I94" s="0" t="n">
        <v>16039130</v>
      </c>
      <c r="J94" s="0" t="n">
        <v>229</v>
      </c>
    </row>
    <row r="95" customFormat="false" ht="15" hidden="false" customHeight="false" outlineLevel="0" collapsed="false">
      <c r="A95" s="0" t="s">
        <v>2325</v>
      </c>
      <c r="B95" s="0" t="n">
        <v>12</v>
      </c>
      <c r="C95" s="0" t="n">
        <v>15.633</v>
      </c>
      <c r="D95" s="0" t="s">
        <v>2328</v>
      </c>
      <c r="E95" s="0" t="s">
        <v>2329</v>
      </c>
      <c r="F95" s="0" t="s">
        <v>19</v>
      </c>
      <c r="G95" s="0" t="n">
        <v>14</v>
      </c>
      <c r="H95" s="0" t="n">
        <v>23018047</v>
      </c>
      <c r="I95" s="0" t="n">
        <v>23019230</v>
      </c>
      <c r="J95" s="0" t="n">
        <v>1187</v>
      </c>
    </row>
    <row r="96" customFormat="false" ht="15" hidden="false" customHeight="false" outlineLevel="0" collapsed="false">
      <c r="A96" s="0" t="s">
        <v>2366</v>
      </c>
      <c r="B96" s="0" t="n">
        <v>12</v>
      </c>
      <c r="C96" s="0" t="n">
        <v>31.094</v>
      </c>
      <c r="D96" s="0" t="s">
        <v>2369</v>
      </c>
      <c r="G96" s="0" t="n">
        <v>7</v>
      </c>
      <c r="H96" s="0" t="n">
        <v>16190645</v>
      </c>
      <c r="I96" s="0" t="n">
        <v>16190803</v>
      </c>
      <c r="J96" s="0" t="n">
        <v>159</v>
      </c>
    </row>
    <row r="97" customFormat="false" ht="15" hidden="false" customHeight="false" outlineLevel="0" collapsed="false">
      <c r="A97" s="0" t="s">
        <v>2370</v>
      </c>
      <c r="B97" s="0" t="n">
        <v>12</v>
      </c>
      <c r="C97" s="0" t="n">
        <v>31.484</v>
      </c>
      <c r="D97" s="0" t="s">
        <v>2373</v>
      </c>
      <c r="E97" s="0" t="s">
        <v>2374</v>
      </c>
      <c r="F97" s="0" t="s">
        <v>2375</v>
      </c>
      <c r="G97" s="0" t="n">
        <v>3</v>
      </c>
      <c r="H97" s="0" t="n">
        <v>4372594</v>
      </c>
      <c r="I97" s="0" t="n">
        <v>4372323</v>
      </c>
      <c r="J97" s="0" t="n">
        <v>272</v>
      </c>
    </row>
    <row r="98" customFormat="false" ht="15" hidden="false" customHeight="false" outlineLevel="0" collapsed="false">
      <c r="A98" s="0" t="s">
        <v>2380</v>
      </c>
      <c r="B98" s="0" t="n">
        <v>12</v>
      </c>
      <c r="C98" s="0" t="n">
        <v>32.483</v>
      </c>
      <c r="D98" s="0" t="s">
        <v>2383</v>
      </c>
      <c r="E98" s="0" t="s">
        <v>2384</v>
      </c>
      <c r="F98" s="0" t="s">
        <v>2385</v>
      </c>
      <c r="G98" s="0" t="n">
        <v>4</v>
      </c>
      <c r="H98" s="0" t="n">
        <v>3091791</v>
      </c>
      <c r="I98" s="0" t="n">
        <v>3092131</v>
      </c>
      <c r="J98" s="0" t="n">
        <v>341</v>
      </c>
    </row>
    <row r="99" customFormat="false" ht="15" hidden="false" customHeight="false" outlineLevel="0" collapsed="false">
      <c r="A99" s="0" t="s">
        <v>2380</v>
      </c>
      <c r="B99" s="0" t="n">
        <v>12</v>
      </c>
      <c r="C99" s="0" t="n">
        <v>32.483</v>
      </c>
      <c r="D99" s="0" t="s">
        <v>2383</v>
      </c>
      <c r="E99" s="0" t="s">
        <v>2384</v>
      </c>
      <c r="F99" s="0" t="s">
        <v>2385</v>
      </c>
      <c r="G99" s="0" t="n">
        <v>13</v>
      </c>
      <c r="H99" s="0" t="n">
        <v>11500140</v>
      </c>
      <c r="I99" s="0" t="n">
        <v>11499790</v>
      </c>
      <c r="J99" s="0" t="n">
        <v>351</v>
      </c>
    </row>
    <row r="100" customFormat="false" ht="15" hidden="false" customHeight="false" outlineLevel="0" collapsed="false">
      <c r="A100" s="0" t="s">
        <v>2420</v>
      </c>
      <c r="B100" s="0" t="n">
        <v>12</v>
      </c>
      <c r="C100" s="0" t="n">
        <v>43.491</v>
      </c>
      <c r="D100" s="0" t="s">
        <v>2423</v>
      </c>
      <c r="G100" s="0" t="n">
        <v>4</v>
      </c>
      <c r="H100" s="0" t="n">
        <v>7647866</v>
      </c>
      <c r="I100" s="0" t="n">
        <v>7647697</v>
      </c>
      <c r="J100" s="0" t="n">
        <v>170</v>
      </c>
    </row>
    <row r="101" customFormat="false" ht="15" hidden="false" customHeight="false" outlineLevel="0" collapsed="false">
      <c r="A101" s="0" t="s">
        <v>2501</v>
      </c>
      <c r="B101" s="0" t="n">
        <v>12</v>
      </c>
      <c r="C101" s="0" t="n">
        <v>80.098</v>
      </c>
      <c r="D101" s="0" t="s">
        <v>2504</v>
      </c>
      <c r="E101" s="0" t="s">
        <v>2505</v>
      </c>
      <c r="F101" s="0" t="s">
        <v>19</v>
      </c>
      <c r="G101" s="0" t="n">
        <v>7</v>
      </c>
      <c r="H101" s="0" t="n">
        <v>18392945</v>
      </c>
      <c r="I101" s="0" t="n">
        <v>18392446</v>
      </c>
      <c r="J101" s="0" t="n">
        <v>500</v>
      </c>
    </row>
    <row r="102" customFormat="false" ht="15" hidden="false" customHeight="false" outlineLevel="0" collapsed="false">
      <c r="A102" s="0" t="s">
        <v>2501</v>
      </c>
      <c r="B102" s="0" t="n">
        <v>12</v>
      </c>
      <c r="C102" s="0" t="n">
        <v>80.098</v>
      </c>
      <c r="D102" s="0" t="s">
        <v>2504</v>
      </c>
      <c r="E102" s="0" t="s">
        <v>2505</v>
      </c>
      <c r="F102" s="0" t="s">
        <v>19</v>
      </c>
      <c r="G102" s="0" t="n">
        <v>18</v>
      </c>
      <c r="H102" s="0" t="n">
        <v>614589</v>
      </c>
      <c r="I102" s="0" t="n">
        <v>615110</v>
      </c>
      <c r="J102" s="0" t="n">
        <v>522</v>
      </c>
    </row>
    <row r="103" customFormat="false" ht="15" hidden="false" customHeight="false" outlineLevel="0" collapsed="false">
      <c r="A103" s="0" t="s">
        <v>2506</v>
      </c>
      <c r="B103" s="0" t="n">
        <v>12</v>
      </c>
      <c r="C103" s="0" t="n">
        <v>80.349</v>
      </c>
      <c r="D103" s="0" t="s">
        <v>2504</v>
      </c>
      <c r="E103" s="0" t="s">
        <v>2505</v>
      </c>
      <c r="F103" s="0" t="s">
        <v>19</v>
      </c>
      <c r="G103" s="0" t="n">
        <v>7</v>
      </c>
      <c r="H103" s="0" t="n">
        <v>18392945</v>
      </c>
      <c r="I103" s="0" t="n">
        <v>18392446</v>
      </c>
      <c r="J103" s="0" t="n">
        <v>500</v>
      </c>
    </row>
    <row r="104" customFormat="false" ht="15" hidden="false" customHeight="false" outlineLevel="0" collapsed="false">
      <c r="A104" s="0" t="s">
        <v>2506</v>
      </c>
      <c r="B104" s="0" t="n">
        <v>12</v>
      </c>
      <c r="C104" s="0" t="n">
        <v>80.349</v>
      </c>
      <c r="D104" s="0" t="s">
        <v>2504</v>
      </c>
      <c r="E104" s="0" t="s">
        <v>2505</v>
      </c>
      <c r="F104" s="0" t="s">
        <v>19</v>
      </c>
      <c r="G104" s="0" t="n">
        <v>18</v>
      </c>
      <c r="H104" s="0" t="n">
        <v>614589</v>
      </c>
      <c r="I104" s="0" t="n">
        <v>615110</v>
      </c>
      <c r="J104" s="0" t="n">
        <v>522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17.42"/>
    <col collapsed="false" customWidth="true" hidden="false" outlineLevel="0" max="2" min="2" style="0" width="23.57"/>
    <col collapsed="false" customWidth="true" hidden="false" outlineLevel="0" max="3" min="3" style="0" width="12.57"/>
    <col collapsed="false" customWidth="true" hidden="false" outlineLevel="0" max="4" min="4" style="0" width="38.86"/>
    <col collapsed="false" customWidth="true" hidden="false" outlineLevel="0" max="5" min="5" style="0" width="22.86"/>
    <col collapsed="false" customWidth="true" hidden="false" outlineLevel="0" max="8" min="7" style="0" width="20.29"/>
    <col collapsed="false" customWidth="true" hidden="false" outlineLevel="0" max="9" min="9" style="0" width="19.42"/>
    <col collapsed="false" customWidth="true" hidden="false" outlineLevel="0" max="10" min="10" style="0" width="16.86"/>
    <col collapsed="false" customWidth="true" hidden="false" outlineLevel="0" max="11" min="11" style="0" width="10.58"/>
  </cols>
  <sheetData>
    <row r="1" customFormat="false" ht="15" hidden="false" customHeight="false" outlineLevel="0" collapsed="false">
      <c r="A1" s="0" t="s">
        <v>147</v>
      </c>
      <c r="B1" s="0" t="s">
        <v>2523</v>
      </c>
      <c r="C1" s="0" t="s">
        <v>2532</v>
      </c>
      <c r="D1" s="0" t="s">
        <v>2525</v>
      </c>
      <c r="E1" s="0" t="s">
        <v>2526</v>
      </c>
      <c r="F1" s="0" t="s">
        <v>2527</v>
      </c>
      <c r="G1" s="0" t="s">
        <v>2533</v>
      </c>
      <c r="H1" s="0" t="s">
        <v>2534</v>
      </c>
      <c r="I1" s="0" t="s">
        <v>2535</v>
      </c>
      <c r="J1" s="0" t="s">
        <v>2531</v>
      </c>
    </row>
    <row r="2" customFormat="false" ht="15" hidden="false" customHeight="false" outlineLevel="0" collapsed="false">
      <c r="A2" s="0" t="s">
        <v>244</v>
      </c>
      <c r="B2" s="0" t="s">
        <v>2536</v>
      </c>
      <c r="C2" s="0" t="n">
        <v>24.334</v>
      </c>
      <c r="D2" s="0" t="s">
        <v>247</v>
      </c>
      <c r="E2" s="0" t="s">
        <v>248</v>
      </c>
      <c r="F2" s="0" t="s">
        <v>19</v>
      </c>
      <c r="G2" s="0" t="n">
        <v>5</v>
      </c>
      <c r="H2" s="0" t="n">
        <v>4379825</v>
      </c>
      <c r="I2" s="0" t="n">
        <v>4379559</v>
      </c>
      <c r="J2" s="0" t="n">
        <v>267</v>
      </c>
    </row>
    <row r="3" customFormat="false" ht="15" hidden="false" customHeight="false" outlineLevel="0" collapsed="false">
      <c r="A3" s="0" t="s">
        <v>251</v>
      </c>
      <c r="B3" s="0" t="s">
        <v>2536</v>
      </c>
      <c r="C3" s="0" t="n">
        <v>24.479</v>
      </c>
      <c r="D3" s="0" t="s">
        <v>247</v>
      </c>
      <c r="E3" s="0" t="s">
        <v>248</v>
      </c>
      <c r="F3" s="0" t="s">
        <v>19</v>
      </c>
      <c r="G3" s="0" t="n">
        <v>5</v>
      </c>
      <c r="H3" s="0" t="n">
        <v>4379825</v>
      </c>
      <c r="I3" s="0" t="n">
        <v>4379559</v>
      </c>
      <c r="J3" s="0" t="n">
        <v>267</v>
      </c>
    </row>
    <row r="4" customFormat="false" ht="15" hidden="false" customHeight="false" outlineLevel="0" collapsed="false">
      <c r="A4" s="0" t="s">
        <v>386</v>
      </c>
      <c r="B4" s="0" t="s">
        <v>2536</v>
      </c>
      <c r="C4" s="0" t="n">
        <v>113.637</v>
      </c>
      <c r="D4" s="0" t="s">
        <v>389</v>
      </c>
      <c r="E4" s="0" t="s">
        <v>390</v>
      </c>
      <c r="F4" s="0" t="s">
        <v>391</v>
      </c>
      <c r="G4" s="0" t="n">
        <v>8</v>
      </c>
      <c r="H4" s="0" t="n">
        <v>60130940</v>
      </c>
      <c r="I4" s="0" t="n">
        <v>60131325</v>
      </c>
      <c r="J4" s="0" t="n">
        <v>386</v>
      </c>
    </row>
    <row r="5" customFormat="false" ht="15" hidden="false" customHeight="false" outlineLevel="0" collapsed="false">
      <c r="A5" s="0" t="s">
        <v>524</v>
      </c>
      <c r="B5" s="0" t="s">
        <v>2537</v>
      </c>
      <c r="C5" s="0" t="n">
        <v>61.567</v>
      </c>
      <c r="D5" s="0" t="s">
        <v>527</v>
      </c>
      <c r="E5" s="0" t="s">
        <v>528</v>
      </c>
      <c r="F5" s="0" t="s">
        <v>19</v>
      </c>
      <c r="G5" s="0" t="n">
        <v>6</v>
      </c>
      <c r="H5" s="0" t="n">
        <v>28438912</v>
      </c>
      <c r="I5" s="0" t="n">
        <v>28438758</v>
      </c>
      <c r="J5" s="0" t="n">
        <v>155</v>
      </c>
    </row>
    <row r="6" customFormat="false" ht="15" hidden="false" customHeight="false" outlineLevel="0" collapsed="false">
      <c r="A6" s="0" t="s">
        <v>575</v>
      </c>
      <c r="B6" s="0" t="s">
        <v>2537</v>
      </c>
      <c r="C6" s="0" t="n">
        <v>90.246</v>
      </c>
      <c r="D6" s="0" t="s">
        <v>578</v>
      </c>
      <c r="E6" s="0" t="s">
        <v>579</v>
      </c>
      <c r="F6" s="0" t="s">
        <v>19</v>
      </c>
      <c r="G6" s="0" t="n">
        <v>7</v>
      </c>
      <c r="H6" s="0" t="n">
        <v>49317424</v>
      </c>
      <c r="I6" s="0" t="n">
        <v>49317204</v>
      </c>
      <c r="J6" s="0" t="n">
        <v>221</v>
      </c>
    </row>
    <row r="7" customFormat="false" ht="15" hidden="false" customHeight="false" outlineLevel="0" collapsed="false">
      <c r="A7" s="0" t="s">
        <v>608</v>
      </c>
      <c r="B7" s="0" t="s">
        <v>2537</v>
      </c>
      <c r="C7" s="0" t="n">
        <v>107.83</v>
      </c>
      <c r="D7" s="0" t="s">
        <v>611</v>
      </c>
      <c r="E7" s="0" t="s">
        <v>612</v>
      </c>
      <c r="F7" s="0" t="s">
        <v>613</v>
      </c>
      <c r="G7" s="0" t="n">
        <v>5</v>
      </c>
      <c r="H7" s="0" t="n">
        <v>63612466</v>
      </c>
      <c r="I7" s="0" t="n">
        <v>63612157</v>
      </c>
      <c r="J7" s="0" t="n">
        <v>310</v>
      </c>
    </row>
    <row r="8" customFormat="false" ht="15" hidden="false" customHeight="false" outlineLevel="0" collapsed="false">
      <c r="A8" s="0" t="s">
        <v>616</v>
      </c>
      <c r="B8" s="0" t="s">
        <v>2538</v>
      </c>
      <c r="C8" s="0" t="n">
        <v>0</v>
      </c>
      <c r="D8" s="0" t="s">
        <v>619</v>
      </c>
      <c r="E8" s="0" t="s">
        <v>620</v>
      </c>
      <c r="F8" s="0" t="s">
        <v>19</v>
      </c>
      <c r="G8" s="0" t="n">
        <v>11</v>
      </c>
      <c r="H8" s="0" t="n">
        <v>765952</v>
      </c>
      <c r="I8" s="0" t="n">
        <v>766186</v>
      </c>
      <c r="J8" s="0" t="n">
        <v>235</v>
      </c>
    </row>
    <row r="9" customFormat="false" ht="15" hidden="false" customHeight="false" outlineLevel="0" collapsed="false">
      <c r="A9" s="0" t="s">
        <v>649</v>
      </c>
      <c r="B9" s="0" t="s">
        <v>2538</v>
      </c>
      <c r="C9" s="0" t="n">
        <v>19.975</v>
      </c>
      <c r="D9" s="0" t="s">
        <v>652</v>
      </c>
      <c r="E9" s="0" t="s">
        <v>653</v>
      </c>
      <c r="F9" s="0" t="s">
        <v>654</v>
      </c>
      <c r="G9" s="0" t="n">
        <v>2</v>
      </c>
      <c r="H9" s="0" t="n">
        <v>42805995</v>
      </c>
      <c r="I9" s="0" t="n">
        <v>42805687</v>
      </c>
      <c r="J9" s="0" t="n">
        <v>309</v>
      </c>
    </row>
    <row r="10" customFormat="false" ht="15" hidden="false" customHeight="false" outlineLevel="0" collapsed="false">
      <c r="A10" s="0" t="s">
        <v>662</v>
      </c>
      <c r="B10" s="0" t="s">
        <v>2538</v>
      </c>
      <c r="C10" s="0" t="n">
        <v>27.915</v>
      </c>
      <c r="D10" s="0" t="s">
        <v>665</v>
      </c>
      <c r="E10" s="0" t="s">
        <v>666</v>
      </c>
      <c r="F10" s="0" t="s">
        <v>667</v>
      </c>
      <c r="G10" s="0" t="n">
        <v>2</v>
      </c>
      <c r="H10" s="0" t="n">
        <v>45178441</v>
      </c>
      <c r="I10" s="0" t="n">
        <v>45178266</v>
      </c>
      <c r="J10" s="0" t="n">
        <v>176</v>
      </c>
    </row>
    <row r="11" customFormat="false" ht="15" hidden="false" customHeight="false" outlineLevel="0" collapsed="false">
      <c r="A11" s="0" t="s">
        <v>662</v>
      </c>
      <c r="B11" s="0" t="s">
        <v>2538</v>
      </c>
      <c r="C11" s="0" t="n">
        <v>27.915</v>
      </c>
      <c r="D11" s="0" t="s">
        <v>665</v>
      </c>
      <c r="E11" s="0" t="s">
        <v>666</v>
      </c>
      <c r="F11" s="0" t="s">
        <v>667</v>
      </c>
      <c r="G11" s="0" t="n">
        <v>6</v>
      </c>
      <c r="H11" s="0" t="n">
        <v>42708989</v>
      </c>
      <c r="I11" s="0" t="n">
        <v>42709869</v>
      </c>
      <c r="J11" s="0" t="n">
        <v>881</v>
      </c>
    </row>
    <row r="12" customFormat="false" ht="15" hidden="false" customHeight="false" outlineLevel="0" collapsed="false">
      <c r="A12" s="0" t="s">
        <v>711</v>
      </c>
      <c r="B12" s="0" t="s">
        <v>2538</v>
      </c>
      <c r="C12" s="0" t="n">
        <v>69.831</v>
      </c>
      <c r="D12" s="0" t="s">
        <v>714</v>
      </c>
      <c r="E12" s="0" t="s">
        <v>715</v>
      </c>
      <c r="F12" s="0" t="s">
        <v>19</v>
      </c>
      <c r="G12" s="0" t="n">
        <v>3</v>
      </c>
      <c r="H12" s="0" t="n">
        <v>59153967</v>
      </c>
      <c r="I12" s="0" t="n">
        <v>59154135</v>
      </c>
      <c r="J12" s="0" t="n">
        <v>170</v>
      </c>
    </row>
    <row r="13" customFormat="false" ht="15" hidden="false" customHeight="false" outlineLevel="0" collapsed="false">
      <c r="A13" s="0" t="s">
        <v>735</v>
      </c>
      <c r="B13" s="0" t="s">
        <v>2538</v>
      </c>
      <c r="C13" s="0" t="n">
        <v>83.157</v>
      </c>
      <c r="D13" s="0" t="s">
        <v>738</v>
      </c>
      <c r="E13" s="0" t="s">
        <v>739</v>
      </c>
      <c r="F13" s="0" t="s">
        <v>19</v>
      </c>
      <c r="G13" s="0" t="n">
        <v>1</v>
      </c>
      <c r="H13" s="0" t="n">
        <v>89240636</v>
      </c>
      <c r="I13" s="0" t="n">
        <v>89240201</v>
      </c>
      <c r="J13" s="0" t="n">
        <v>436</v>
      </c>
    </row>
    <row r="14" customFormat="false" ht="15" hidden="false" customHeight="false" outlineLevel="0" collapsed="false">
      <c r="A14" s="0" t="s">
        <v>740</v>
      </c>
      <c r="B14" s="0" t="s">
        <v>2538</v>
      </c>
      <c r="C14" s="0" t="n">
        <v>83.284</v>
      </c>
      <c r="D14" s="0" t="s">
        <v>738</v>
      </c>
      <c r="E14" s="0" t="s">
        <v>739</v>
      </c>
      <c r="F14" s="0" t="s">
        <v>19</v>
      </c>
      <c r="G14" s="0" t="n">
        <v>1</v>
      </c>
      <c r="H14" s="0" t="n">
        <v>89240636</v>
      </c>
      <c r="I14" s="0" t="n">
        <v>89240201</v>
      </c>
      <c r="J14" s="0" t="n">
        <v>436</v>
      </c>
    </row>
    <row r="15" customFormat="false" ht="15" hidden="false" customHeight="false" outlineLevel="0" collapsed="false">
      <c r="A15" s="0" t="s">
        <v>742</v>
      </c>
      <c r="B15" s="0" t="s">
        <v>2538</v>
      </c>
      <c r="C15" s="0" t="n">
        <v>84.988</v>
      </c>
      <c r="D15" s="0" t="s">
        <v>745</v>
      </c>
      <c r="E15" s="0" t="s">
        <v>747</v>
      </c>
      <c r="F15" s="0" t="s">
        <v>748</v>
      </c>
      <c r="G15" s="0" t="n">
        <v>1</v>
      </c>
      <c r="H15" s="0" t="n">
        <v>89574280</v>
      </c>
      <c r="I15" s="0" t="n">
        <v>89574134</v>
      </c>
      <c r="J15" s="0" t="n">
        <v>147</v>
      </c>
    </row>
    <row r="16" customFormat="false" ht="15" hidden="false" customHeight="false" outlineLevel="0" collapsed="false">
      <c r="A16" s="0" t="s">
        <v>889</v>
      </c>
      <c r="B16" s="0" t="s">
        <v>2539</v>
      </c>
      <c r="C16" s="0" t="n">
        <v>44.066</v>
      </c>
      <c r="D16" s="0" t="s">
        <v>891</v>
      </c>
      <c r="E16" s="0" t="s">
        <v>892</v>
      </c>
      <c r="F16" s="0" t="s">
        <v>893</v>
      </c>
      <c r="G16" s="0" t="n">
        <v>2</v>
      </c>
      <c r="H16" s="0" t="n">
        <v>43541538</v>
      </c>
      <c r="I16" s="0" t="n">
        <v>43541722</v>
      </c>
      <c r="J16" s="0" t="n">
        <v>185</v>
      </c>
    </row>
    <row r="17" customFormat="false" ht="15" hidden="false" customHeight="false" outlineLevel="0" collapsed="false">
      <c r="A17" s="0" t="s">
        <v>889</v>
      </c>
      <c r="B17" s="0" t="s">
        <v>2539</v>
      </c>
      <c r="C17" s="0" t="n">
        <v>44.066</v>
      </c>
      <c r="D17" s="0" t="s">
        <v>891</v>
      </c>
      <c r="E17" s="0" t="s">
        <v>892</v>
      </c>
      <c r="F17" s="0" t="s">
        <v>893</v>
      </c>
      <c r="G17" s="0" t="n">
        <v>7</v>
      </c>
      <c r="H17" s="0" t="n">
        <v>60662053</v>
      </c>
      <c r="I17" s="0" t="n">
        <v>60662237</v>
      </c>
      <c r="J17" s="0" t="n">
        <v>185</v>
      </c>
    </row>
    <row r="18" customFormat="false" ht="15" hidden="false" customHeight="false" outlineLevel="0" collapsed="false">
      <c r="A18" s="0" t="s">
        <v>894</v>
      </c>
      <c r="B18" s="0" t="s">
        <v>2539</v>
      </c>
      <c r="C18" s="0" t="n">
        <v>44.208</v>
      </c>
      <c r="D18" s="0" t="s">
        <v>897</v>
      </c>
      <c r="G18" s="0" t="n">
        <v>2</v>
      </c>
      <c r="H18" s="0" t="n">
        <v>25328072</v>
      </c>
      <c r="I18" s="0" t="n">
        <v>25328289</v>
      </c>
      <c r="J18" s="0" t="n">
        <v>218</v>
      </c>
    </row>
    <row r="19" customFormat="false" ht="15" hidden="false" customHeight="false" outlineLevel="0" collapsed="false">
      <c r="A19" s="0" t="s">
        <v>915</v>
      </c>
      <c r="B19" s="0" t="s">
        <v>2539</v>
      </c>
      <c r="C19" s="0" t="n">
        <v>53.061</v>
      </c>
      <c r="D19" s="0" t="s">
        <v>918</v>
      </c>
      <c r="E19" s="0" t="s">
        <v>919</v>
      </c>
      <c r="F19" s="0" t="s">
        <v>920</v>
      </c>
      <c r="G19" s="0" t="n">
        <v>5</v>
      </c>
      <c r="H19" s="0" t="n">
        <v>7494865</v>
      </c>
      <c r="I19" s="0" t="n">
        <v>7495214</v>
      </c>
      <c r="J19" s="0" t="n">
        <v>350</v>
      </c>
    </row>
    <row r="20" customFormat="false" ht="15" hidden="false" customHeight="false" outlineLevel="0" collapsed="false">
      <c r="A20" s="0" t="s">
        <v>1029</v>
      </c>
      <c r="B20" s="0" t="s">
        <v>2540</v>
      </c>
      <c r="C20" s="0" t="n">
        <v>0.101</v>
      </c>
      <c r="D20" s="0" t="s">
        <v>1032</v>
      </c>
      <c r="E20" s="0" t="s">
        <v>1034</v>
      </c>
      <c r="F20" s="0" t="s">
        <v>1035</v>
      </c>
      <c r="G20" s="0" t="n">
        <v>3</v>
      </c>
      <c r="H20" s="0" t="n">
        <v>64518669</v>
      </c>
      <c r="I20" s="0" t="n">
        <v>64519097</v>
      </c>
      <c r="J20" s="0" t="n">
        <v>429</v>
      </c>
    </row>
    <row r="21" customFormat="false" ht="15" hidden="false" customHeight="false" outlineLevel="0" collapsed="false">
      <c r="A21" s="0" t="s">
        <v>1079</v>
      </c>
      <c r="B21" s="0" t="s">
        <v>2540</v>
      </c>
      <c r="C21" s="0" t="n">
        <v>27.67</v>
      </c>
      <c r="D21" s="0" t="s">
        <v>1082</v>
      </c>
      <c r="G21" s="0" t="n">
        <v>7</v>
      </c>
      <c r="H21" s="0" t="n">
        <v>4162957</v>
      </c>
      <c r="I21" s="0" t="n">
        <v>4163116</v>
      </c>
      <c r="J21" s="0" t="n">
        <v>160</v>
      </c>
    </row>
    <row r="22" customFormat="false" ht="15" hidden="false" customHeight="false" outlineLevel="0" collapsed="false">
      <c r="A22" s="0" t="s">
        <v>1119</v>
      </c>
      <c r="B22" s="0" t="s">
        <v>2540</v>
      </c>
      <c r="C22" s="0" t="n">
        <v>71.573</v>
      </c>
      <c r="D22" s="0" t="s">
        <v>1122</v>
      </c>
      <c r="E22" s="0" t="s">
        <v>1124</v>
      </c>
      <c r="F22" s="0" t="s">
        <v>19</v>
      </c>
      <c r="G22" s="0" t="n">
        <v>11</v>
      </c>
      <c r="H22" s="0" t="n">
        <v>3202029</v>
      </c>
      <c r="I22" s="0" t="n">
        <v>3202285</v>
      </c>
      <c r="J22" s="0" t="n">
        <v>257</v>
      </c>
    </row>
    <row r="23" customFormat="false" ht="15" hidden="false" customHeight="false" outlineLevel="0" collapsed="false">
      <c r="A23" s="0" t="s">
        <v>1160</v>
      </c>
      <c r="B23" s="0" t="s">
        <v>2540</v>
      </c>
      <c r="C23" s="0" t="n">
        <v>97.942</v>
      </c>
      <c r="D23" s="0" t="s">
        <v>1163</v>
      </c>
      <c r="E23" s="0" t="s">
        <v>1164</v>
      </c>
      <c r="F23" s="0" t="s">
        <v>19</v>
      </c>
      <c r="G23" s="0" t="n">
        <v>10</v>
      </c>
      <c r="H23" s="0" t="n">
        <v>59071018</v>
      </c>
      <c r="I23" s="0" t="n">
        <v>59070756</v>
      </c>
      <c r="J23" s="0" t="n">
        <v>263</v>
      </c>
    </row>
    <row r="24" customFormat="false" ht="15" hidden="false" customHeight="false" outlineLevel="0" collapsed="false">
      <c r="A24" s="0" t="s">
        <v>1199</v>
      </c>
      <c r="B24" s="0" t="s">
        <v>2541</v>
      </c>
      <c r="C24" s="0" t="n">
        <v>20.129</v>
      </c>
      <c r="D24" s="0" t="s">
        <v>1202</v>
      </c>
      <c r="E24" s="0" t="s">
        <v>1204</v>
      </c>
      <c r="F24" s="0" t="s">
        <v>19</v>
      </c>
      <c r="G24" s="0" t="n">
        <v>7</v>
      </c>
      <c r="H24" s="0" t="n">
        <v>59979529</v>
      </c>
      <c r="I24" s="0" t="n">
        <v>59979755</v>
      </c>
      <c r="J24" s="0" t="n">
        <v>227</v>
      </c>
    </row>
    <row r="25" customFormat="false" ht="15" hidden="false" customHeight="false" outlineLevel="0" collapsed="false">
      <c r="A25" s="0" t="s">
        <v>1234</v>
      </c>
      <c r="B25" s="0" t="s">
        <v>2541</v>
      </c>
      <c r="C25" s="0" t="n">
        <v>41.895</v>
      </c>
      <c r="D25" s="0" t="s">
        <v>1237</v>
      </c>
      <c r="E25" s="0" t="s">
        <v>1238</v>
      </c>
      <c r="F25" s="0" t="s">
        <v>19</v>
      </c>
      <c r="G25" s="0" t="n">
        <v>4</v>
      </c>
      <c r="H25" s="0" t="n">
        <v>5894064</v>
      </c>
      <c r="I25" s="0" t="n">
        <v>5893746</v>
      </c>
      <c r="J25" s="0" t="n">
        <v>319</v>
      </c>
    </row>
    <row r="26" customFormat="false" ht="15" hidden="false" customHeight="false" outlineLevel="0" collapsed="false">
      <c r="A26" s="0" t="s">
        <v>1343</v>
      </c>
      <c r="B26" s="0" t="s">
        <v>2541</v>
      </c>
      <c r="C26" s="0" t="n">
        <v>99.869</v>
      </c>
      <c r="D26" s="0" t="s">
        <v>1346</v>
      </c>
      <c r="E26" s="0" t="s">
        <v>1347</v>
      </c>
      <c r="F26" s="0" t="s">
        <v>19</v>
      </c>
      <c r="G26" s="0" t="n">
        <v>1</v>
      </c>
      <c r="H26" s="0" t="n">
        <v>60844056</v>
      </c>
      <c r="I26" s="0" t="n">
        <v>60843899</v>
      </c>
      <c r="J26" s="0" t="n">
        <v>158</v>
      </c>
    </row>
    <row r="27" customFormat="false" ht="15" hidden="false" customHeight="false" outlineLevel="0" collapsed="false">
      <c r="A27" s="0" t="s">
        <v>1351</v>
      </c>
      <c r="B27" s="0" t="s">
        <v>2542</v>
      </c>
      <c r="C27" s="0" t="n">
        <v>1.107</v>
      </c>
      <c r="D27" s="0" t="s">
        <v>1354</v>
      </c>
      <c r="E27" s="0" t="s">
        <v>1355</v>
      </c>
      <c r="F27" s="0" t="s">
        <v>1356</v>
      </c>
      <c r="G27" s="0" t="n">
        <v>9</v>
      </c>
      <c r="H27" s="0" t="n">
        <v>62625398</v>
      </c>
      <c r="I27" s="0" t="n">
        <v>62625597</v>
      </c>
      <c r="J27" s="0" t="n">
        <v>200</v>
      </c>
    </row>
    <row r="28" customFormat="false" ht="15" hidden="false" customHeight="false" outlineLevel="0" collapsed="false">
      <c r="A28" s="0" t="s">
        <v>1379</v>
      </c>
      <c r="B28" s="0" t="s">
        <v>2542</v>
      </c>
      <c r="C28" s="0" t="n">
        <v>15.099</v>
      </c>
      <c r="D28" s="0" t="s">
        <v>1382</v>
      </c>
      <c r="E28" s="0" t="s">
        <v>1383</v>
      </c>
      <c r="F28" s="0" t="s">
        <v>19</v>
      </c>
      <c r="G28" s="0" t="n">
        <v>9</v>
      </c>
      <c r="H28" s="0" t="n">
        <v>50034042</v>
      </c>
      <c r="I28" s="0" t="n">
        <v>50034611</v>
      </c>
      <c r="J28" s="0" t="n">
        <v>570</v>
      </c>
    </row>
    <row r="29" customFormat="false" ht="15" hidden="false" customHeight="false" outlineLevel="0" collapsed="false">
      <c r="A29" s="0" t="s">
        <v>1390</v>
      </c>
      <c r="B29" s="0" t="s">
        <v>2542</v>
      </c>
      <c r="C29" s="0" t="n">
        <v>18.277</v>
      </c>
      <c r="D29" s="0" t="s">
        <v>1393</v>
      </c>
      <c r="E29" s="0" t="s">
        <v>1394</v>
      </c>
      <c r="F29" s="0" t="s">
        <v>19</v>
      </c>
      <c r="G29" s="0" t="n">
        <v>6</v>
      </c>
      <c r="H29" s="0" t="n">
        <v>44837866</v>
      </c>
      <c r="I29" s="0" t="n">
        <v>44837212</v>
      </c>
      <c r="J29" s="0" t="n">
        <v>655</v>
      </c>
    </row>
    <row r="30" customFormat="false" ht="15" hidden="false" customHeight="false" outlineLevel="0" collapsed="false">
      <c r="A30" s="0" t="s">
        <v>1474</v>
      </c>
      <c r="B30" s="0" t="s">
        <v>2542</v>
      </c>
      <c r="C30" s="0" t="n">
        <v>46.895</v>
      </c>
      <c r="D30" s="0" t="s">
        <v>1477</v>
      </c>
      <c r="E30" s="0" t="s">
        <v>1478</v>
      </c>
      <c r="F30" s="0" t="s">
        <v>19</v>
      </c>
      <c r="G30" s="0" t="n">
        <v>8</v>
      </c>
      <c r="H30" s="0" t="n">
        <v>58212258</v>
      </c>
      <c r="I30" s="0" t="n">
        <v>58212864</v>
      </c>
      <c r="J30" s="0" t="n">
        <v>607</v>
      </c>
    </row>
    <row r="31" customFormat="false" ht="15" hidden="false" customHeight="false" outlineLevel="0" collapsed="false">
      <c r="A31" s="0" t="s">
        <v>1641</v>
      </c>
      <c r="B31" s="0" t="s">
        <v>2543</v>
      </c>
      <c r="C31" s="0" t="n">
        <v>25.354</v>
      </c>
      <c r="D31" s="0" t="s">
        <v>1644</v>
      </c>
      <c r="E31" s="0" t="s">
        <v>1645</v>
      </c>
      <c r="F31" s="0" t="s">
        <v>1646</v>
      </c>
      <c r="G31" s="0" t="n">
        <v>8</v>
      </c>
      <c r="H31" s="0" t="n">
        <v>54408311</v>
      </c>
      <c r="I31" s="0" t="n">
        <v>54408526</v>
      </c>
      <c r="J31" s="0" t="n">
        <v>216</v>
      </c>
    </row>
    <row r="32" customFormat="false" ht="15" hidden="false" customHeight="false" outlineLevel="0" collapsed="false">
      <c r="A32" s="0" t="s">
        <v>1686</v>
      </c>
      <c r="B32" s="0" t="s">
        <v>2543</v>
      </c>
      <c r="C32" s="0" t="n">
        <v>42.581</v>
      </c>
      <c r="D32" s="0" t="s">
        <v>1689</v>
      </c>
      <c r="E32" s="0" t="s">
        <v>1690</v>
      </c>
      <c r="F32" s="0" t="s">
        <v>19</v>
      </c>
      <c r="G32" s="0" t="n">
        <v>1</v>
      </c>
      <c r="H32" s="0" t="n">
        <v>87759210</v>
      </c>
      <c r="I32" s="0" t="n">
        <v>87758633</v>
      </c>
      <c r="J32" s="0" t="n">
        <v>578</v>
      </c>
      <c r="K32" s="16"/>
    </row>
    <row r="33" customFormat="false" ht="15" hidden="false" customHeight="false" outlineLevel="0" collapsed="false">
      <c r="A33" s="0" t="s">
        <v>1709</v>
      </c>
      <c r="B33" s="0" t="s">
        <v>2543</v>
      </c>
      <c r="C33" s="0" t="n">
        <v>64.791</v>
      </c>
      <c r="D33" s="0" t="s">
        <v>1712</v>
      </c>
      <c r="E33" s="0" t="s">
        <v>1713</v>
      </c>
      <c r="F33" s="0" t="s">
        <v>1714</v>
      </c>
      <c r="G33" s="0" t="n">
        <v>4</v>
      </c>
      <c r="H33" s="0" t="n">
        <v>664534</v>
      </c>
      <c r="I33" s="0" t="n">
        <v>664123</v>
      </c>
      <c r="J33" s="0" t="n">
        <v>412</v>
      </c>
    </row>
    <row r="34" customFormat="false" ht="15" hidden="false" customHeight="false" outlineLevel="0" collapsed="false">
      <c r="A34" s="0" t="s">
        <v>1808</v>
      </c>
      <c r="B34" s="0" t="s">
        <v>2544</v>
      </c>
      <c r="C34" s="0" t="n">
        <v>19.06</v>
      </c>
      <c r="D34" s="0" t="s">
        <v>1811</v>
      </c>
      <c r="E34" s="0" t="s">
        <v>1812</v>
      </c>
      <c r="F34" s="0" t="s">
        <v>19</v>
      </c>
      <c r="G34" s="0" t="n">
        <v>10</v>
      </c>
      <c r="H34" s="0" t="n">
        <v>2921198</v>
      </c>
      <c r="I34" s="0" t="n">
        <v>2920901</v>
      </c>
      <c r="J34" s="0" t="n">
        <v>298</v>
      </c>
    </row>
    <row r="35" customFormat="false" ht="15" hidden="false" customHeight="false" outlineLevel="0" collapsed="false">
      <c r="A35" s="0" t="s">
        <v>1858</v>
      </c>
      <c r="B35" s="0" t="s">
        <v>2544</v>
      </c>
      <c r="C35" s="0" t="n">
        <v>59.268</v>
      </c>
      <c r="D35" s="0" t="s">
        <v>1861</v>
      </c>
      <c r="E35" s="0" t="s">
        <v>1863</v>
      </c>
      <c r="F35" s="0" t="s">
        <v>1864</v>
      </c>
      <c r="G35" s="0" t="n">
        <v>6</v>
      </c>
      <c r="H35" s="0" t="n">
        <v>44446960</v>
      </c>
      <c r="I35" s="0" t="n">
        <v>44446548</v>
      </c>
      <c r="J35" s="0" t="n">
        <v>413</v>
      </c>
    </row>
    <row r="36" customFormat="false" ht="15" hidden="false" customHeight="false" outlineLevel="0" collapsed="false">
      <c r="A36" s="0" t="s">
        <v>1858</v>
      </c>
      <c r="B36" s="0" t="s">
        <v>2544</v>
      </c>
      <c r="C36" s="0" t="n">
        <v>59.268</v>
      </c>
      <c r="D36" s="0" t="s">
        <v>1861</v>
      </c>
      <c r="E36" s="0" t="s">
        <v>1863</v>
      </c>
      <c r="F36" s="0" t="s">
        <v>1864</v>
      </c>
      <c r="G36" s="0" t="n">
        <v>11</v>
      </c>
      <c r="H36" s="0" t="n">
        <v>27428612</v>
      </c>
      <c r="I36" s="0" t="n">
        <v>27429024</v>
      </c>
      <c r="J36" s="0" t="n">
        <v>413</v>
      </c>
    </row>
    <row r="37" customFormat="false" ht="15" hidden="false" customHeight="false" outlineLevel="0" collapsed="false">
      <c r="A37" s="0" t="s">
        <v>1913</v>
      </c>
      <c r="B37" s="0" t="s">
        <v>2544</v>
      </c>
      <c r="C37" s="0" t="n">
        <v>79.285</v>
      </c>
      <c r="D37" s="0" t="s">
        <v>1916</v>
      </c>
      <c r="E37" s="0" t="s">
        <v>1917</v>
      </c>
      <c r="F37" s="0" t="s">
        <v>1918</v>
      </c>
      <c r="G37" s="0" t="n">
        <v>9</v>
      </c>
      <c r="H37" s="0" t="n">
        <v>17880195</v>
      </c>
      <c r="I37" s="0" t="n">
        <v>17880370</v>
      </c>
      <c r="J37" s="0" t="n">
        <v>176</v>
      </c>
    </row>
    <row r="38" customFormat="false" ht="15" hidden="false" customHeight="false" outlineLevel="0" collapsed="false">
      <c r="A38" s="0" t="s">
        <v>1947</v>
      </c>
      <c r="B38" s="0" t="s">
        <v>2544</v>
      </c>
      <c r="C38" s="0" t="n">
        <v>94.561</v>
      </c>
      <c r="D38" s="0" t="s">
        <v>1950</v>
      </c>
      <c r="E38" s="0" t="s">
        <v>1951</v>
      </c>
      <c r="F38" s="0" t="s">
        <v>1952</v>
      </c>
      <c r="G38" s="0" t="n">
        <v>5</v>
      </c>
      <c r="H38" s="0" t="n">
        <v>62505854</v>
      </c>
      <c r="I38" s="0" t="n">
        <v>62505625</v>
      </c>
      <c r="J38" s="0" t="n">
        <v>230</v>
      </c>
    </row>
    <row r="39" customFormat="false" ht="15" hidden="false" customHeight="false" outlineLevel="0" collapsed="false">
      <c r="A39" s="0" t="s">
        <v>1947</v>
      </c>
      <c r="B39" s="0" t="s">
        <v>2544</v>
      </c>
      <c r="C39" s="0" t="n">
        <v>94.561</v>
      </c>
      <c r="D39" s="0" t="s">
        <v>1950</v>
      </c>
      <c r="E39" s="0" t="s">
        <v>1951</v>
      </c>
      <c r="F39" s="0" t="s">
        <v>1952</v>
      </c>
      <c r="G39" s="0" t="n">
        <v>12</v>
      </c>
      <c r="H39" s="0" t="n">
        <v>64650609</v>
      </c>
      <c r="I39" s="0" t="n">
        <v>64650341</v>
      </c>
      <c r="J39" s="0" t="n">
        <v>269</v>
      </c>
    </row>
    <row r="40" customFormat="false" ht="15" hidden="false" customHeight="false" outlineLevel="0" collapsed="false">
      <c r="A40" s="0" t="s">
        <v>1964</v>
      </c>
      <c r="B40" s="0" t="s">
        <v>2545</v>
      </c>
      <c r="C40" s="0" t="n">
        <v>1.452</v>
      </c>
      <c r="D40" s="0" t="s">
        <v>1967</v>
      </c>
      <c r="G40" s="0" t="n">
        <v>4</v>
      </c>
      <c r="H40" s="0" t="n">
        <v>63725826</v>
      </c>
      <c r="I40" s="0" t="n">
        <v>63725618</v>
      </c>
      <c r="J40" s="0" t="n">
        <v>209</v>
      </c>
    </row>
    <row r="41" customFormat="false" ht="15" hidden="false" customHeight="false" outlineLevel="0" collapsed="false">
      <c r="A41" s="0" t="s">
        <v>2009</v>
      </c>
      <c r="B41" s="0" t="s">
        <v>2545</v>
      </c>
      <c r="C41" s="0" t="n">
        <v>39.343</v>
      </c>
      <c r="D41" s="0" t="s">
        <v>2012</v>
      </c>
      <c r="E41" s="0" t="s">
        <v>2013</v>
      </c>
      <c r="F41" s="0" t="s">
        <v>2014</v>
      </c>
      <c r="G41" s="0" t="n">
        <v>3</v>
      </c>
      <c r="H41" s="0" t="n">
        <v>57886832</v>
      </c>
      <c r="I41" s="0" t="n">
        <v>57886663</v>
      </c>
      <c r="J41" s="0" t="n">
        <v>170</v>
      </c>
    </row>
    <row r="42" customFormat="false" ht="15" hidden="false" customHeight="false" outlineLevel="0" collapsed="false">
      <c r="A42" s="0" t="s">
        <v>2121</v>
      </c>
      <c r="B42" s="0" t="s">
        <v>2545</v>
      </c>
      <c r="C42" s="0" t="n">
        <v>87.724</v>
      </c>
      <c r="D42" s="0" t="s">
        <v>2124</v>
      </c>
      <c r="E42" s="0" t="s">
        <v>2125</v>
      </c>
      <c r="F42" s="0" t="s">
        <v>2126</v>
      </c>
      <c r="G42" s="0" t="n">
        <v>11</v>
      </c>
      <c r="H42" s="0" t="n">
        <v>4515934</v>
      </c>
      <c r="I42" s="0" t="n">
        <v>4516907</v>
      </c>
      <c r="J42" s="0" t="n">
        <v>975</v>
      </c>
    </row>
    <row r="43" customFormat="false" ht="15" hidden="false" customHeight="false" outlineLevel="0" collapsed="false">
      <c r="A43" s="0" t="s">
        <v>2169</v>
      </c>
      <c r="B43" s="0" t="s">
        <v>2546</v>
      </c>
      <c r="C43" s="0" t="n">
        <v>5.55</v>
      </c>
      <c r="D43" s="0" t="s">
        <v>2172</v>
      </c>
      <c r="E43" s="0" t="s">
        <v>2173</v>
      </c>
      <c r="F43" s="0" t="s">
        <v>19</v>
      </c>
      <c r="G43" s="0" t="n">
        <v>7</v>
      </c>
      <c r="H43" s="0" t="n">
        <v>58186595</v>
      </c>
      <c r="I43" s="0" t="n">
        <v>58186956</v>
      </c>
      <c r="J43" s="0" t="n">
        <v>362</v>
      </c>
    </row>
    <row r="44" customFormat="false" ht="15" hidden="false" customHeight="false" outlineLevel="0" collapsed="false">
      <c r="A44" s="0" t="s">
        <v>2169</v>
      </c>
      <c r="B44" s="0" t="s">
        <v>2546</v>
      </c>
      <c r="C44" s="0" t="n">
        <v>5.55</v>
      </c>
      <c r="D44" s="0" t="s">
        <v>2172</v>
      </c>
      <c r="E44" s="0" t="s">
        <v>2173</v>
      </c>
      <c r="F44" s="0" t="s">
        <v>19</v>
      </c>
      <c r="G44" s="0" t="n">
        <v>12</v>
      </c>
      <c r="H44" s="0" t="n">
        <v>491912</v>
      </c>
      <c r="I44" s="0" t="n">
        <v>491562</v>
      </c>
      <c r="J44" s="0" t="n">
        <v>351</v>
      </c>
    </row>
    <row r="45" customFormat="false" ht="15" hidden="false" customHeight="false" outlineLevel="0" collapsed="false">
      <c r="A45" s="0" t="s">
        <v>2325</v>
      </c>
      <c r="B45" s="0" t="s">
        <v>2547</v>
      </c>
      <c r="C45" s="0" t="n">
        <v>15.633</v>
      </c>
      <c r="D45" s="0" t="s">
        <v>2328</v>
      </c>
      <c r="E45" s="0" t="s">
        <v>2329</v>
      </c>
      <c r="F45" s="0" t="s">
        <v>19</v>
      </c>
      <c r="G45" s="0" t="n">
        <v>2</v>
      </c>
      <c r="H45" s="0" t="n">
        <v>45750373</v>
      </c>
      <c r="I45" s="0" t="n">
        <v>45749395</v>
      </c>
      <c r="J45" s="0" t="n">
        <v>979</v>
      </c>
    </row>
    <row r="46" customFormat="false" ht="15" hidden="false" customHeight="false" outlineLevel="0" collapsed="false">
      <c r="A46" s="0" t="s">
        <v>2360</v>
      </c>
      <c r="B46" s="0" t="s">
        <v>2547</v>
      </c>
      <c r="C46" s="0" t="n">
        <v>31.07</v>
      </c>
      <c r="D46" s="0" t="s">
        <v>2363</v>
      </c>
      <c r="E46" s="0" t="s">
        <v>2364</v>
      </c>
      <c r="F46" s="0" t="s">
        <v>19</v>
      </c>
      <c r="G46" s="0" t="n">
        <v>10</v>
      </c>
      <c r="H46" s="0" t="n">
        <v>631011</v>
      </c>
      <c r="I46" s="0" t="n">
        <v>631499</v>
      </c>
      <c r="J46" s="0" t="n">
        <v>489</v>
      </c>
    </row>
    <row r="47" customFormat="false" ht="15" hidden="false" customHeight="false" outlineLevel="0" collapsed="false">
      <c r="A47" s="0" t="s">
        <v>2370</v>
      </c>
      <c r="B47" s="0" t="s">
        <v>2547</v>
      </c>
      <c r="C47" s="0" t="n">
        <v>31.484</v>
      </c>
      <c r="D47" s="0" t="s">
        <v>2373</v>
      </c>
      <c r="E47" s="0" t="s">
        <v>2374</v>
      </c>
      <c r="F47" s="0" t="s">
        <v>2375</v>
      </c>
      <c r="G47" s="0" t="n">
        <v>2</v>
      </c>
      <c r="H47" s="0" t="n">
        <v>30815049</v>
      </c>
      <c r="I47" s="0" t="n">
        <v>30814772</v>
      </c>
      <c r="J47" s="0" t="n">
        <v>278</v>
      </c>
    </row>
    <row r="48" customFormat="false" ht="15" hidden="false" customHeight="false" outlineLevel="0" collapsed="false">
      <c r="A48" s="0" t="s">
        <v>2420</v>
      </c>
      <c r="B48" s="0" t="s">
        <v>2547</v>
      </c>
      <c r="C48" s="0" t="n">
        <v>43.491</v>
      </c>
      <c r="D48" s="0" t="s">
        <v>2423</v>
      </c>
      <c r="G48" s="0" t="n">
        <v>12</v>
      </c>
      <c r="H48" s="0" t="n">
        <v>63744529</v>
      </c>
      <c r="I48" s="0" t="n">
        <v>63744688</v>
      </c>
      <c r="J48" s="0" t="n">
        <v>160</v>
      </c>
    </row>
    <row r="49" customFormat="false" ht="15" hidden="false" customHeight="false" outlineLevel="0" collapsed="false">
      <c r="A49" s="0" t="s">
        <v>2501</v>
      </c>
      <c r="B49" s="0" t="s">
        <v>2547</v>
      </c>
      <c r="C49" s="0" t="n">
        <v>80.098</v>
      </c>
      <c r="D49" s="0" t="s">
        <v>2504</v>
      </c>
      <c r="E49" s="0" t="s">
        <v>2505</v>
      </c>
      <c r="F49" s="0" t="s">
        <v>19</v>
      </c>
      <c r="G49" s="0" t="n">
        <v>4</v>
      </c>
      <c r="H49" s="0" t="n">
        <v>63884058</v>
      </c>
      <c r="I49" s="0" t="n">
        <v>63883711</v>
      </c>
      <c r="J49" s="0" t="n">
        <v>348</v>
      </c>
    </row>
    <row r="50" customFormat="false" ht="15" hidden="false" customHeight="false" outlineLevel="0" collapsed="false">
      <c r="A50" s="0" t="s">
        <v>2506</v>
      </c>
      <c r="B50" s="0" t="s">
        <v>2547</v>
      </c>
      <c r="C50" s="0" t="n">
        <v>80.349</v>
      </c>
      <c r="D50" s="0" t="s">
        <v>2504</v>
      </c>
      <c r="E50" s="0" t="s">
        <v>2505</v>
      </c>
      <c r="F50" s="0" t="s">
        <v>19</v>
      </c>
      <c r="G50" s="0" t="n">
        <v>4</v>
      </c>
      <c r="H50" s="0" t="n">
        <v>63884058</v>
      </c>
      <c r="I50" s="0" t="n">
        <v>63883711</v>
      </c>
      <c r="J50" s="0" t="n">
        <v>348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J39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E25" activeCellId="0" sqref="E25"/>
    </sheetView>
  </sheetViews>
  <sheetFormatPr defaultColWidth="9.15625" defaultRowHeight="15" zeroHeight="false" outlineLevelRow="0" outlineLevelCol="0"/>
  <cols>
    <col collapsed="false" customWidth="true" hidden="false" outlineLevel="0" max="1" min="1" style="11" width="17.42"/>
    <col collapsed="false" customWidth="true" hidden="false" outlineLevel="0" max="2" min="2" style="13" width="22.43"/>
    <col collapsed="false" customWidth="true" hidden="false" outlineLevel="0" max="3" min="3" style="17" width="13.14"/>
    <col collapsed="false" customWidth="true" hidden="false" outlineLevel="0" max="4" min="4" style="13" width="38.43"/>
    <col collapsed="false" customWidth="true" hidden="false" outlineLevel="0" max="5" min="5" style="13" width="13.57"/>
    <col collapsed="false" customWidth="true" hidden="false" outlineLevel="0" max="6" min="6" style="13" width="8.71"/>
    <col collapsed="false" customWidth="true" hidden="false" outlineLevel="0" max="7" min="7" style="13" width="21.43"/>
    <col collapsed="false" customWidth="true" hidden="false" outlineLevel="0" max="8" min="8" style="11" width="12.86"/>
    <col collapsed="false" customWidth="true" hidden="false" outlineLevel="0" max="9" min="9" style="11" width="11.99"/>
    <col collapsed="false" customWidth="true" hidden="false" outlineLevel="0" max="10" min="10" style="13" width="16.57"/>
    <col collapsed="false" customWidth="false" hidden="false" outlineLevel="0" max="1024" min="11" style="11" width="9.14"/>
  </cols>
  <sheetData>
    <row r="1" customFormat="false" ht="15" hidden="false" customHeight="false" outlineLevel="0" collapsed="false">
      <c r="A1" s="11" t="s">
        <v>147</v>
      </c>
      <c r="B1" s="13" t="s">
        <v>2523</v>
      </c>
      <c r="C1" s="18" t="s">
        <v>2524</v>
      </c>
      <c r="D1" s="13" t="s">
        <v>2548</v>
      </c>
      <c r="E1" s="13" t="s">
        <v>2526</v>
      </c>
      <c r="F1" s="13" t="s">
        <v>2527</v>
      </c>
      <c r="G1" s="13" t="s">
        <v>2549</v>
      </c>
      <c r="H1" s="11" t="s">
        <v>2550</v>
      </c>
      <c r="I1" s="11" t="s">
        <v>2551</v>
      </c>
      <c r="J1" s="13" t="s">
        <v>2552</v>
      </c>
    </row>
    <row r="2" customFormat="false" ht="15" hidden="true" customHeight="false" outlineLevel="0" collapsed="false">
      <c r="A2" s="11" t="s">
        <v>161</v>
      </c>
      <c r="B2" s="13" t="s">
        <v>2536</v>
      </c>
      <c r="C2" s="17" t="n">
        <v>0</v>
      </c>
      <c r="D2" s="13" t="s">
        <v>165</v>
      </c>
      <c r="G2" s="13" t="n">
        <v>9</v>
      </c>
      <c r="H2" s="11" t="n">
        <v>11546870</v>
      </c>
      <c r="I2" s="11" t="n">
        <v>11546765</v>
      </c>
      <c r="J2" s="13" t="n">
        <v>106</v>
      </c>
    </row>
    <row r="3" customFormat="false" ht="15" hidden="false" customHeight="false" outlineLevel="0" collapsed="false">
      <c r="A3" s="11" t="s">
        <v>166</v>
      </c>
      <c r="B3" s="13" t="s">
        <v>2536</v>
      </c>
      <c r="C3" s="17" t="n">
        <v>0.93</v>
      </c>
      <c r="D3" s="13" t="s">
        <v>169</v>
      </c>
      <c r="E3" s="13" t="s">
        <v>170</v>
      </c>
      <c r="F3" s="13" t="s">
        <v>19</v>
      </c>
      <c r="G3" s="13" t="n">
        <v>9</v>
      </c>
      <c r="H3" s="11" t="n">
        <v>11245777</v>
      </c>
      <c r="I3" s="11" t="n">
        <v>11245939</v>
      </c>
      <c r="J3" s="13" t="n">
        <v>163</v>
      </c>
    </row>
    <row r="4" customFormat="false" ht="15" hidden="false" customHeight="false" outlineLevel="0" collapsed="false">
      <c r="A4" s="11" t="s">
        <v>171</v>
      </c>
      <c r="B4" s="13" t="s">
        <v>2536</v>
      </c>
      <c r="C4" s="17" t="n">
        <v>2.193</v>
      </c>
      <c r="D4" s="13" t="s">
        <v>174</v>
      </c>
      <c r="E4" s="13" t="s">
        <v>175</v>
      </c>
      <c r="F4" s="13" t="s">
        <v>176</v>
      </c>
      <c r="G4" s="13" t="n">
        <v>9</v>
      </c>
      <c r="H4" s="11" t="n">
        <v>10172283</v>
      </c>
      <c r="I4" s="11" t="n">
        <v>10172106</v>
      </c>
      <c r="J4" s="13" t="n">
        <v>178</v>
      </c>
    </row>
    <row r="5" customFormat="false" ht="15" hidden="true" customHeight="false" outlineLevel="0" collapsed="false">
      <c r="A5" s="11" t="s">
        <v>171</v>
      </c>
      <c r="B5" s="13" t="s">
        <v>2536</v>
      </c>
      <c r="C5" s="17" t="n">
        <v>2.193</v>
      </c>
      <c r="D5" s="13" t="s">
        <v>174</v>
      </c>
      <c r="E5" s="13" t="s">
        <v>175</v>
      </c>
      <c r="F5" s="13" t="s">
        <v>176</v>
      </c>
      <c r="G5" s="13" t="s">
        <v>2553</v>
      </c>
      <c r="H5" s="11" t="n">
        <v>25901900</v>
      </c>
      <c r="I5" s="11" t="n">
        <v>25901737</v>
      </c>
      <c r="J5" s="13" t="n">
        <v>164</v>
      </c>
    </row>
    <row r="6" customFormat="false" ht="15" hidden="false" customHeight="false" outlineLevel="0" collapsed="false">
      <c r="A6" s="11" t="s">
        <v>182</v>
      </c>
      <c r="B6" s="13" t="s">
        <v>2536</v>
      </c>
      <c r="C6" s="17" t="n">
        <v>3.299</v>
      </c>
      <c r="D6" s="13" t="s">
        <v>185</v>
      </c>
      <c r="E6" s="13" t="s">
        <v>186</v>
      </c>
      <c r="F6" s="13" t="s">
        <v>187</v>
      </c>
      <c r="G6" s="13" t="n">
        <v>7</v>
      </c>
      <c r="H6" s="11" t="n">
        <v>846042</v>
      </c>
      <c r="I6" s="11" t="n">
        <v>846216</v>
      </c>
      <c r="J6" s="13" t="n">
        <v>175</v>
      </c>
    </row>
    <row r="7" customFormat="false" ht="15" hidden="false" customHeight="false" outlineLevel="0" collapsed="false">
      <c r="A7" s="11" t="s">
        <v>182</v>
      </c>
      <c r="B7" s="13" t="s">
        <v>2536</v>
      </c>
      <c r="C7" s="17" t="n">
        <v>3.299</v>
      </c>
      <c r="D7" s="13" t="s">
        <v>185</v>
      </c>
      <c r="E7" s="13" t="s">
        <v>186</v>
      </c>
      <c r="F7" s="13" t="s">
        <v>187</v>
      </c>
      <c r="G7" s="13" t="n">
        <v>14</v>
      </c>
      <c r="H7" s="11" t="n">
        <v>2087975</v>
      </c>
      <c r="I7" s="11" t="n">
        <v>2088149</v>
      </c>
      <c r="J7" s="13" t="n">
        <v>175</v>
      </c>
    </row>
    <row r="8" customFormat="false" ht="15" hidden="true" customHeight="false" outlineLevel="0" collapsed="false">
      <c r="A8" s="11" t="s">
        <v>188</v>
      </c>
      <c r="B8" s="13" t="s">
        <v>2536</v>
      </c>
      <c r="C8" s="17" t="n">
        <v>6.71</v>
      </c>
      <c r="D8" s="13" t="s">
        <v>192</v>
      </c>
      <c r="E8" s="13" t="s">
        <v>193</v>
      </c>
      <c r="F8" s="13" t="s">
        <v>19</v>
      </c>
      <c r="G8" s="13" t="s">
        <v>2553</v>
      </c>
      <c r="H8" s="11" t="n">
        <v>48706671</v>
      </c>
      <c r="I8" s="11" t="n">
        <v>48706995</v>
      </c>
      <c r="J8" s="13" t="n">
        <v>325</v>
      </c>
    </row>
    <row r="9" customFormat="false" ht="15" hidden="false" customHeight="false" outlineLevel="0" collapsed="false">
      <c r="A9" s="11" t="s">
        <v>188</v>
      </c>
      <c r="B9" s="13" t="s">
        <v>2536</v>
      </c>
      <c r="C9" s="17" t="n">
        <v>6.71</v>
      </c>
      <c r="D9" s="13" t="s">
        <v>192</v>
      </c>
      <c r="E9" s="13" t="s">
        <v>193</v>
      </c>
      <c r="F9" s="13" t="s">
        <v>19</v>
      </c>
      <c r="G9" s="13" t="n">
        <v>6</v>
      </c>
      <c r="H9" s="11" t="n">
        <v>16775875</v>
      </c>
      <c r="I9" s="11" t="n">
        <v>16775501</v>
      </c>
      <c r="J9" s="13" t="n">
        <v>375</v>
      </c>
    </row>
    <row r="10" customFormat="false" ht="15" hidden="true" customHeight="false" outlineLevel="0" collapsed="false">
      <c r="A10" s="11" t="s">
        <v>198</v>
      </c>
      <c r="B10" s="13" t="s">
        <v>2536</v>
      </c>
      <c r="C10" s="17" t="n">
        <v>8.063</v>
      </c>
      <c r="D10" s="13" t="s">
        <v>201</v>
      </c>
      <c r="E10" s="13" t="s">
        <v>202</v>
      </c>
      <c r="F10" s="13" t="s">
        <v>19</v>
      </c>
      <c r="G10" s="13" t="s">
        <v>2553</v>
      </c>
      <c r="H10" s="11" t="n">
        <v>48347533</v>
      </c>
      <c r="I10" s="11" t="n">
        <v>48347230</v>
      </c>
      <c r="J10" s="13" t="n">
        <v>304</v>
      </c>
    </row>
    <row r="11" customFormat="false" ht="15" hidden="false" customHeight="false" outlineLevel="0" collapsed="false">
      <c r="A11" s="11" t="s">
        <v>198</v>
      </c>
      <c r="B11" s="13" t="s">
        <v>2536</v>
      </c>
      <c r="C11" s="17" t="n">
        <v>8.063</v>
      </c>
      <c r="D11" s="13" t="s">
        <v>201</v>
      </c>
      <c r="E11" s="13" t="s">
        <v>202</v>
      </c>
      <c r="F11" s="13" t="s">
        <v>19</v>
      </c>
      <c r="G11" s="13" t="n">
        <v>6</v>
      </c>
      <c r="H11" s="11" t="n">
        <v>16299985</v>
      </c>
      <c r="I11" s="11" t="n">
        <v>16299682</v>
      </c>
      <c r="J11" s="13" t="n">
        <v>304</v>
      </c>
    </row>
    <row r="12" customFormat="false" ht="15" hidden="false" customHeight="false" outlineLevel="0" collapsed="false">
      <c r="A12" s="11" t="s">
        <v>207</v>
      </c>
      <c r="B12" s="13" t="s">
        <v>2536</v>
      </c>
      <c r="C12" s="17" t="n">
        <v>8.911</v>
      </c>
      <c r="D12" s="13" t="s">
        <v>210</v>
      </c>
      <c r="E12" s="13" t="s">
        <v>211</v>
      </c>
      <c r="F12" s="13" t="s">
        <v>19</v>
      </c>
      <c r="G12" s="13" t="n">
        <v>6</v>
      </c>
      <c r="H12" s="11" t="n">
        <v>16101303</v>
      </c>
      <c r="I12" s="11" t="n">
        <v>16101449</v>
      </c>
      <c r="J12" s="13" t="n">
        <v>147</v>
      </c>
    </row>
    <row r="13" customFormat="false" ht="15" hidden="true" customHeight="false" outlineLevel="0" collapsed="false">
      <c r="A13" s="11" t="s">
        <v>212</v>
      </c>
      <c r="B13" s="13" t="s">
        <v>2536</v>
      </c>
      <c r="C13" s="17" t="n">
        <v>10.149</v>
      </c>
      <c r="D13" s="13" t="s">
        <v>216</v>
      </c>
      <c r="E13" s="13" t="s">
        <v>217</v>
      </c>
      <c r="F13" s="13" t="s">
        <v>19</v>
      </c>
      <c r="G13" s="13" t="s">
        <v>2553</v>
      </c>
      <c r="H13" s="11" t="n">
        <v>132320625</v>
      </c>
      <c r="I13" s="11" t="n">
        <v>132320897</v>
      </c>
      <c r="J13" s="13" t="n">
        <v>273</v>
      </c>
    </row>
    <row r="14" customFormat="false" ht="15" hidden="false" customHeight="false" outlineLevel="0" collapsed="false">
      <c r="A14" s="11" t="s">
        <v>212</v>
      </c>
      <c r="B14" s="13" t="s">
        <v>2536</v>
      </c>
      <c r="C14" s="17" t="n">
        <v>10.149</v>
      </c>
      <c r="D14" s="13" t="s">
        <v>216</v>
      </c>
      <c r="E14" s="13" t="s">
        <v>217</v>
      </c>
      <c r="F14" s="13" t="s">
        <v>19</v>
      </c>
      <c r="G14" s="13" t="n">
        <v>7</v>
      </c>
      <c r="H14" s="11" t="n">
        <v>2223492</v>
      </c>
      <c r="I14" s="11" t="n">
        <v>2223220</v>
      </c>
      <c r="J14" s="13" t="n">
        <v>273</v>
      </c>
    </row>
    <row r="15" customFormat="false" ht="15" hidden="false" customHeight="false" outlineLevel="0" collapsed="false">
      <c r="A15" s="11" t="s">
        <v>212</v>
      </c>
      <c r="B15" s="13" t="s">
        <v>2536</v>
      </c>
      <c r="C15" s="17" t="n">
        <v>10.149</v>
      </c>
      <c r="D15" s="13" t="s">
        <v>216</v>
      </c>
      <c r="E15" s="13" t="s">
        <v>217</v>
      </c>
      <c r="F15" s="13" t="s">
        <v>19</v>
      </c>
      <c r="G15" s="13" t="n">
        <v>6</v>
      </c>
      <c r="H15" s="11" t="n">
        <v>16115405</v>
      </c>
      <c r="I15" s="11" t="n">
        <v>16115645</v>
      </c>
      <c r="J15" s="13" t="n">
        <v>241</v>
      </c>
    </row>
    <row r="16" customFormat="false" ht="15" hidden="false" customHeight="false" outlineLevel="0" collapsed="false">
      <c r="A16" s="11" t="s">
        <v>218</v>
      </c>
      <c r="B16" s="13" t="s">
        <v>2536</v>
      </c>
      <c r="C16" s="17" t="n">
        <v>15.016</v>
      </c>
      <c r="D16" s="13" t="s">
        <v>221</v>
      </c>
      <c r="E16" s="13" t="s">
        <v>222</v>
      </c>
      <c r="F16" s="13" t="s">
        <v>19</v>
      </c>
      <c r="G16" s="13" t="n">
        <v>6</v>
      </c>
      <c r="H16" s="11" t="n">
        <v>15522890</v>
      </c>
      <c r="I16" s="11" t="n">
        <v>15523261</v>
      </c>
      <c r="J16" s="13" t="n">
        <v>372</v>
      </c>
    </row>
    <row r="17" customFormat="false" ht="15" hidden="false" customHeight="false" outlineLevel="0" collapsed="false">
      <c r="A17" s="11" t="s">
        <v>218</v>
      </c>
      <c r="B17" s="13" t="s">
        <v>2536</v>
      </c>
      <c r="C17" s="17" t="n">
        <v>15.016</v>
      </c>
      <c r="D17" s="13" t="s">
        <v>221</v>
      </c>
      <c r="E17" s="13" t="s">
        <v>222</v>
      </c>
      <c r="F17" s="13" t="s">
        <v>19</v>
      </c>
      <c r="G17" s="13" t="n">
        <v>26</v>
      </c>
      <c r="H17" s="11" t="n">
        <v>3737960</v>
      </c>
      <c r="I17" s="11" t="n">
        <v>3737582</v>
      </c>
      <c r="J17" s="13" t="n">
        <v>379</v>
      </c>
    </row>
    <row r="18" customFormat="false" ht="15" hidden="false" customHeight="false" outlineLevel="0" collapsed="false">
      <c r="A18" s="11" t="s">
        <v>218</v>
      </c>
      <c r="B18" s="13" t="s">
        <v>2536</v>
      </c>
      <c r="C18" s="17" t="n">
        <v>15.016</v>
      </c>
      <c r="D18" s="13" t="s">
        <v>221</v>
      </c>
      <c r="E18" s="13" t="s">
        <v>222</v>
      </c>
      <c r="F18" s="13" t="s">
        <v>19</v>
      </c>
      <c r="G18" s="13" t="n">
        <v>4</v>
      </c>
      <c r="H18" s="11" t="n">
        <v>8528477</v>
      </c>
      <c r="I18" s="11" t="n">
        <v>8528788</v>
      </c>
      <c r="J18" s="13" t="n">
        <v>312</v>
      </c>
    </row>
    <row r="19" customFormat="false" ht="15" hidden="false" customHeight="false" outlineLevel="0" collapsed="false">
      <c r="A19" s="11" t="s">
        <v>218</v>
      </c>
      <c r="B19" s="13" t="s">
        <v>2536</v>
      </c>
      <c r="C19" s="17" t="n">
        <v>15.016</v>
      </c>
      <c r="D19" s="13" t="s">
        <v>221</v>
      </c>
      <c r="E19" s="13" t="s">
        <v>222</v>
      </c>
      <c r="F19" s="13" t="s">
        <v>19</v>
      </c>
      <c r="G19" s="13" t="n">
        <v>21</v>
      </c>
      <c r="H19" s="11" t="n">
        <v>9263953</v>
      </c>
      <c r="I19" s="11" t="n">
        <v>9263642</v>
      </c>
      <c r="J19" s="13" t="n">
        <v>312</v>
      </c>
    </row>
    <row r="20" customFormat="false" ht="15" hidden="false" customHeight="false" outlineLevel="0" collapsed="false">
      <c r="A20" s="11" t="s">
        <v>218</v>
      </c>
      <c r="B20" s="13" t="s">
        <v>2536</v>
      </c>
      <c r="C20" s="17" t="n">
        <v>15.016</v>
      </c>
      <c r="D20" s="13" t="s">
        <v>221</v>
      </c>
      <c r="E20" s="13" t="s">
        <v>223</v>
      </c>
      <c r="F20" s="13" t="s">
        <v>19</v>
      </c>
      <c r="G20" s="13" t="n">
        <v>7</v>
      </c>
      <c r="H20" s="11" t="n">
        <v>2665523</v>
      </c>
      <c r="I20" s="11" t="n">
        <v>2665365</v>
      </c>
      <c r="J20" s="13" t="n">
        <v>159</v>
      </c>
    </row>
    <row r="21" customFormat="false" ht="15" hidden="false" customHeight="false" outlineLevel="0" collapsed="false">
      <c r="A21" s="11" t="s">
        <v>228</v>
      </c>
      <c r="B21" s="13" t="s">
        <v>2536</v>
      </c>
      <c r="C21" s="17" t="n">
        <v>21.039</v>
      </c>
      <c r="D21" s="13" t="s">
        <v>231</v>
      </c>
      <c r="E21" s="13" t="s">
        <v>233</v>
      </c>
      <c r="F21" s="13" t="s">
        <v>19</v>
      </c>
      <c r="G21" s="13" t="n">
        <v>6</v>
      </c>
      <c r="H21" s="11" t="n">
        <v>14069886</v>
      </c>
      <c r="I21" s="11" t="n">
        <v>14071083</v>
      </c>
      <c r="J21" s="13" t="n">
        <v>1198</v>
      </c>
    </row>
    <row r="22" customFormat="false" ht="15" hidden="false" customHeight="false" outlineLevel="0" collapsed="false">
      <c r="A22" s="11" t="s">
        <v>228</v>
      </c>
      <c r="B22" s="13" t="s">
        <v>2536</v>
      </c>
      <c r="C22" s="17" t="n">
        <v>21.039</v>
      </c>
      <c r="D22" s="13" t="s">
        <v>231</v>
      </c>
      <c r="E22" s="13" t="s">
        <v>234</v>
      </c>
      <c r="F22" s="13" t="s">
        <v>235</v>
      </c>
      <c r="G22" s="13" t="n">
        <v>6</v>
      </c>
      <c r="H22" s="11" t="n">
        <v>5005495</v>
      </c>
      <c r="I22" s="11" t="n">
        <v>5005673</v>
      </c>
      <c r="J22" s="13" t="n">
        <v>179</v>
      </c>
    </row>
    <row r="23" customFormat="false" ht="15" hidden="false" customHeight="false" outlineLevel="0" collapsed="false">
      <c r="A23" s="11" t="s">
        <v>236</v>
      </c>
      <c r="B23" s="13" t="s">
        <v>2536</v>
      </c>
      <c r="C23" s="17" t="n">
        <v>21.039</v>
      </c>
      <c r="D23" s="13" t="s">
        <v>239</v>
      </c>
      <c r="E23" s="13" t="s">
        <v>240</v>
      </c>
      <c r="F23" s="13" t="s">
        <v>19</v>
      </c>
      <c r="G23" s="13" t="n">
        <v>6</v>
      </c>
      <c r="H23" s="11" t="n">
        <v>4950526</v>
      </c>
      <c r="I23" s="11" t="n">
        <v>4950326</v>
      </c>
      <c r="J23" s="13" t="n">
        <v>201</v>
      </c>
    </row>
    <row r="24" customFormat="false" ht="15" hidden="false" customHeight="false" outlineLevel="0" collapsed="false">
      <c r="A24" s="11" t="s">
        <v>244</v>
      </c>
      <c r="B24" s="13" t="s">
        <v>2536</v>
      </c>
      <c r="C24" s="17" t="n">
        <v>24.334</v>
      </c>
      <c r="D24" s="13" t="s">
        <v>247</v>
      </c>
      <c r="E24" s="13" t="s">
        <v>248</v>
      </c>
      <c r="F24" s="13" t="s">
        <v>19</v>
      </c>
      <c r="G24" s="13" t="n">
        <v>6</v>
      </c>
      <c r="H24" s="11" t="n">
        <v>13572482</v>
      </c>
      <c r="I24" s="11" t="n">
        <v>13572772</v>
      </c>
      <c r="J24" s="13" t="n">
        <v>291</v>
      </c>
    </row>
    <row r="25" customFormat="false" ht="15" hidden="false" customHeight="false" outlineLevel="0" collapsed="false">
      <c r="A25" s="11" t="s">
        <v>244</v>
      </c>
      <c r="B25" s="13" t="s">
        <v>2536</v>
      </c>
      <c r="C25" s="17" t="n">
        <v>24.334</v>
      </c>
      <c r="D25" s="13" t="s">
        <v>247</v>
      </c>
      <c r="E25" s="13" t="s">
        <v>249</v>
      </c>
      <c r="F25" s="13" t="s">
        <v>250</v>
      </c>
      <c r="G25" s="13" t="n">
        <v>6</v>
      </c>
      <c r="H25" s="11" t="n">
        <v>5660448</v>
      </c>
      <c r="I25" s="11" t="n">
        <v>5660066</v>
      </c>
      <c r="J25" s="13" t="n">
        <v>383</v>
      </c>
    </row>
    <row r="26" customFormat="false" ht="15" hidden="false" customHeight="false" outlineLevel="0" collapsed="false">
      <c r="A26" s="11" t="s">
        <v>251</v>
      </c>
      <c r="B26" s="13" t="s">
        <v>2536</v>
      </c>
      <c r="C26" s="17" t="n">
        <v>24.479</v>
      </c>
      <c r="D26" s="13" t="s">
        <v>247</v>
      </c>
      <c r="E26" s="13" t="s">
        <v>248</v>
      </c>
      <c r="F26" s="13" t="s">
        <v>19</v>
      </c>
      <c r="G26" s="13" t="n">
        <v>6</v>
      </c>
      <c r="H26" s="11" t="n">
        <v>13572482</v>
      </c>
      <c r="I26" s="11" t="n">
        <v>13572772</v>
      </c>
      <c r="J26" s="13" t="n">
        <v>291</v>
      </c>
    </row>
    <row r="27" customFormat="false" ht="15" hidden="false" customHeight="false" outlineLevel="0" collapsed="false">
      <c r="A27" s="11" t="s">
        <v>251</v>
      </c>
      <c r="B27" s="13" t="s">
        <v>2536</v>
      </c>
      <c r="C27" s="17" t="n">
        <v>24.479</v>
      </c>
      <c r="D27" s="13" t="s">
        <v>247</v>
      </c>
      <c r="E27" s="13" t="s">
        <v>249</v>
      </c>
      <c r="F27" s="13" t="s">
        <v>250</v>
      </c>
      <c r="G27" s="13" t="n">
        <v>6</v>
      </c>
      <c r="H27" s="11" t="n">
        <v>5660448</v>
      </c>
      <c r="I27" s="11" t="n">
        <v>5660066</v>
      </c>
      <c r="J27" s="13" t="n">
        <v>383</v>
      </c>
    </row>
    <row r="28" customFormat="false" ht="15" hidden="true" customHeight="false" outlineLevel="0" collapsed="false">
      <c r="A28" s="11" t="s">
        <v>253</v>
      </c>
      <c r="B28" s="13" t="s">
        <v>2536</v>
      </c>
      <c r="C28" s="17" t="n">
        <v>27.845</v>
      </c>
      <c r="D28" s="13" t="s">
        <v>256</v>
      </c>
      <c r="G28" s="13" t="n">
        <v>6</v>
      </c>
      <c r="H28" s="11" t="n">
        <v>5598366</v>
      </c>
      <c r="I28" s="11" t="n">
        <v>5598244</v>
      </c>
      <c r="J28" s="13" t="n">
        <v>123</v>
      </c>
    </row>
    <row r="29" customFormat="false" ht="15" hidden="false" customHeight="false" outlineLevel="0" collapsed="false">
      <c r="A29" s="11" t="s">
        <v>270</v>
      </c>
      <c r="B29" s="13" t="s">
        <v>2536</v>
      </c>
      <c r="C29" s="17" t="n">
        <v>37.457</v>
      </c>
      <c r="D29" s="13" t="s">
        <v>272</v>
      </c>
      <c r="E29" s="13" t="s">
        <v>273</v>
      </c>
      <c r="F29" s="13" t="s">
        <v>19</v>
      </c>
      <c r="G29" s="13" t="n">
        <v>4</v>
      </c>
      <c r="H29" s="11" t="n">
        <v>6075084</v>
      </c>
      <c r="I29" s="11" t="n">
        <v>6074307</v>
      </c>
      <c r="J29" s="13" t="n">
        <v>778</v>
      </c>
    </row>
    <row r="30" customFormat="false" ht="15" hidden="false" customHeight="false" outlineLevel="0" collapsed="false">
      <c r="A30" s="11" t="s">
        <v>270</v>
      </c>
      <c r="B30" s="13" t="s">
        <v>2536</v>
      </c>
      <c r="C30" s="17" t="n">
        <v>37.457</v>
      </c>
      <c r="D30" s="13" t="s">
        <v>272</v>
      </c>
      <c r="E30" s="13" t="s">
        <v>273</v>
      </c>
      <c r="F30" s="13" t="s">
        <v>19</v>
      </c>
      <c r="G30" s="13" t="n">
        <v>21</v>
      </c>
      <c r="H30" s="11" t="n">
        <v>7662344</v>
      </c>
      <c r="I30" s="11" t="n">
        <v>7661815</v>
      </c>
      <c r="J30" s="13" t="n">
        <v>530</v>
      </c>
    </row>
    <row r="31" customFormat="false" ht="15" hidden="false" customHeight="false" outlineLevel="0" collapsed="false">
      <c r="A31" s="11" t="s">
        <v>274</v>
      </c>
      <c r="B31" s="13" t="s">
        <v>2536</v>
      </c>
      <c r="C31" s="17" t="n">
        <v>49.043</v>
      </c>
      <c r="D31" s="13" t="s">
        <v>277</v>
      </c>
      <c r="E31" s="13" t="s">
        <v>278</v>
      </c>
      <c r="F31" s="13" t="s">
        <v>19</v>
      </c>
      <c r="G31" s="13" t="n">
        <v>13</v>
      </c>
      <c r="H31" s="11" t="n">
        <v>15428290</v>
      </c>
      <c r="I31" s="11" t="n">
        <v>15428418</v>
      </c>
      <c r="J31" s="13" t="n">
        <v>129</v>
      </c>
    </row>
    <row r="32" customFormat="false" ht="15" hidden="false" customHeight="false" outlineLevel="0" collapsed="false">
      <c r="A32" s="11" t="s">
        <v>324</v>
      </c>
      <c r="B32" s="13" t="s">
        <v>2536</v>
      </c>
      <c r="C32" s="17" t="n">
        <v>78.074</v>
      </c>
      <c r="D32" s="13" t="s">
        <v>327</v>
      </c>
      <c r="E32" s="13" t="s">
        <v>328</v>
      </c>
      <c r="F32" s="13" t="s">
        <v>19</v>
      </c>
      <c r="G32" s="13" t="n">
        <v>4</v>
      </c>
      <c r="H32" s="11" t="n">
        <v>10381113</v>
      </c>
      <c r="I32" s="11" t="n">
        <v>10381236</v>
      </c>
      <c r="J32" s="13" t="n">
        <v>124</v>
      </c>
    </row>
    <row r="33" customFormat="false" ht="15" hidden="false" customHeight="false" outlineLevel="0" collapsed="false">
      <c r="A33" s="11" t="s">
        <v>386</v>
      </c>
      <c r="B33" s="13" t="s">
        <v>2536</v>
      </c>
      <c r="C33" s="17" t="n">
        <v>113.637</v>
      </c>
      <c r="D33" s="13" t="s">
        <v>389</v>
      </c>
      <c r="E33" s="13" t="s">
        <v>390</v>
      </c>
      <c r="F33" s="13" t="s">
        <v>391</v>
      </c>
      <c r="G33" s="13" t="n">
        <v>18</v>
      </c>
      <c r="H33" s="11" t="n">
        <v>14233771</v>
      </c>
      <c r="I33" s="11" t="n">
        <v>14232739</v>
      </c>
      <c r="J33" s="13" t="n">
        <v>1033</v>
      </c>
    </row>
    <row r="34" customFormat="false" ht="15" hidden="false" customHeight="false" outlineLevel="0" collapsed="false">
      <c r="A34" s="11" t="s">
        <v>392</v>
      </c>
      <c r="B34" s="13" t="s">
        <v>2536</v>
      </c>
      <c r="C34" s="17" t="n">
        <v>116.146</v>
      </c>
      <c r="D34" s="13" t="s">
        <v>395</v>
      </c>
      <c r="E34" s="13" t="s">
        <v>396</v>
      </c>
      <c r="F34" s="13" t="s">
        <v>19</v>
      </c>
      <c r="G34" s="13" t="n">
        <v>14</v>
      </c>
      <c r="H34" s="11" t="n">
        <v>10050980</v>
      </c>
      <c r="I34" s="11" t="n">
        <v>10051156</v>
      </c>
      <c r="J34" s="13" t="n">
        <v>186</v>
      </c>
    </row>
    <row r="35" customFormat="false" ht="15" hidden="true" customHeight="false" outlineLevel="0" collapsed="false">
      <c r="A35" s="11" t="s">
        <v>424</v>
      </c>
      <c r="B35" s="13" t="s">
        <v>2537</v>
      </c>
      <c r="C35" s="17" t="n">
        <v>13.842</v>
      </c>
      <c r="D35" s="13" t="s">
        <v>427</v>
      </c>
      <c r="E35" s="13" t="s">
        <v>428</v>
      </c>
      <c r="F35" s="13" t="s">
        <v>19</v>
      </c>
      <c r="G35" s="13" t="s">
        <v>2553</v>
      </c>
      <c r="H35" s="11" t="n">
        <v>73667839</v>
      </c>
      <c r="I35" s="11" t="n">
        <v>73668175</v>
      </c>
      <c r="J35" s="13" t="n">
        <v>343</v>
      </c>
    </row>
    <row r="36" customFormat="false" ht="15" hidden="true" customHeight="false" outlineLevel="0" collapsed="false">
      <c r="A36" s="11" t="s">
        <v>424</v>
      </c>
      <c r="B36" s="13" t="s">
        <v>2537</v>
      </c>
      <c r="C36" s="17" t="n">
        <v>13.842</v>
      </c>
      <c r="D36" s="13" t="s">
        <v>427</v>
      </c>
      <c r="E36" s="13" t="s">
        <v>429</v>
      </c>
      <c r="F36" s="13" t="s">
        <v>430</v>
      </c>
      <c r="G36" s="13" t="s">
        <v>2553</v>
      </c>
      <c r="H36" s="11" t="n">
        <v>73671647</v>
      </c>
      <c r="I36" s="11" t="n">
        <v>73671448</v>
      </c>
      <c r="J36" s="13" t="n">
        <v>200</v>
      </c>
    </row>
    <row r="37" customFormat="false" ht="15" hidden="false" customHeight="false" outlineLevel="0" collapsed="false">
      <c r="A37" s="11" t="s">
        <v>431</v>
      </c>
      <c r="B37" s="13" t="s">
        <v>2537</v>
      </c>
      <c r="C37" s="17" t="n">
        <v>16.059</v>
      </c>
      <c r="D37" s="13" t="s">
        <v>434</v>
      </c>
      <c r="E37" s="13" t="s">
        <v>435</v>
      </c>
      <c r="F37" s="13" t="s">
        <v>436</v>
      </c>
      <c r="G37" s="13" t="n">
        <v>12</v>
      </c>
      <c r="H37" s="11" t="n">
        <v>7578374</v>
      </c>
      <c r="I37" s="11" t="n">
        <v>7578915</v>
      </c>
      <c r="J37" s="13" t="n">
        <v>542</v>
      </c>
    </row>
    <row r="38" customFormat="false" ht="15" hidden="false" customHeight="false" outlineLevel="0" collapsed="false">
      <c r="A38" s="11" t="s">
        <v>437</v>
      </c>
      <c r="B38" s="13" t="s">
        <v>2537</v>
      </c>
      <c r="C38" s="17" t="n">
        <v>17.826</v>
      </c>
      <c r="D38" s="13" t="s">
        <v>440</v>
      </c>
      <c r="E38" s="13" t="s">
        <v>441</v>
      </c>
      <c r="F38" s="13" t="s">
        <v>19</v>
      </c>
      <c r="G38" s="13" t="n">
        <v>20</v>
      </c>
      <c r="H38" s="11" t="n">
        <v>11929026</v>
      </c>
      <c r="I38" s="11" t="n">
        <v>11927998</v>
      </c>
      <c r="J38" s="13" t="n">
        <v>1029</v>
      </c>
    </row>
    <row r="39" customFormat="false" ht="15" hidden="false" customHeight="false" outlineLevel="0" collapsed="false">
      <c r="A39" s="11" t="s">
        <v>443</v>
      </c>
      <c r="B39" s="13" t="s">
        <v>2537</v>
      </c>
      <c r="C39" s="17" t="n">
        <v>21.016</v>
      </c>
      <c r="D39" s="13" t="s">
        <v>446</v>
      </c>
      <c r="E39" s="13" t="s">
        <v>447</v>
      </c>
      <c r="F39" s="13" t="s">
        <v>448</v>
      </c>
      <c r="G39" s="13" t="n">
        <v>12</v>
      </c>
      <c r="H39" s="11" t="n">
        <v>6698296</v>
      </c>
      <c r="I39" s="11" t="n">
        <v>6698504</v>
      </c>
      <c r="J39" s="13" t="n">
        <v>209</v>
      </c>
    </row>
    <row r="40" customFormat="false" ht="15" hidden="false" customHeight="false" outlineLevel="0" collapsed="false">
      <c r="A40" s="11" t="s">
        <v>443</v>
      </c>
      <c r="B40" s="13" t="s">
        <v>2537</v>
      </c>
      <c r="C40" s="17" t="n">
        <v>21.016</v>
      </c>
      <c r="D40" s="13" t="s">
        <v>446</v>
      </c>
      <c r="E40" s="13" t="s">
        <v>447</v>
      </c>
      <c r="F40" s="13" t="s">
        <v>448</v>
      </c>
      <c r="G40" s="13" t="n">
        <v>20</v>
      </c>
      <c r="H40" s="11" t="n">
        <v>11532238</v>
      </c>
      <c r="I40" s="11" t="n">
        <v>11532351</v>
      </c>
      <c r="J40" s="13" t="n">
        <v>114</v>
      </c>
    </row>
    <row r="41" customFormat="false" ht="15" hidden="true" customHeight="false" outlineLevel="0" collapsed="false">
      <c r="A41" s="11" t="s">
        <v>453</v>
      </c>
      <c r="B41" s="13" t="s">
        <v>2537</v>
      </c>
      <c r="C41" s="17" t="n">
        <v>38.826</v>
      </c>
      <c r="D41" s="13" t="s">
        <v>456</v>
      </c>
      <c r="E41" s="13" t="s">
        <v>457</v>
      </c>
      <c r="F41" s="13" t="s">
        <v>458</v>
      </c>
      <c r="G41" s="13" t="s">
        <v>2553</v>
      </c>
      <c r="H41" s="11" t="n">
        <v>115694821</v>
      </c>
      <c r="I41" s="11" t="n">
        <v>115694557</v>
      </c>
      <c r="J41" s="13" t="n">
        <v>265</v>
      </c>
    </row>
    <row r="42" customFormat="false" ht="15" hidden="false" customHeight="false" outlineLevel="0" collapsed="false">
      <c r="A42" s="11" t="s">
        <v>470</v>
      </c>
      <c r="B42" s="13" t="s">
        <v>2537</v>
      </c>
      <c r="C42" s="17" t="n">
        <v>48.666</v>
      </c>
      <c r="D42" s="13" t="s">
        <v>473</v>
      </c>
      <c r="E42" s="13" t="s">
        <v>474</v>
      </c>
      <c r="F42" s="13" t="s">
        <v>475</v>
      </c>
      <c r="G42" s="13" t="n">
        <v>24</v>
      </c>
      <c r="H42" s="11" t="n">
        <v>11511285</v>
      </c>
      <c r="I42" s="11" t="n">
        <v>11511507</v>
      </c>
      <c r="J42" s="13" t="n">
        <v>223</v>
      </c>
    </row>
    <row r="43" customFormat="false" ht="15" hidden="true" customHeight="false" outlineLevel="0" collapsed="false">
      <c r="A43" s="11" t="s">
        <v>470</v>
      </c>
      <c r="B43" s="13" t="s">
        <v>2537</v>
      </c>
      <c r="C43" s="17" t="n">
        <v>48.666</v>
      </c>
      <c r="D43" s="13" t="s">
        <v>473</v>
      </c>
      <c r="E43" s="13" t="s">
        <v>474</v>
      </c>
      <c r="F43" s="13" t="s">
        <v>475</v>
      </c>
      <c r="G43" s="13" t="s">
        <v>2553</v>
      </c>
      <c r="H43" s="11" t="n">
        <v>114538400</v>
      </c>
      <c r="I43" s="11" t="n">
        <v>114538669</v>
      </c>
      <c r="J43" s="13" t="n">
        <v>277</v>
      </c>
    </row>
    <row r="44" customFormat="false" ht="15" hidden="true" customHeight="false" outlineLevel="0" collapsed="false">
      <c r="A44" s="11" t="s">
        <v>488</v>
      </c>
      <c r="B44" s="13" t="s">
        <v>2537</v>
      </c>
      <c r="C44" s="17" t="n">
        <v>48.919</v>
      </c>
      <c r="D44" s="13" t="s">
        <v>491</v>
      </c>
      <c r="G44" s="13" t="n">
        <v>3</v>
      </c>
      <c r="H44" s="11" t="n">
        <v>12386519</v>
      </c>
      <c r="I44" s="11" t="n">
        <v>12386387</v>
      </c>
      <c r="J44" s="13" t="n">
        <v>133</v>
      </c>
    </row>
    <row r="45" customFormat="false" ht="15" hidden="true" customHeight="false" outlineLevel="0" collapsed="false">
      <c r="A45" s="11" t="s">
        <v>488</v>
      </c>
      <c r="B45" s="13" t="s">
        <v>2537</v>
      </c>
      <c r="C45" s="17" t="n">
        <v>48.919</v>
      </c>
      <c r="D45" s="13" t="s">
        <v>491</v>
      </c>
      <c r="G45" s="13" t="n">
        <v>24</v>
      </c>
      <c r="H45" s="11" t="n">
        <v>10794855</v>
      </c>
      <c r="I45" s="11" t="n">
        <v>10794723</v>
      </c>
      <c r="J45" s="13" t="n">
        <v>133</v>
      </c>
    </row>
    <row r="46" customFormat="false" ht="15" hidden="false" customHeight="false" outlineLevel="0" collapsed="false">
      <c r="A46" s="11" t="s">
        <v>496</v>
      </c>
      <c r="B46" s="13" t="s">
        <v>2537</v>
      </c>
      <c r="C46" s="17" t="n">
        <v>49.48</v>
      </c>
      <c r="D46" s="13" t="s">
        <v>499</v>
      </c>
      <c r="E46" s="13" t="s">
        <v>500</v>
      </c>
      <c r="F46" s="13" t="s">
        <v>19</v>
      </c>
      <c r="G46" s="13" t="n">
        <v>24</v>
      </c>
      <c r="H46" s="11" t="n">
        <v>10939216</v>
      </c>
      <c r="I46" s="11" t="n">
        <v>10939364</v>
      </c>
      <c r="J46" s="13" t="n">
        <v>149</v>
      </c>
    </row>
    <row r="47" customFormat="false" ht="15" hidden="false" customHeight="false" outlineLevel="0" collapsed="false">
      <c r="A47" s="11" t="s">
        <v>496</v>
      </c>
      <c r="B47" s="13" t="s">
        <v>2537</v>
      </c>
      <c r="C47" s="17" t="n">
        <v>49.48</v>
      </c>
      <c r="D47" s="13" t="s">
        <v>499</v>
      </c>
      <c r="E47" s="13" t="s">
        <v>500</v>
      </c>
      <c r="F47" s="13" t="s">
        <v>19</v>
      </c>
      <c r="G47" s="13" t="n">
        <v>3</v>
      </c>
      <c r="H47" s="11" t="n">
        <v>12535309</v>
      </c>
      <c r="I47" s="11" t="n">
        <v>12535452</v>
      </c>
      <c r="J47" s="13" t="n">
        <v>144</v>
      </c>
    </row>
    <row r="48" customFormat="false" ht="15" hidden="false" customHeight="false" outlineLevel="0" collapsed="false">
      <c r="A48" s="11" t="s">
        <v>501</v>
      </c>
      <c r="B48" s="13" t="s">
        <v>2537</v>
      </c>
      <c r="C48" s="17" t="n">
        <v>50.353</v>
      </c>
      <c r="D48" s="13" t="s">
        <v>504</v>
      </c>
      <c r="E48" s="13" t="s">
        <v>505</v>
      </c>
      <c r="F48" s="13" t="s">
        <v>506</v>
      </c>
      <c r="G48" s="13" t="n">
        <v>22</v>
      </c>
      <c r="H48" s="11" t="n">
        <v>8411587</v>
      </c>
      <c r="I48" s="11" t="n">
        <v>8411832</v>
      </c>
      <c r="J48" s="13" t="n">
        <v>247</v>
      </c>
    </row>
    <row r="49" customFormat="false" ht="15" hidden="true" customHeight="false" outlineLevel="0" collapsed="false">
      <c r="A49" s="11" t="s">
        <v>516</v>
      </c>
      <c r="B49" s="13" t="s">
        <v>2537</v>
      </c>
      <c r="C49" s="17" t="n">
        <v>58.826</v>
      </c>
      <c r="D49" s="13" t="s">
        <v>519</v>
      </c>
      <c r="G49" s="13" t="n">
        <v>3</v>
      </c>
      <c r="H49" s="11" t="n">
        <v>11182174</v>
      </c>
      <c r="I49" s="11" t="n">
        <v>11181948</v>
      </c>
      <c r="J49" s="13" t="n">
        <v>227</v>
      </c>
    </row>
    <row r="50" customFormat="false" ht="15" hidden="false" customHeight="false" outlineLevel="0" collapsed="false">
      <c r="A50" s="11" t="s">
        <v>524</v>
      </c>
      <c r="B50" s="13" t="s">
        <v>2537</v>
      </c>
      <c r="C50" s="17" t="n">
        <v>61.567</v>
      </c>
      <c r="D50" s="13" t="s">
        <v>527</v>
      </c>
      <c r="E50" s="13" t="s">
        <v>528</v>
      </c>
      <c r="F50" s="13" t="s">
        <v>19</v>
      </c>
      <c r="G50" s="13" t="n">
        <v>3</v>
      </c>
      <c r="H50" s="11" t="n">
        <v>10955927</v>
      </c>
      <c r="I50" s="11" t="n">
        <v>10955770</v>
      </c>
      <c r="J50" s="13" t="n">
        <v>158</v>
      </c>
    </row>
    <row r="51" customFormat="false" ht="15" hidden="false" customHeight="false" outlineLevel="0" collapsed="false">
      <c r="A51" s="11" t="s">
        <v>524</v>
      </c>
      <c r="B51" s="13" t="s">
        <v>2537</v>
      </c>
      <c r="C51" s="17" t="n">
        <v>61.567</v>
      </c>
      <c r="D51" s="13" t="s">
        <v>527</v>
      </c>
      <c r="E51" s="13" t="s">
        <v>528</v>
      </c>
      <c r="F51" s="13" t="s">
        <v>19</v>
      </c>
      <c r="G51" s="13" t="n">
        <v>24</v>
      </c>
      <c r="H51" s="11" t="n">
        <v>13157282</v>
      </c>
      <c r="I51" s="11" t="n">
        <v>13157440</v>
      </c>
      <c r="J51" s="13" t="n">
        <v>159</v>
      </c>
    </row>
    <row r="52" customFormat="false" ht="15" hidden="true" customHeight="false" outlineLevel="0" collapsed="false">
      <c r="A52" s="11" t="s">
        <v>529</v>
      </c>
      <c r="B52" s="13" t="s">
        <v>2537</v>
      </c>
      <c r="C52" s="17" t="n">
        <v>61.824</v>
      </c>
      <c r="D52" s="13" t="s">
        <v>532</v>
      </c>
      <c r="G52" s="13" t="n">
        <v>24</v>
      </c>
      <c r="H52" s="11" t="n">
        <v>13309934</v>
      </c>
      <c r="I52" s="11" t="n">
        <v>13310157</v>
      </c>
      <c r="J52" s="13" t="n">
        <v>224</v>
      </c>
    </row>
    <row r="53" customFormat="false" ht="15" hidden="true" customHeight="false" outlineLevel="0" collapsed="false">
      <c r="A53" s="11" t="s">
        <v>529</v>
      </c>
      <c r="B53" s="13" t="s">
        <v>2537</v>
      </c>
      <c r="C53" s="17" t="n">
        <v>61.824</v>
      </c>
      <c r="D53" s="13" t="s">
        <v>532</v>
      </c>
      <c r="G53" s="13" t="n">
        <v>3</v>
      </c>
      <c r="H53" s="11" t="n">
        <v>10811699</v>
      </c>
      <c r="I53" s="11" t="n">
        <v>10811498</v>
      </c>
      <c r="J53" s="13" t="n">
        <v>202</v>
      </c>
    </row>
    <row r="54" customFormat="false" ht="15" hidden="false" customHeight="false" outlineLevel="0" collapsed="false">
      <c r="A54" s="11" t="s">
        <v>534</v>
      </c>
      <c r="B54" s="13" t="s">
        <v>2537</v>
      </c>
      <c r="C54" s="17" t="n">
        <v>65.011</v>
      </c>
      <c r="D54" s="13" t="s">
        <v>537</v>
      </c>
      <c r="E54" s="13" t="s">
        <v>538</v>
      </c>
      <c r="F54" s="13" t="s">
        <v>19</v>
      </c>
      <c r="G54" s="13" t="n">
        <v>3</v>
      </c>
      <c r="H54" s="11" t="n">
        <v>2848946</v>
      </c>
      <c r="I54" s="11" t="n">
        <v>2849098</v>
      </c>
      <c r="J54" s="13" t="n">
        <v>153</v>
      </c>
    </row>
    <row r="55" customFormat="false" ht="15" hidden="false" customHeight="false" outlineLevel="0" collapsed="false">
      <c r="A55" s="11" t="s">
        <v>534</v>
      </c>
      <c r="B55" s="13" t="s">
        <v>2537</v>
      </c>
      <c r="C55" s="17" t="n">
        <v>65.011</v>
      </c>
      <c r="D55" s="13" t="s">
        <v>537</v>
      </c>
      <c r="E55" s="13" t="s">
        <v>538</v>
      </c>
      <c r="F55" s="13" t="s">
        <v>19</v>
      </c>
      <c r="G55" s="13" t="n">
        <v>24</v>
      </c>
      <c r="H55" s="11" t="n">
        <v>13776268</v>
      </c>
      <c r="I55" s="11" t="n">
        <v>13776430</v>
      </c>
      <c r="J55" s="13" t="n">
        <v>163</v>
      </c>
    </row>
    <row r="56" customFormat="false" ht="15" hidden="true" customHeight="false" outlineLevel="0" collapsed="false">
      <c r="A56" s="11" t="s">
        <v>534</v>
      </c>
      <c r="B56" s="13" t="s">
        <v>2537</v>
      </c>
      <c r="C56" s="17" t="n">
        <v>65.011</v>
      </c>
      <c r="D56" s="13" t="s">
        <v>537</v>
      </c>
      <c r="E56" s="13" t="s">
        <v>538</v>
      </c>
      <c r="F56" s="13" t="s">
        <v>19</v>
      </c>
      <c r="G56" s="13" t="s">
        <v>2553</v>
      </c>
      <c r="H56" s="11" t="n">
        <v>120607643</v>
      </c>
      <c r="I56" s="11" t="n">
        <v>120607805</v>
      </c>
      <c r="J56" s="13" t="n">
        <v>163</v>
      </c>
    </row>
    <row r="57" customFormat="false" ht="15" hidden="true" customHeight="false" outlineLevel="0" collapsed="false">
      <c r="A57" s="11" t="s">
        <v>534</v>
      </c>
      <c r="B57" s="13" t="s">
        <v>2537</v>
      </c>
      <c r="C57" s="17" t="n">
        <v>65.011</v>
      </c>
      <c r="D57" s="13" t="s">
        <v>537</v>
      </c>
      <c r="E57" s="13" t="s">
        <v>540</v>
      </c>
      <c r="F57" s="13" t="s">
        <v>19</v>
      </c>
      <c r="G57" s="13" t="s">
        <v>2553</v>
      </c>
      <c r="H57" s="11" t="n">
        <v>120618487</v>
      </c>
      <c r="I57" s="11" t="n">
        <v>120618688</v>
      </c>
      <c r="J57" s="13" t="n">
        <v>202</v>
      </c>
    </row>
    <row r="58" customFormat="false" ht="15" hidden="false" customHeight="false" outlineLevel="0" collapsed="false">
      <c r="A58" s="11" t="s">
        <v>534</v>
      </c>
      <c r="B58" s="13" t="s">
        <v>2537</v>
      </c>
      <c r="C58" s="17" t="n">
        <v>65.011</v>
      </c>
      <c r="D58" s="13" t="s">
        <v>537</v>
      </c>
      <c r="E58" s="13" t="s">
        <v>540</v>
      </c>
      <c r="F58" s="13" t="s">
        <v>19</v>
      </c>
      <c r="G58" s="13" t="n">
        <v>24</v>
      </c>
      <c r="H58" s="11" t="n">
        <v>13785926</v>
      </c>
      <c r="I58" s="11" t="n">
        <v>13786124</v>
      </c>
      <c r="J58" s="13" t="n">
        <v>199</v>
      </c>
    </row>
    <row r="59" customFormat="false" ht="15" hidden="false" customHeight="false" outlineLevel="0" collapsed="false">
      <c r="A59" s="11" t="s">
        <v>556</v>
      </c>
      <c r="B59" s="13" t="s">
        <v>2537</v>
      </c>
      <c r="C59" s="17" t="n">
        <v>76.643</v>
      </c>
      <c r="D59" s="13" t="s">
        <v>559</v>
      </c>
      <c r="E59" s="13" t="s">
        <v>560</v>
      </c>
      <c r="F59" s="13" t="s">
        <v>561</v>
      </c>
      <c r="G59" s="13" t="n">
        <v>3</v>
      </c>
      <c r="H59" s="11" t="n">
        <v>8031576</v>
      </c>
      <c r="I59" s="11" t="n">
        <v>8031396</v>
      </c>
      <c r="J59" s="13" t="n">
        <v>181</v>
      </c>
    </row>
    <row r="60" customFormat="false" ht="15" hidden="false" customHeight="false" outlineLevel="0" collapsed="false">
      <c r="A60" s="11" t="s">
        <v>556</v>
      </c>
      <c r="B60" s="13" t="s">
        <v>2537</v>
      </c>
      <c r="C60" s="17" t="n">
        <v>76.643</v>
      </c>
      <c r="D60" s="13" t="s">
        <v>559</v>
      </c>
      <c r="E60" s="13" t="s">
        <v>562</v>
      </c>
      <c r="F60" s="13" t="s">
        <v>19</v>
      </c>
      <c r="G60" s="13" t="n">
        <v>17</v>
      </c>
      <c r="H60" s="11" t="n">
        <v>14204272</v>
      </c>
      <c r="I60" s="11" t="n">
        <v>14203985</v>
      </c>
      <c r="J60" s="13" t="n">
        <v>288</v>
      </c>
    </row>
    <row r="61" customFormat="false" ht="15" hidden="true" customHeight="false" outlineLevel="0" collapsed="false">
      <c r="A61" s="11" t="s">
        <v>556</v>
      </c>
      <c r="B61" s="13" t="s">
        <v>2537</v>
      </c>
      <c r="C61" s="17" t="n">
        <v>76.643</v>
      </c>
      <c r="D61" s="13" t="s">
        <v>559</v>
      </c>
      <c r="E61" s="13" t="s">
        <v>562</v>
      </c>
      <c r="F61" s="13" t="s">
        <v>19</v>
      </c>
      <c r="G61" s="13" t="s">
        <v>2553</v>
      </c>
      <c r="H61" s="11" t="n">
        <v>11571090</v>
      </c>
      <c r="I61" s="11" t="n">
        <v>11571377</v>
      </c>
      <c r="J61" s="13" t="n">
        <v>288</v>
      </c>
    </row>
    <row r="62" customFormat="false" ht="15" hidden="false" customHeight="false" outlineLevel="0" collapsed="false">
      <c r="A62" s="11" t="s">
        <v>563</v>
      </c>
      <c r="B62" s="13" t="s">
        <v>2537</v>
      </c>
      <c r="C62" s="17" t="n">
        <v>81.559</v>
      </c>
      <c r="D62" s="13" t="s">
        <v>566</v>
      </c>
      <c r="E62" s="13" t="s">
        <v>567</v>
      </c>
      <c r="F62" s="13" t="s">
        <v>568</v>
      </c>
      <c r="G62" s="13" t="n">
        <v>3</v>
      </c>
      <c r="H62" s="11" t="n">
        <v>6902193</v>
      </c>
      <c r="I62" s="11" t="n">
        <v>6903033</v>
      </c>
      <c r="J62" s="13" t="n">
        <v>841</v>
      </c>
    </row>
    <row r="63" customFormat="false" ht="15" hidden="true" customHeight="false" outlineLevel="0" collapsed="false">
      <c r="A63" s="11" t="s">
        <v>563</v>
      </c>
      <c r="B63" s="13" t="s">
        <v>2537</v>
      </c>
      <c r="C63" s="17" t="n">
        <v>81.559</v>
      </c>
      <c r="D63" s="13" t="s">
        <v>566</v>
      </c>
      <c r="E63" s="13" t="s">
        <v>567</v>
      </c>
      <c r="F63" s="13" t="s">
        <v>568</v>
      </c>
      <c r="G63" s="13" t="s">
        <v>2553</v>
      </c>
      <c r="H63" s="11" t="n">
        <v>151724161</v>
      </c>
      <c r="I63" s="11" t="n">
        <v>151723312</v>
      </c>
      <c r="J63" s="13" t="n">
        <v>850</v>
      </c>
    </row>
    <row r="64" customFormat="false" ht="15" hidden="false" customHeight="false" outlineLevel="0" collapsed="false">
      <c r="A64" s="11" t="s">
        <v>563</v>
      </c>
      <c r="B64" s="13" t="s">
        <v>2537</v>
      </c>
      <c r="C64" s="17" t="n">
        <v>81.559</v>
      </c>
      <c r="D64" s="13" t="s">
        <v>566</v>
      </c>
      <c r="E64" s="13" t="s">
        <v>567</v>
      </c>
      <c r="F64" s="13" t="s">
        <v>568</v>
      </c>
      <c r="G64" s="13" t="n">
        <v>18</v>
      </c>
      <c r="H64" s="11" t="n">
        <v>6083118</v>
      </c>
      <c r="I64" s="11" t="n">
        <v>6083967</v>
      </c>
      <c r="J64" s="13" t="n">
        <v>850</v>
      </c>
    </row>
    <row r="65" customFormat="false" ht="15" hidden="true" customHeight="false" outlineLevel="0" collapsed="false">
      <c r="A65" s="11" t="s">
        <v>575</v>
      </c>
      <c r="B65" s="13" t="s">
        <v>2537</v>
      </c>
      <c r="C65" s="17" t="n">
        <v>90.246</v>
      </c>
      <c r="D65" s="13" t="s">
        <v>578</v>
      </c>
      <c r="E65" s="13" t="s">
        <v>579</v>
      </c>
      <c r="F65" s="13" t="s">
        <v>19</v>
      </c>
      <c r="G65" s="13" t="s">
        <v>2553</v>
      </c>
      <c r="H65" s="11" t="n">
        <v>18953923</v>
      </c>
      <c r="I65" s="11" t="n">
        <v>18953460</v>
      </c>
      <c r="J65" s="13" t="n">
        <v>464</v>
      </c>
    </row>
    <row r="66" customFormat="false" ht="15" hidden="false" customHeight="false" outlineLevel="0" collapsed="false">
      <c r="A66" s="11" t="s">
        <v>575</v>
      </c>
      <c r="B66" s="13" t="s">
        <v>2537</v>
      </c>
      <c r="C66" s="17" t="n">
        <v>90.246</v>
      </c>
      <c r="D66" s="13" t="s">
        <v>578</v>
      </c>
      <c r="E66" s="13" t="s">
        <v>579</v>
      </c>
      <c r="F66" s="13" t="s">
        <v>19</v>
      </c>
      <c r="G66" s="13" t="n">
        <v>1</v>
      </c>
      <c r="H66" s="11" t="n">
        <v>3096511</v>
      </c>
      <c r="I66" s="11" t="n">
        <v>3096048</v>
      </c>
      <c r="J66" s="13" t="n">
        <v>464</v>
      </c>
    </row>
    <row r="67" customFormat="false" ht="15" hidden="false" customHeight="false" outlineLevel="0" collapsed="false">
      <c r="A67" s="11" t="s">
        <v>575</v>
      </c>
      <c r="B67" s="13" t="s">
        <v>2537</v>
      </c>
      <c r="C67" s="17" t="n">
        <v>90.246</v>
      </c>
      <c r="D67" s="13" t="s">
        <v>578</v>
      </c>
      <c r="E67" s="13" t="s">
        <v>579</v>
      </c>
      <c r="F67" s="13" t="s">
        <v>19</v>
      </c>
      <c r="G67" s="13" t="n">
        <v>19</v>
      </c>
      <c r="H67" s="11" t="n">
        <v>10511864</v>
      </c>
      <c r="I67" s="11" t="n">
        <v>10511710</v>
      </c>
      <c r="J67" s="13" t="n">
        <v>155</v>
      </c>
    </row>
    <row r="68" customFormat="false" ht="15" hidden="false" customHeight="false" outlineLevel="0" collapsed="false">
      <c r="A68" s="11" t="s">
        <v>575</v>
      </c>
      <c r="B68" s="13" t="s">
        <v>2537</v>
      </c>
      <c r="C68" s="17" t="n">
        <v>90.246</v>
      </c>
      <c r="D68" s="13" t="s">
        <v>578</v>
      </c>
      <c r="E68" s="13" t="s">
        <v>579</v>
      </c>
      <c r="F68" s="13" t="s">
        <v>19</v>
      </c>
      <c r="G68" s="13" t="n">
        <v>10</v>
      </c>
      <c r="H68" s="11" t="n">
        <v>12122257</v>
      </c>
      <c r="I68" s="11" t="n">
        <v>12122049</v>
      </c>
      <c r="J68" s="13" t="n">
        <v>209</v>
      </c>
    </row>
    <row r="69" customFormat="false" ht="15" hidden="false" customHeight="false" outlineLevel="0" collapsed="false">
      <c r="A69" s="11" t="s">
        <v>575</v>
      </c>
      <c r="B69" s="13" t="s">
        <v>2537</v>
      </c>
      <c r="C69" s="17" t="n">
        <v>90.246</v>
      </c>
      <c r="D69" s="13" t="s">
        <v>578</v>
      </c>
      <c r="E69" s="13" t="s">
        <v>579</v>
      </c>
      <c r="F69" s="13" t="s">
        <v>19</v>
      </c>
      <c r="G69" s="13" t="n">
        <v>23</v>
      </c>
      <c r="H69" s="11" t="n">
        <v>710518</v>
      </c>
      <c r="I69" s="11" t="n">
        <v>710666</v>
      </c>
      <c r="J69" s="13" t="n">
        <v>149</v>
      </c>
    </row>
    <row r="70" customFormat="false" ht="15" hidden="true" customHeight="false" outlineLevel="0" collapsed="false">
      <c r="A70" s="11" t="s">
        <v>588</v>
      </c>
      <c r="B70" s="13" t="s">
        <v>2537</v>
      </c>
      <c r="C70" s="17" t="n">
        <v>96.984</v>
      </c>
      <c r="D70" s="13" t="s">
        <v>591</v>
      </c>
      <c r="E70" s="13" t="s">
        <v>592</v>
      </c>
      <c r="F70" s="13" t="s">
        <v>593</v>
      </c>
      <c r="G70" s="13" t="s">
        <v>2553</v>
      </c>
      <c r="H70" s="11" t="n">
        <v>40452881</v>
      </c>
      <c r="I70" s="11" t="n">
        <v>40452648</v>
      </c>
      <c r="J70" s="13" t="n">
        <v>234</v>
      </c>
    </row>
    <row r="71" customFormat="false" ht="15" hidden="false" customHeight="false" outlineLevel="0" collapsed="false">
      <c r="A71" s="11" t="s">
        <v>588</v>
      </c>
      <c r="B71" s="13" t="s">
        <v>2537</v>
      </c>
      <c r="C71" s="17" t="n">
        <v>96.984</v>
      </c>
      <c r="D71" s="13" t="s">
        <v>591</v>
      </c>
      <c r="E71" s="13" t="s">
        <v>592</v>
      </c>
      <c r="F71" s="13" t="s">
        <v>593</v>
      </c>
      <c r="G71" s="13" t="n">
        <v>12</v>
      </c>
      <c r="H71" s="11" t="n">
        <v>10869548</v>
      </c>
      <c r="I71" s="11" t="n">
        <v>10869763</v>
      </c>
      <c r="J71" s="13" t="n">
        <v>216</v>
      </c>
    </row>
    <row r="72" customFormat="false" ht="15" hidden="false" customHeight="false" outlineLevel="0" collapsed="false">
      <c r="A72" s="11" t="s">
        <v>588</v>
      </c>
      <c r="B72" s="13" t="s">
        <v>2537</v>
      </c>
      <c r="C72" s="17" t="n">
        <v>96.984</v>
      </c>
      <c r="D72" s="13" t="s">
        <v>591</v>
      </c>
      <c r="E72" s="13" t="s">
        <v>592</v>
      </c>
      <c r="F72" s="13" t="s">
        <v>593</v>
      </c>
      <c r="G72" s="13" t="n">
        <v>1</v>
      </c>
      <c r="H72" s="11" t="n">
        <v>7157071</v>
      </c>
      <c r="I72" s="11" t="n">
        <v>7156944</v>
      </c>
      <c r="J72" s="13" t="n">
        <v>128</v>
      </c>
    </row>
    <row r="73" customFormat="false" ht="15" hidden="false" customHeight="false" outlineLevel="0" collapsed="false">
      <c r="A73" s="11" t="s">
        <v>598</v>
      </c>
      <c r="B73" s="13" t="s">
        <v>2537</v>
      </c>
      <c r="C73" s="17" t="n">
        <v>106.327</v>
      </c>
      <c r="D73" s="13" t="s">
        <v>601</v>
      </c>
      <c r="E73" s="13" t="s">
        <v>602</v>
      </c>
      <c r="F73" s="13" t="s">
        <v>19</v>
      </c>
      <c r="G73" s="13" t="n">
        <v>29</v>
      </c>
      <c r="H73" s="11" t="n">
        <v>11393400</v>
      </c>
      <c r="I73" s="11" t="n">
        <v>11393531</v>
      </c>
      <c r="J73" s="13" t="n">
        <v>132</v>
      </c>
    </row>
    <row r="74" customFormat="false" ht="15" hidden="false" customHeight="false" outlineLevel="0" collapsed="false">
      <c r="A74" s="11" t="s">
        <v>598</v>
      </c>
      <c r="B74" s="13" t="s">
        <v>2537</v>
      </c>
      <c r="C74" s="17" t="n">
        <v>106.327</v>
      </c>
      <c r="D74" s="13" t="s">
        <v>601</v>
      </c>
      <c r="E74" s="13" t="s">
        <v>603</v>
      </c>
      <c r="F74" s="13" t="s">
        <v>19</v>
      </c>
      <c r="G74" s="13" t="n">
        <v>1</v>
      </c>
      <c r="H74" s="11" t="n">
        <v>3525675</v>
      </c>
      <c r="I74" s="11" t="n">
        <v>3525509</v>
      </c>
      <c r="J74" s="13" t="n">
        <v>167</v>
      </c>
    </row>
    <row r="75" customFormat="false" ht="15" hidden="false" customHeight="false" outlineLevel="0" collapsed="false">
      <c r="A75" s="11" t="s">
        <v>598</v>
      </c>
      <c r="B75" s="13" t="s">
        <v>2537</v>
      </c>
      <c r="C75" s="17" t="n">
        <v>106.327</v>
      </c>
      <c r="D75" s="13" t="s">
        <v>601</v>
      </c>
      <c r="E75" s="13" t="s">
        <v>603</v>
      </c>
      <c r="F75" s="13" t="s">
        <v>19</v>
      </c>
      <c r="G75" s="13" t="n">
        <v>20</v>
      </c>
      <c r="H75" s="11" t="n">
        <v>10395082</v>
      </c>
      <c r="I75" s="11" t="n">
        <v>10394915</v>
      </c>
      <c r="J75" s="13" t="n">
        <v>168</v>
      </c>
    </row>
    <row r="76" customFormat="false" ht="15" hidden="true" customHeight="false" outlineLevel="0" collapsed="false">
      <c r="A76" s="11" t="s">
        <v>598</v>
      </c>
      <c r="B76" s="13" t="s">
        <v>2537</v>
      </c>
      <c r="C76" s="17" t="n">
        <v>106.327</v>
      </c>
      <c r="D76" s="13" t="s">
        <v>601</v>
      </c>
      <c r="E76" s="13" t="s">
        <v>603</v>
      </c>
      <c r="F76" s="13" t="s">
        <v>19</v>
      </c>
      <c r="G76" s="13" t="s">
        <v>2553</v>
      </c>
      <c r="H76" s="11" t="n">
        <v>19382758</v>
      </c>
      <c r="I76" s="11" t="n">
        <v>19382592</v>
      </c>
      <c r="J76" s="13" t="n">
        <v>167</v>
      </c>
    </row>
    <row r="77" customFormat="false" ht="15" hidden="true" customHeight="false" outlineLevel="0" collapsed="false">
      <c r="A77" s="11" t="s">
        <v>604</v>
      </c>
      <c r="B77" s="13" t="s">
        <v>2537</v>
      </c>
      <c r="C77" s="17" t="n">
        <v>106.5</v>
      </c>
      <c r="D77" s="13" t="s">
        <v>607</v>
      </c>
      <c r="G77" s="13" t="s">
        <v>2553</v>
      </c>
      <c r="H77" s="11" t="n">
        <v>79828711</v>
      </c>
      <c r="I77" s="11" t="n">
        <v>79828519</v>
      </c>
      <c r="J77" s="13" t="n">
        <v>193</v>
      </c>
    </row>
    <row r="78" customFormat="false" ht="15" hidden="false" customHeight="false" outlineLevel="0" collapsed="false">
      <c r="A78" s="11" t="s">
        <v>608</v>
      </c>
      <c r="B78" s="13" t="s">
        <v>2537</v>
      </c>
      <c r="C78" s="17" t="n">
        <v>107.83</v>
      </c>
      <c r="D78" s="13" t="s">
        <v>611</v>
      </c>
      <c r="E78" s="13" t="s">
        <v>612</v>
      </c>
      <c r="F78" s="13" t="s">
        <v>613</v>
      </c>
      <c r="G78" s="13" t="n">
        <v>24</v>
      </c>
      <c r="H78" s="11" t="n">
        <v>12107925</v>
      </c>
      <c r="I78" s="11" t="n">
        <v>12107526</v>
      </c>
      <c r="J78" s="13" t="n">
        <v>400</v>
      </c>
    </row>
    <row r="79" customFormat="false" ht="15" hidden="false" customHeight="false" outlineLevel="0" collapsed="false">
      <c r="A79" s="11" t="s">
        <v>608</v>
      </c>
      <c r="B79" s="13" t="s">
        <v>2537</v>
      </c>
      <c r="C79" s="17" t="n">
        <v>107.83</v>
      </c>
      <c r="D79" s="13" t="s">
        <v>611</v>
      </c>
      <c r="E79" s="13" t="s">
        <v>612</v>
      </c>
      <c r="F79" s="13" t="s">
        <v>613</v>
      </c>
      <c r="G79" s="13" t="n">
        <v>3</v>
      </c>
      <c r="H79" s="11" t="n">
        <v>11454545</v>
      </c>
      <c r="I79" s="11" t="n">
        <v>11454901</v>
      </c>
      <c r="J79" s="13" t="n">
        <v>359</v>
      </c>
    </row>
    <row r="80" customFormat="false" ht="15" hidden="false" customHeight="false" outlineLevel="0" collapsed="false">
      <c r="A80" s="11" t="s">
        <v>608</v>
      </c>
      <c r="B80" s="13" t="s">
        <v>2537</v>
      </c>
      <c r="C80" s="17" t="n">
        <v>107.83</v>
      </c>
      <c r="D80" s="13" t="s">
        <v>611</v>
      </c>
      <c r="E80" s="13" t="s">
        <v>614</v>
      </c>
      <c r="F80" s="13" t="s">
        <v>615</v>
      </c>
      <c r="G80" s="13" t="n">
        <v>16</v>
      </c>
      <c r="H80" s="11" t="n">
        <v>575189</v>
      </c>
      <c r="I80" s="11" t="n">
        <v>575352</v>
      </c>
      <c r="J80" s="13" t="n">
        <v>164</v>
      </c>
    </row>
    <row r="81" customFormat="false" ht="15" hidden="true" customHeight="false" outlineLevel="0" collapsed="false">
      <c r="A81" s="11" t="s">
        <v>608</v>
      </c>
      <c r="B81" s="13" t="s">
        <v>2537</v>
      </c>
      <c r="C81" s="17" t="n">
        <v>107.83</v>
      </c>
      <c r="D81" s="13" t="s">
        <v>611</v>
      </c>
      <c r="E81" s="13" t="s">
        <v>614</v>
      </c>
      <c r="F81" s="13" t="s">
        <v>615</v>
      </c>
      <c r="G81" s="13" t="s">
        <v>2553</v>
      </c>
      <c r="H81" s="11" t="n">
        <v>41734951</v>
      </c>
      <c r="I81" s="11" t="n">
        <v>41734795</v>
      </c>
      <c r="J81" s="13" t="n">
        <v>157</v>
      </c>
    </row>
    <row r="82" customFormat="false" ht="15" hidden="false" customHeight="false" outlineLevel="0" collapsed="false">
      <c r="A82" s="11" t="s">
        <v>608</v>
      </c>
      <c r="B82" s="13" t="s">
        <v>2537</v>
      </c>
      <c r="C82" s="17" t="n">
        <v>107.83</v>
      </c>
      <c r="D82" s="13" t="s">
        <v>611</v>
      </c>
      <c r="E82" s="13" t="s">
        <v>614</v>
      </c>
      <c r="F82" s="13" t="s">
        <v>615</v>
      </c>
      <c r="G82" s="13" t="n">
        <v>19</v>
      </c>
      <c r="H82" s="11" t="n">
        <v>6341685</v>
      </c>
      <c r="I82" s="11" t="n">
        <v>6341547</v>
      </c>
      <c r="J82" s="13" t="n">
        <v>139</v>
      </c>
    </row>
    <row r="83" customFormat="false" ht="15" hidden="false" customHeight="false" outlineLevel="0" collapsed="false">
      <c r="A83" s="11" t="s">
        <v>616</v>
      </c>
      <c r="B83" s="13" t="s">
        <v>2538</v>
      </c>
      <c r="C83" s="17" t="n">
        <v>0</v>
      </c>
      <c r="D83" s="13" t="s">
        <v>619</v>
      </c>
      <c r="E83" s="13" t="s">
        <v>620</v>
      </c>
      <c r="F83" s="13" t="s">
        <v>19</v>
      </c>
      <c r="G83" s="13" t="n">
        <v>7</v>
      </c>
      <c r="H83" s="11" t="n">
        <v>14384712</v>
      </c>
      <c r="I83" s="11" t="n">
        <v>14385629</v>
      </c>
      <c r="J83" s="13" t="n">
        <v>921</v>
      </c>
    </row>
    <row r="84" customFormat="false" ht="15" hidden="true" customHeight="false" outlineLevel="0" collapsed="false">
      <c r="A84" s="11" t="s">
        <v>616</v>
      </c>
      <c r="B84" s="13" t="s">
        <v>2538</v>
      </c>
      <c r="C84" s="17" t="n">
        <v>0</v>
      </c>
      <c r="D84" s="13" t="s">
        <v>619</v>
      </c>
      <c r="E84" s="13" t="s">
        <v>620</v>
      </c>
      <c r="F84" s="13" t="s">
        <v>19</v>
      </c>
      <c r="G84" s="13" t="s">
        <v>2553</v>
      </c>
      <c r="H84" s="11" t="n">
        <v>76926167</v>
      </c>
      <c r="I84" s="11" t="n">
        <v>76925601</v>
      </c>
      <c r="J84" s="13" t="n">
        <v>567</v>
      </c>
    </row>
    <row r="85" customFormat="false" ht="15" hidden="true" customHeight="false" outlineLevel="0" collapsed="false">
      <c r="A85" s="11" t="s">
        <v>632</v>
      </c>
      <c r="B85" s="13" t="s">
        <v>2538</v>
      </c>
      <c r="C85" s="17" t="n">
        <v>7.889</v>
      </c>
      <c r="D85" s="13" t="s">
        <v>635</v>
      </c>
      <c r="E85" s="13" t="s">
        <v>636</v>
      </c>
      <c r="F85" s="13" t="s">
        <v>19</v>
      </c>
      <c r="G85" s="13" t="s">
        <v>2553</v>
      </c>
      <c r="H85" s="11" t="n">
        <v>130482728</v>
      </c>
      <c r="I85" s="11" t="n">
        <v>130482992</v>
      </c>
      <c r="J85" s="13" t="n">
        <v>265</v>
      </c>
    </row>
    <row r="86" customFormat="false" ht="15" hidden="false" customHeight="false" outlineLevel="0" collapsed="false">
      <c r="A86" s="11" t="s">
        <v>632</v>
      </c>
      <c r="B86" s="13" t="s">
        <v>2538</v>
      </c>
      <c r="C86" s="17" t="n">
        <v>7.889</v>
      </c>
      <c r="D86" s="13" t="s">
        <v>635</v>
      </c>
      <c r="E86" s="13" t="s">
        <v>636</v>
      </c>
      <c r="F86" s="13" t="s">
        <v>19</v>
      </c>
      <c r="G86" s="13" t="n">
        <v>7</v>
      </c>
      <c r="H86" s="11" t="n">
        <v>8419464</v>
      </c>
      <c r="I86" s="11" t="n">
        <v>8419728</v>
      </c>
      <c r="J86" s="13" t="n">
        <v>266</v>
      </c>
    </row>
    <row r="87" customFormat="false" ht="15" hidden="false" customHeight="false" outlineLevel="0" collapsed="false">
      <c r="A87" s="11" t="s">
        <v>643</v>
      </c>
      <c r="B87" s="13" t="s">
        <v>2538</v>
      </c>
      <c r="C87" s="17" t="n">
        <v>19.06</v>
      </c>
      <c r="D87" s="13" t="s">
        <v>646</v>
      </c>
      <c r="E87" s="13" t="s">
        <v>647</v>
      </c>
      <c r="F87" s="13" t="s">
        <v>648</v>
      </c>
      <c r="G87" s="13" t="n">
        <v>2</v>
      </c>
      <c r="H87" s="11" t="n">
        <v>13424251</v>
      </c>
      <c r="I87" s="11" t="n">
        <v>13425328</v>
      </c>
      <c r="J87" s="13" t="n">
        <v>1078</v>
      </c>
    </row>
    <row r="88" customFormat="false" ht="15" hidden="false" customHeight="false" outlineLevel="0" collapsed="false">
      <c r="A88" s="11" t="s">
        <v>643</v>
      </c>
      <c r="B88" s="13" t="s">
        <v>2538</v>
      </c>
      <c r="C88" s="17" t="n">
        <v>19.06</v>
      </c>
      <c r="D88" s="13" t="s">
        <v>646</v>
      </c>
      <c r="E88" s="13" t="s">
        <v>647</v>
      </c>
      <c r="F88" s="13" t="s">
        <v>648</v>
      </c>
      <c r="G88" s="13" t="n">
        <v>27</v>
      </c>
      <c r="H88" s="11" t="n">
        <v>9065370</v>
      </c>
      <c r="I88" s="11" t="n">
        <v>9064316</v>
      </c>
      <c r="J88" s="13" t="n">
        <v>1055</v>
      </c>
    </row>
    <row r="89" customFormat="false" ht="15" hidden="false" customHeight="false" outlineLevel="0" collapsed="false">
      <c r="A89" s="11" t="s">
        <v>643</v>
      </c>
      <c r="B89" s="13" t="s">
        <v>2538</v>
      </c>
      <c r="C89" s="17" t="n">
        <v>19.06</v>
      </c>
      <c r="D89" s="13" t="s">
        <v>646</v>
      </c>
      <c r="E89" s="13" t="s">
        <v>647</v>
      </c>
      <c r="F89" s="13" t="s">
        <v>648</v>
      </c>
      <c r="G89" s="13" t="n">
        <v>5</v>
      </c>
      <c r="H89" s="11" t="n">
        <v>8765627</v>
      </c>
      <c r="I89" s="11" t="n">
        <v>8764921</v>
      </c>
      <c r="J89" s="13" t="n">
        <v>707</v>
      </c>
    </row>
    <row r="90" customFormat="false" ht="15" hidden="false" customHeight="false" outlineLevel="0" collapsed="false">
      <c r="A90" s="11" t="s">
        <v>649</v>
      </c>
      <c r="B90" s="13" t="s">
        <v>2538</v>
      </c>
      <c r="C90" s="17" t="n">
        <v>19.975</v>
      </c>
      <c r="D90" s="13" t="s">
        <v>652</v>
      </c>
      <c r="E90" s="13" t="s">
        <v>653</v>
      </c>
      <c r="F90" s="13" t="s">
        <v>654</v>
      </c>
      <c r="G90" s="13" t="n">
        <v>1</v>
      </c>
      <c r="H90" s="11" t="n">
        <v>2010319</v>
      </c>
      <c r="I90" s="11" t="n">
        <v>2010011</v>
      </c>
      <c r="J90" s="13" t="n">
        <v>309</v>
      </c>
    </row>
    <row r="91" customFormat="false" ht="15" hidden="true" customHeight="false" outlineLevel="0" collapsed="false">
      <c r="A91" s="11" t="s">
        <v>649</v>
      </c>
      <c r="B91" s="13" t="s">
        <v>2538</v>
      </c>
      <c r="C91" s="17" t="n">
        <v>19.975</v>
      </c>
      <c r="D91" s="13" t="s">
        <v>652</v>
      </c>
      <c r="E91" s="13" t="s">
        <v>653</v>
      </c>
      <c r="F91" s="13" t="s">
        <v>654</v>
      </c>
      <c r="G91" s="13" t="s">
        <v>2553</v>
      </c>
      <c r="H91" s="11" t="n">
        <v>57571747</v>
      </c>
      <c r="I91" s="11" t="n">
        <v>57571439</v>
      </c>
      <c r="J91" s="13" t="n">
        <v>309</v>
      </c>
    </row>
    <row r="92" customFormat="false" ht="15" hidden="false" customHeight="false" outlineLevel="0" collapsed="false">
      <c r="A92" s="11" t="s">
        <v>649</v>
      </c>
      <c r="B92" s="13" t="s">
        <v>2538</v>
      </c>
      <c r="C92" s="17" t="n">
        <v>19.975</v>
      </c>
      <c r="D92" s="13" t="s">
        <v>652</v>
      </c>
      <c r="E92" s="13" t="s">
        <v>653</v>
      </c>
      <c r="F92" s="13" t="s">
        <v>654</v>
      </c>
      <c r="G92" s="13" t="n">
        <v>25</v>
      </c>
      <c r="H92" s="11" t="n">
        <v>7754247</v>
      </c>
      <c r="I92" s="11" t="n">
        <v>7754030</v>
      </c>
      <c r="J92" s="13" t="n">
        <v>218</v>
      </c>
    </row>
    <row r="93" customFormat="false" ht="15" hidden="false" customHeight="false" outlineLevel="0" collapsed="false">
      <c r="A93" s="11" t="s">
        <v>649</v>
      </c>
      <c r="B93" s="13" t="s">
        <v>2538</v>
      </c>
      <c r="C93" s="17" t="n">
        <v>19.975</v>
      </c>
      <c r="D93" s="13" t="s">
        <v>652</v>
      </c>
      <c r="E93" s="13" t="s">
        <v>653</v>
      </c>
      <c r="F93" s="13" t="s">
        <v>654</v>
      </c>
      <c r="G93" s="13" t="n">
        <v>13</v>
      </c>
      <c r="H93" s="11" t="n">
        <v>8662530</v>
      </c>
      <c r="I93" s="11" t="n">
        <v>8662666</v>
      </c>
      <c r="J93" s="13" t="n">
        <v>137</v>
      </c>
    </row>
    <row r="94" customFormat="false" ht="15" hidden="false" customHeight="false" outlineLevel="0" collapsed="false">
      <c r="A94" s="11" t="s">
        <v>649</v>
      </c>
      <c r="B94" s="13" t="s">
        <v>2538</v>
      </c>
      <c r="C94" s="17" t="n">
        <v>19.975</v>
      </c>
      <c r="D94" s="13" t="s">
        <v>652</v>
      </c>
      <c r="E94" s="13" t="s">
        <v>653</v>
      </c>
      <c r="F94" s="13" t="s">
        <v>654</v>
      </c>
      <c r="G94" s="13" t="n">
        <v>24</v>
      </c>
      <c r="H94" s="11" t="n">
        <v>8184636</v>
      </c>
      <c r="I94" s="11" t="n">
        <v>8184803</v>
      </c>
      <c r="J94" s="13" t="n">
        <v>168</v>
      </c>
    </row>
    <row r="95" customFormat="false" ht="15" hidden="false" customHeight="false" outlineLevel="0" collapsed="false">
      <c r="A95" s="11" t="s">
        <v>657</v>
      </c>
      <c r="B95" s="13" t="s">
        <v>2538</v>
      </c>
      <c r="C95" s="17" t="n">
        <v>27.314</v>
      </c>
      <c r="D95" s="13" t="s">
        <v>660</v>
      </c>
      <c r="E95" s="13" t="s">
        <v>661</v>
      </c>
      <c r="F95" s="13" t="s">
        <v>19</v>
      </c>
      <c r="G95" s="13" t="n">
        <v>2</v>
      </c>
      <c r="H95" s="11" t="n">
        <v>12210869</v>
      </c>
      <c r="I95" s="11" t="n">
        <v>12210687</v>
      </c>
      <c r="J95" s="13" t="n">
        <v>183</v>
      </c>
    </row>
    <row r="96" customFormat="false" ht="15" hidden="false" customHeight="false" outlineLevel="0" collapsed="false">
      <c r="A96" s="11" t="s">
        <v>662</v>
      </c>
      <c r="B96" s="13" t="s">
        <v>2538</v>
      </c>
      <c r="C96" s="17" t="n">
        <v>27.915</v>
      </c>
      <c r="D96" s="13" t="s">
        <v>665</v>
      </c>
      <c r="E96" s="13" t="s">
        <v>666</v>
      </c>
      <c r="F96" s="13" t="s">
        <v>667</v>
      </c>
      <c r="G96" s="13" t="n">
        <v>2</v>
      </c>
      <c r="H96" s="11" t="n">
        <v>12040595</v>
      </c>
      <c r="I96" s="11" t="n">
        <v>12039850</v>
      </c>
      <c r="J96" s="13" t="n">
        <v>749</v>
      </c>
    </row>
    <row r="97" customFormat="false" ht="15" hidden="false" customHeight="false" outlineLevel="0" collapsed="false">
      <c r="A97" s="11" t="s">
        <v>662</v>
      </c>
      <c r="B97" s="13" t="s">
        <v>2538</v>
      </c>
      <c r="C97" s="17" t="n">
        <v>27.915</v>
      </c>
      <c r="D97" s="13" t="s">
        <v>665</v>
      </c>
      <c r="E97" s="13" t="s">
        <v>666</v>
      </c>
      <c r="F97" s="13" t="s">
        <v>667</v>
      </c>
      <c r="G97" s="13" t="n">
        <v>3</v>
      </c>
      <c r="H97" s="11" t="n">
        <v>15599376</v>
      </c>
      <c r="I97" s="11" t="n">
        <v>15598880</v>
      </c>
      <c r="J97" s="13" t="n">
        <v>500</v>
      </c>
    </row>
    <row r="98" customFormat="false" ht="15" hidden="true" customHeight="false" outlineLevel="0" collapsed="false">
      <c r="A98" s="11" t="s">
        <v>688</v>
      </c>
      <c r="B98" s="13" t="s">
        <v>2538</v>
      </c>
      <c r="C98" s="17" t="n">
        <v>61.188</v>
      </c>
      <c r="D98" s="13" t="s">
        <v>691</v>
      </c>
      <c r="E98" s="13" t="s">
        <v>692</v>
      </c>
      <c r="F98" s="13" t="s">
        <v>19</v>
      </c>
      <c r="G98" s="13" t="s">
        <v>2553</v>
      </c>
      <c r="H98" s="11" t="n">
        <v>125908225</v>
      </c>
      <c r="I98" s="11" t="n">
        <v>125908017</v>
      </c>
      <c r="J98" s="13" t="n">
        <v>210</v>
      </c>
    </row>
    <row r="99" customFormat="false" ht="15" hidden="true" customHeight="false" outlineLevel="0" collapsed="false">
      <c r="A99" s="11" t="s">
        <v>705</v>
      </c>
      <c r="B99" s="13" t="s">
        <v>2538</v>
      </c>
      <c r="C99" s="17" t="n">
        <v>64.03</v>
      </c>
      <c r="D99" s="13" t="s">
        <v>708</v>
      </c>
      <c r="E99" s="13" t="s">
        <v>709</v>
      </c>
      <c r="F99" s="13" t="s">
        <v>710</v>
      </c>
      <c r="G99" s="13" t="s">
        <v>2553</v>
      </c>
      <c r="H99" s="11" t="n">
        <v>115289169</v>
      </c>
      <c r="I99" s="11" t="n">
        <v>115289399</v>
      </c>
      <c r="J99" s="13" t="n">
        <v>231</v>
      </c>
    </row>
    <row r="100" customFormat="false" ht="15" hidden="false" customHeight="false" outlineLevel="0" collapsed="false">
      <c r="A100" s="11" t="s">
        <v>711</v>
      </c>
      <c r="B100" s="13" t="s">
        <v>2538</v>
      </c>
      <c r="C100" s="17" t="n">
        <v>69.831</v>
      </c>
      <c r="D100" s="13" t="s">
        <v>714</v>
      </c>
      <c r="E100" s="13" t="s">
        <v>715</v>
      </c>
      <c r="F100" s="13" t="s">
        <v>19</v>
      </c>
      <c r="G100" s="13" t="n">
        <v>23</v>
      </c>
      <c r="H100" s="11" t="n">
        <v>4823471</v>
      </c>
      <c r="I100" s="11" t="n">
        <v>4823303</v>
      </c>
      <c r="J100" s="13" t="n">
        <v>169</v>
      </c>
    </row>
    <row r="101" customFormat="false" ht="15" hidden="false" customHeight="false" outlineLevel="0" collapsed="false">
      <c r="A101" s="11" t="s">
        <v>711</v>
      </c>
      <c r="B101" s="13" t="s">
        <v>2538</v>
      </c>
      <c r="C101" s="17" t="n">
        <v>69.831</v>
      </c>
      <c r="D101" s="13" t="s">
        <v>714</v>
      </c>
      <c r="E101" s="13" t="s">
        <v>715</v>
      </c>
      <c r="F101" s="13" t="s">
        <v>19</v>
      </c>
      <c r="G101" s="13" t="n">
        <v>19</v>
      </c>
      <c r="H101" s="11" t="n">
        <v>6782160</v>
      </c>
      <c r="I101" s="11" t="n">
        <v>6782328</v>
      </c>
      <c r="J101" s="13" t="n">
        <v>169</v>
      </c>
    </row>
    <row r="102" customFormat="false" ht="15" hidden="false" customHeight="false" outlineLevel="0" collapsed="false">
      <c r="A102" s="11" t="s">
        <v>721</v>
      </c>
      <c r="B102" s="13" t="s">
        <v>2538</v>
      </c>
      <c r="C102" s="17" t="n">
        <v>72.589</v>
      </c>
      <c r="D102" s="13" t="s">
        <v>724</v>
      </c>
      <c r="E102" s="13" t="s">
        <v>725</v>
      </c>
      <c r="F102" s="13" t="s">
        <v>19</v>
      </c>
      <c r="G102" s="13" t="n">
        <v>26</v>
      </c>
      <c r="H102" s="11" t="n">
        <v>9733716</v>
      </c>
      <c r="I102" s="11" t="n">
        <v>9733435</v>
      </c>
      <c r="J102" s="13" t="n">
        <v>282</v>
      </c>
    </row>
    <row r="103" customFormat="false" ht="15" hidden="false" customHeight="false" outlineLevel="0" collapsed="false">
      <c r="A103" s="11" t="s">
        <v>742</v>
      </c>
      <c r="B103" s="13" t="s">
        <v>2538</v>
      </c>
      <c r="C103" s="17" t="n">
        <v>84.988</v>
      </c>
      <c r="D103" s="13" t="s">
        <v>745</v>
      </c>
      <c r="E103" s="13" t="s">
        <v>746</v>
      </c>
      <c r="F103" s="13" t="s">
        <v>19</v>
      </c>
      <c r="G103" s="13" t="n">
        <v>7</v>
      </c>
      <c r="H103" s="11" t="n">
        <v>574240</v>
      </c>
      <c r="I103" s="11" t="n">
        <v>573531</v>
      </c>
      <c r="J103" s="13" t="n">
        <v>710</v>
      </c>
    </row>
    <row r="104" customFormat="false" ht="15" hidden="true" customHeight="false" outlineLevel="0" collapsed="false">
      <c r="A104" s="11" t="s">
        <v>742</v>
      </c>
      <c r="B104" s="13" t="s">
        <v>2538</v>
      </c>
      <c r="C104" s="17" t="n">
        <v>84.988</v>
      </c>
      <c r="D104" s="13" t="s">
        <v>745</v>
      </c>
      <c r="E104" s="13" t="s">
        <v>746</v>
      </c>
      <c r="F104" s="13" t="s">
        <v>19</v>
      </c>
      <c r="G104" s="13" t="s">
        <v>2553</v>
      </c>
      <c r="H104" s="11" t="n">
        <v>60384635</v>
      </c>
      <c r="I104" s="11" t="n">
        <v>60385183</v>
      </c>
      <c r="J104" s="13" t="n">
        <v>549</v>
      </c>
    </row>
    <row r="105" customFormat="false" ht="15" hidden="true" customHeight="false" outlineLevel="0" collapsed="false">
      <c r="A105" s="11" t="s">
        <v>742</v>
      </c>
      <c r="B105" s="13" t="s">
        <v>2538</v>
      </c>
      <c r="C105" s="17" t="n">
        <v>84.988</v>
      </c>
      <c r="D105" s="13" t="s">
        <v>745</v>
      </c>
      <c r="E105" s="13" t="s">
        <v>747</v>
      </c>
      <c r="F105" s="13" t="s">
        <v>748</v>
      </c>
      <c r="G105" s="13" t="s">
        <v>2553</v>
      </c>
      <c r="H105" s="11" t="n">
        <v>60392165</v>
      </c>
      <c r="I105" s="11" t="n">
        <v>60391839</v>
      </c>
      <c r="J105" s="13" t="n">
        <v>327</v>
      </c>
    </row>
    <row r="106" customFormat="false" ht="15" hidden="false" customHeight="false" outlineLevel="0" collapsed="false">
      <c r="A106" s="11" t="s">
        <v>742</v>
      </c>
      <c r="B106" s="13" t="s">
        <v>2538</v>
      </c>
      <c r="C106" s="17" t="n">
        <v>84.988</v>
      </c>
      <c r="D106" s="13" t="s">
        <v>745</v>
      </c>
      <c r="E106" s="13" t="s">
        <v>747</v>
      </c>
      <c r="F106" s="13" t="s">
        <v>748</v>
      </c>
      <c r="G106" s="13" t="n">
        <v>7</v>
      </c>
      <c r="H106" s="11" t="n">
        <v>564749</v>
      </c>
      <c r="I106" s="11" t="n">
        <v>565025</v>
      </c>
      <c r="J106" s="13" t="n">
        <v>277</v>
      </c>
    </row>
    <row r="107" customFormat="false" ht="15" hidden="false" customHeight="false" outlineLevel="0" collapsed="false">
      <c r="A107" s="11" t="s">
        <v>757</v>
      </c>
      <c r="B107" s="13" t="s">
        <v>2538</v>
      </c>
      <c r="C107" s="17" t="n">
        <v>97.682</v>
      </c>
      <c r="D107" s="13" t="s">
        <v>760</v>
      </c>
      <c r="E107" s="13" t="s">
        <v>761</v>
      </c>
      <c r="F107" s="13" t="s">
        <v>762</v>
      </c>
      <c r="G107" s="13" t="n">
        <v>12</v>
      </c>
      <c r="H107" s="11" t="n">
        <v>11553078</v>
      </c>
      <c r="I107" s="11" t="n">
        <v>11553226</v>
      </c>
      <c r="J107" s="13" t="n">
        <v>149</v>
      </c>
    </row>
    <row r="108" customFormat="false" ht="15" hidden="true" customHeight="false" outlineLevel="0" collapsed="false">
      <c r="A108" s="11" t="s">
        <v>757</v>
      </c>
      <c r="B108" s="13" t="s">
        <v>2538</v>
      </c>
      <c r="C108" s="17" t="n">
        <v>97.682</v>
      </c>
      <c r="D108" s="13" t="s">
        <v>760</v>
      </c>
      <c r="E108" s="13" t="s">
        <v>761</v>
      </c>
      <c r="F108" s="13" t="s">
        <v>762</v>
      </c>
      <c r="G108" s="13" t="s">
        <v>2553</v>
      </c>
      <c r="H108" s="11" t="n">
        <v>22446670</v>
      </c>
      <c r="I108" s="11" t="n">
        <v>22446462</v>
      </c>
      <c r="J108" s="13" t="n">
        <v>209</v>
      </c>
    </row>
    <row r="109" customFormat="false" ht="15" hidden="false" customHeight="false" outlineLevel="0" collapsed="false">
      <c r="A109" s="11" t="s">
        <v>757</v>
      </c>
      <c r="B109" s="13" t="s">
        <v>2538</v>
      </c>
      <c r="C109" s="17" t="n">
        <v>97.682</v>
      </c>
      <c r="D109" s="13" t="s">
        <v>760</v>
      </c>
      <c r="E109" s="13" t="s">
        <v>763</v>
      </c>
      <c r="F109" s="13" t="s">
        <v>19</v>
      </c>
      <c r="G109" s="13" t="n">
        <v>12</v>
      </c>
      <c r="H109" s="11" t="n">
        <v>11558363</v>
      </c>
      <c r="I109" s="11" t="n">
        <v>11557903</v>
      </c>
      <c r="J109" s="13" t="n">
        <v>461</v>
      </c>
    </row>
    <row r="110" customFormat="false" ht="15" hidden="true" customHeight="false" outlineLevel="0" collapsed="false">
      <c r="A110" s="11" t="s">
        <v>770</v>
      </c>
      <c r="B110" s="13" t="s">
        <v>2538</v>
      </c>
      <c r="C110" s="17" t="n">
        <v>99.338</v>
      </c>
      <c r="D110" s="13" t="s">
        <v>773</v>
      </c>
      <c r="E110" s="13" t="s">
        <v>774</v>
      </c>
      <c r="F110" s="13" t="s">
        <v>19</v>
      </c>
      <c r="G110" s="13" t="s">
        <v>2553</v>
      </c>
      <c r="H110" s="11" t="n">
        <v>22138825</v>
      </c>
      <c r="I110" s="11" t="n">
        <v>22138990</v>
      </c>
      <c r="J110" s="13" t="n">
        <v>166</v>
      </c>
    </row>
    <row r="111" customFormat="false" ht="15" hidden="false" customHeight="false" outlineLevel="0" collapsed="false">
      <c r="A111" s="11" t="s">
        <v>770</v>
      </c>
      <c r="B111" s="13" t="s">
        <v>2538</v>
      </c>
      <c r="C111" s="17" t="n">
        <v>99.338</v>
      </c>
      <c r="D111" s="13" t="s">
        <v>773</v>
      </c>
      <c r="E111" s="13" t="s">
        <v>774</v>
      </c>
      <c r="F111" s="13" t="s">
        <v>19</v>
      </c>
      <c r="G111" s="13" t="n">
        <v>12</v>
      </c>
      <c r="H111" s="11" t="n">
        <v>11780444</v>
      </c>
      <c r="I111" s="11" t="n">
        <v>11780149</v>
      </c>
      <c r="J111" s="13" t="n">
        <v>296</v>
      </c>
    </row>
    <row r="112" customFormat="false" ht="15" hidden="true" customHeight="false" outlineLevel="0" collapsed="false">
      <c r="A112" s="11" t="s">
        <v>775</v>
      </c>
      <c r="B112" s="13" t="s">
        <v>2538</v>
      </c>
      <c r="C112" s="17" t="n">
        <v>99.464</v>
      </c>
      <c r="D112" s="13" t="s">
        <v>777</v>
      </c>
      <c r="E112" s="13" t="s">
        <v>778</v>
      </c>
      <c r="F112" s="13" t="s">
        <v>19</v>
      </c>
      <c r="G112" s="13" t="s">
        <v>2553</v>
      </c>
      <c r="H112" s="11" t="n">
        <v>18844325</v>
      </c>
      <c r="I112" s="11" t="n">
        <v>18843861</v>
      </c>
      <c r="J112" s="13" t="n">
        <v>465</v>
      </c>
    </row>
    <row r="113" customFormat="false" ht="15" hidden="false" customHeight="false" outlineLevel="0" collapsed="false">
      <c r="A113" s="11" t="s">
        <v>775</v>
      </c>
      <c r="B113" s="13" t="s">
        <v>2538</v>
      </c>
      <c r="C113" s="17" t="n">
        <v>99.464</v>
      </c>
      <c r="D113" s="13" t="s">
        <v>777</v>
      </c>
      <c r="E113" s="13" t="s">
        <v>778</v>
      </c>
      <c r="F113" s="13" t="s">
        <v>19</v>
      </c>
      <c r="G113" s="13" t="n">
        <v>1</v>
      </c>
      <c r="H113" s="11" t="n">
        <v>3008508</v>
      </c>
      <c r="I113" s="11" t="n">
        <v>3008062</v>
      </c>
      <c r="J113" s="13" t="n">
        <v>447</v>
      </c>
    </row>
    <row r="114" customFormat="false" ht="15" hidden="false" customHeight="false" outlineLevel="0" collapsed="false">
      <c r="A114" s="11" t="s">
        <v>796</v>
      </c>
      <c r="B114" s="13" t="s">
        <v>2539</v>
      </c>
      <c r="C114" s="17" t="n">
        <v>1.75</v>
      </c>
      <c r="D114" s="13" t="s">
        <v>799</v>
      </c>
      <c r="E114" s="13" t="s">
        <v>800</v>
      </c>
      <c r="F114" s="13" t="s">
        <v>801</v>
      </c>
      <c r="G114" s="13" t="n">
        <v>29</v>
      </c>
      <c r="H114" s="11" t="n">
        <v>9630209</v>
      </c>
      <c r="I114" s="11" t="n">
        <v>9630047</v>
      </c>
      <c r="J114" s="13" t="n">
        <v>163</v>
      </c>
    </row>
    <row r="115" customFormat="false" ht="15" hidden="false" customHeight="false" outlineLevel="0" collapsed="false">
      <c r="A115" s="11" t="s">
        <v>796</v>
      </c>
      <c r="B115" s="13" t="s">
        <v>2539</v>
      </c>
      <c r="C115" s="17" t="n">
        <v>1.75</v>
      </c>
      <c r="D115" s="13" t="s">
        <v>799</v>
      </c>
      <c r="E115" s="13" t="s">
        <v>800</v>
      </c>
      <c r="F115" s="13" t="s">
        <v>801</v>
      </c>
      <c r="G115" s="13" t="n">
        <v>20</v>
      </c>
      <c r="H115" s="11" t="n">
        <v>9543303</v>
      </c>
      <c r="I115" s="11" t="n">
        <v>9543470</v>
      </c>
      <c r="J115" s="13" t="n">
        <v>168</v>
      </c>
    </row>
    <row r="116" customFormat="false" ht="15" hidden="false" customHeight="false" outlineLevel="0" collapsed="false">
      <c r="A116" s="11" t="s">
        <v>803</v>
      </c>
      <c r="B116" s="13" t="s">
        <v>2539</v>
      </c>
      <c r="C116" s="17" t="n">
        <v>1.99</v>
      </c>
      <c r="D116" s="13" t="s">
        <v>806</v>
      </c>
      <c r="E116" s="13" t="s">
        <v>807</v>
      </c>
      <c r="F116" s="13" t="s">
        <v>19</v>
      </c>
      <c r="G116" s="13" t="n">
        <v>29</v>
      </c>
      <c r="H116" s="11" t="n">
        <v>10266781</v>
      </c>
      <c r="I116" s="11" t="n">
        <v>10266924</v>
      </c>
      <c r="J116" s="13" t="n">
        <v>144</v>
      </c>
    </row>
    <row r="117" customFormat="false" ht="15" hidden="false" customHeight="false" outlineLevel="0" collapsed="false">
      <c r="A117" s="11" t="s">
        <v>803</v>
      </c>
      <c r="B117" s="13" t="s">
        <v>2539</v>
      </c>
      <c r="C117" s="17" t="n">
        <v>1.99</v>
      </c>
      <c r="D117" s="13" t="s">
        <v>806</v>
      </c>
      <c r="E117" s="13" t="s">
        <v>807</v>
      </c>
      <c r="F117" s="13" t="s">
        <v>19</v>
      </c>
      <c r="G117" s="13" t="n">
        <v>20</v>
      </c>
      <c r="H117" s="11" t="n">
        <v>9077182</v>
      </c>
      <c r="I117" s="11" t="n">
        <v>9077042</v>
      </c>
      <c r="J117" s="13" t="n">
        <v>141</v>
      </c>
    </row>
    <row r="118" customFormat="false" ht="15" hidden="false" customHeight="false" outlineLevel="0" collapsed="false">
      <c r="A118" s="11" t="s">
        <v>837</v>
      </c>
      <c r="B118" s="13" t="s">
        <v>2539</v>
      </c>
      <c r="C118" s="17" t="n">
        <v>18.171</v>
      </c>
      <c r="D118" s="13" t="s">
        <v>840</v>
      </c>
      <c r="E118" s="13" t="s">
        <v>842</v>
      </c>
      <c r="F118" s="13" t="s">
        <v>19</v>
      </c>
      <c r="G118" s="13" t="n">
        <v>3</v>
      </c>
      <c r="H118" s="11" t="n">
        <v>3594616</v>
      </c>
      <c r="I118" s="11" t="n">
        <v>3594436</v>
      </c>
      <c r="J118" s="13" t="n">
        <v>181</v>
      </c>
    </row>
    <row r="119" customFormat="false" ht="15" hidden="false" customHeight="false" outlineLevel="0" collapsed="false">
      <c r="A119" s="11" t="s">
        <v>837</v>
      </c>
      <c r="B119" s="13" t="s">
        <v>2539</v>
      </c>
      <c r="C119" s="17" t="n">
        <v>18.171</v>
      </c>
      <c r="D119" s="13" t="s">
        <v>840</v>
      </c>
      <c r="E119" s="13" t="s">
        <v>842</v>
      </c>
      <c r="F119" s="13" t="s">
        <v>19</v>
      </c>
      <c r="G119" s="13" t="n">
        <v>2</v>
      </c>
      <c r="H119" s="11" t="n">
        <v>3840366</v>
      </c>
      <c r="I119" s="11" t="n">
        <v>3840186</v>
      </c>
      <c r="J119" s="13" t="n">
        <v>181</v>
      </c>
    </row>
    <row r="120" customFormat="false" ht="15" hidden="false" customHeight="false" outlineLevel="0" collapsed="false">
      <c r="A120" s="11" t="s">
        <v>837</v>
      </c>
      <c r="B120" s="13" t="s">
        <v>2539</v>
      </c>
      <c r="C120" s="17" t="n">
        <v>18.171</v>
      </c>
      <c r="D120" s="13" t="s">
        <v>840</v>
      </c>
      <c r="E120" s="13" t="s">
        <v>842</v>
      </c>
      <c r="F120" s="13" t="s">
        <v>19</v>
      </c>
      <c r="G120" s="13" t="n">
        <v>19</v>
      </c>
      <c r="H120" s="11" t="n">
        <v>2388024</v>
      </c>
      <c r="I120" s="11" t="n">
        <v>2388196</v>
      </c>
      <c r="J120" s="13" t="n">
        <v>173</v>
      </c>
    </row>
    <row r="121" customFormat="false" ht="15" hidden="true" customHeight="false" outlineLevel="0" collapsed="false">
      <c r="A121" s="11" t="s">
        <v>865</v>
      </c>
      <c r="B121" s="13" t="s">
        <v>2539</v>
      </c>
      <c r="C121" s="17" t="n">
        <v>33.902</v>
      </c>
      <c r="D121" s="13" t="s">
        <v>868</v>
      </c>
      <c r="E121" s="13" t="s">
        <v>869</v>
      </c>
      <c r="F121" s="13" t="s">
        <v>19</v>
      </c>
      <c r="G121" s="13" t="s">
        <v>2553</v>
      </c>
      <c r="H121" s="11" t="n">
        <v>3528162</v>
      </c>
      <c r="I121" s="11" t="n">
        <v>3528290</v>
      </c>
      <c r="J121" s="13" t="n">
        <v>129</v>
      </c>
    </row>
    <row r="122" customFormat="false" ht="15" hidden="false" customHeight="false" outlineLevel="0" collapsed="false">
      <c r="A122" s="11" t="s">
        <v>865</v>
      </c>
      <c r="B122" s="13" t="s">
        <v>2539</v>
      </c>
      <c r="C122" s="17" t="n">
        <v>33.902</v>
      </c>
      <c r="D122" s="13" t="s">
        <v>868</v>
      </c>
      <c r="E122" s="13" t="s">
        <v>869</v>
      </c>
      <c r="F122" s="13" t="s">
        <v>19</v>
      </c>
      <c r="G122" s="13" t="n">
        <v>18</v>
      </c>
      <c r="H122" s="11" t="n">
        <v>4033026</v>
      </c>
      <c r="I122" s="11" t="n">
        <v>4032898</v>
      </c>
      <c r="J122" s="13" t="n">
        <v>129</v>
      </c>
    </row>
    <row r="123" customFormat="false" ht="15" hidden="true" customHeight="false" outlineLevel="0" collapsed="false">
      <c r="A123" s="11" t="s">
        <v>870</v>
      </c>
      <c r="B123" s="13" t="s">
        <v>2539</v>
      </c>
      <c r="C123" s="17" t="n">
        <v>35.479</v>
      </c>
      <c r="D123" s="13" t="s">
        <v>873</v>
      </c>
      <c r="E123" s="13" t="s">
        <v>874</v>
      </c>
      <c r="F123" s="13" t="s">
        <v>19</v>
      </c>
      <c r="G123" s="13" t="s">
        <v>2553</v>
      </c>
      <c r="H123" s="11" t="n">
        <v>3869555</v>
      </c>
      <c r="I123" s="11" t="n">
        <v>3869440</v>
      </c>
      <c r="J123" s="13" t="n">
        <v>116</v>
      </c>
    </row>
    <row r="124" customFormat="false" ht="15" hidden="false" customHeight="false" outlineLevel="0" collapsed="false">
      <c r="A124" s="11" t="s">
        <v>870</v>
      </c>
      <c r="B124" s="13" t="s">
        <v>2539</v>
      </c>
      <c r="C124" s="17" t="n">
        <v>35.479</v>
      </c>
      <c r="D124" s="13" t="s">
        <v>873</v>
      </c>
      <c r="E124" s="13" t="s">
        <v>874</v>
      </c>
      <c r="F124" s="13" t="s">
        <v>19</v>
      </c>
      <c r="G124" s="13" t="n">
        <v>18</v>
      </c>
      <c r="H124" s="11" t="n">
        <v>3655180</v>
      </c>
      <c r="I124" s="11" t="n">
        <v>3655295</v>
      </c>
      <c r="J124" s="13" t="n">
        <v>116</v>
      </c>
    </row>
    <row r="125" customFormat="false" ht="15" hidden="true" customHeight="false" outlineLevel="0" collapsed="false">
      <c r="A125" s="11" t="s">
        <v>870</v>
      </c>
      <c r="B125" s="13" t="s">
        <v>2539</v>
      </c>
      <c r="C125" s="17" t="n">
        <v>35.479</v>
      </c>
      <c r="D125" s="13" t="s">
        <v>873</v>
      </c>
      <c r="E125" s="13" t="s">
        <v>875</v>
      </c>
      <c r="F125" s="13" t="s">
        <v>19</v>
      </c>
      <c r="G125" s="13" t="s">
        <v>2553</v>
      </c>
      <c r="H125" s="11" t="n">
        <v>3872603</v>
      </c>
      <c r="I125" s="11" t="n">
        <v>3872488</v>
      </c>
      <c r="J125" s="13" t="n">
        <v>116</v>
      </c>
    </row>
    <row r="126" customFormat="false" ht="15" hidden="true" customHeight="false" outlineLevel="0" collapsed="false">
      <c r="A126" s="11" t="s">
        <v>876</v>
      </c>
      <c r="B126" s="13" t="s">
        <v>2539</v>
      </c>
      <c r="C126" s="17" t="n">
        <v>36.876</v>
      </c>
      <c r="D126" s="13" t="s">
        <v>879</v>
      </c>
      <c r="G126" s="13" t="n">
        <v>8</v>
      </c>
      <c r="H126" s="11" t="n">
        <v>3243269</v>
      </c>
      <c r="I126" s="11" t="n">
        <v>3243387</v>
      </c>
      <c r="J126" s="13" t="n">
        <v>119</v>
      </c>
    </row>
    <row r="127" customFormat="false" ht="15" hidden="true" customHeight="false" outlineLevel="0" collapsed="false">
      <c r="A127" s="11" t="s">
        <v>889</v>
      </c>
      <c r="B127" s="13" t="s">
        <v>2539</v>
      </c>
      <c r="C127" s="17" t="n">
        <v>44.066</v>
      </c>
      <c r="D127" s="13" t="s">
        <v>891</v>
      </c>
      <c r="E127" s="13" t="s">
        <v>892</v>
      </c>
      <c r="F127" s="13" t="s">
        <v>893</v>
      </c>
      <c r="G127" s="13" t="s">
        <v>2553</v>
      </c>
      <c r="H127" s="11" t="n">
        <v>4807795</v>
      </c>
      <c r="I127" s="11" t="n">
        <v>4807990</v>
      </c>
      <c r="J127" s="13" t="n">
        <v>196</v>
      </c>
    </row>
    <row r="128" customFormat="false" ht="15" hidden="true" customHeight="false" outlineLevel="0" collapsed="false">
      <c r="A128" s="11" t="s">
        <v>894</v>
      </c>
      <c r="B128" s="13" t="s">
        <v>2539</v>
      </c>
      <c r="C128" s="17" t="n">
        <v>44.208</v>
      </c>
      <c r="D128" s="13" t="s">
        <v>897</v>
      </c>
      <c r="G128" s="13" t="n">
        <v>25</v>
      </c>
      <c r="H128" s="11" t="n">
        <v>179209</v>
      </c>
      <c r="I128" s="11" t="n">
        <v>179433</v>
      </c>
      <c r="J128" s="13" t="n">
        <v>225</v>
      </c>
    </row>
    <row r="129" customFormat="false" ht="15" hidden="true" customHeight="false" outlineLevel="0" collapsed="false">
      <c r="A129" s="11" t="s">
        <v>894</v>
      </c>
      <c r="B129" s="13" t="s">
        <v>2539</v>
      </c>
      <c r="C129" s="17" t="n">
        <v>44.208</v>
      </c>
      <c r="D129" s="13" t="s">
        <v>897</v>
      </c>
      <c r="G129" s="13" t="n">
        <v>27</v>
      </c>
      <c r="H129" s="11" t="n">
        <v>595925</v>
      </c>
      <c r="I129" s="11" t="n">
        <v>596146</v>
      </c>
      <c r="J129" s="13" t="n">
        <v>222</v>
      </c>
    </row>
    <row r="130" customFormat="false" ht="15" hidden="false" customHeight="false" outlineLevel="0" collapsed="false">
      <c r="A130" s="11" t="s">
        <v>902</v>
      </c>
      <c r="B130" s="13" t="s">
        <v>2539</v>
      </c>
      <c r="C130" s="17" t="n">
        <v>47.911</v>
      </c>
      <c r="D130" s="13" t="s">
        <v>905</v>
      </c>
      <c r="E130" s="13" t="s">
        <v>906</v>
      </c>
      <c r="F130" s="13" t="s">
        <v>19</v>
      </c>
      <c r="G130" s="13" t="n">
        <v>6</v>
      </c>
      <c r="H130" s="11" t="n">
        <v>198714</v>
      </c>
      <c r="I130" s="11" t="n">
        <v>198209</v>
      </c>
      <c r="J130" s="13" t="n">
        <v>506</v>
      </c>
    </row>
    <row r="131" customFormat="false" ht="15" hidden="false" customHeight="false" outlineLevel="0" collapsed="false">
      <c r="A131" s="11" t="s">
        <v>902</v>
      </c>
      <c r="B131" s="13" t="s">
        <v>2539</v>
      </c>
      <c r="C131" s="17" t="n">
        <v>47.911</v>
      </c>
      <c r="D131" s="13" t="s">
        <v>905</v>
      </c>
      <c r="E131" s="13" t="s">
        <v>906</v>
      </c>
      <c r="F131" s="13" t="s">
        <v>19</v>
      </c>
      <c r="G131" s="13" t="n">
        <v>7</v>
      </c>
      <c r="H131" s="11" t="n">
        <v>17258219</v>
      </c>
      <c r="I131" s="11" t="n">
        <v>17257718</v>
      </c>
      <c r="J131" s="13" t="n">
        <v>502</v>
      </c>
    </row>
    <row r="132" customFormat="false" ht="15" hidden="false" customHeight="false" outlineLevel="0" collapsed="false">
      <c r="A132" s="11" t="s">
        <v>902</v>
      </c>
      <c r="B132" s="13" t="s">
        <v>2539</v>
      </c>
      <c r="C132" s="17" t="n">
        <v>47.911</v>
      </c>
      <c r="D132" s="13" t="s">
        <v>905</v>
      </c>
      <c r="E132" s="13" t="s">
        <v>906</v>
      </c>
      <c r="F132" s="13" t="s">
        <v>19</v>
      </c>
      <c r="G132" s="13" t="n">
        <v>29</v>
      </c>
      <c r="H132" s="11" t="n">
        <v>1827879</v>
      </c>
      <c r="I132" s="11" t="n">
        <v>1827287</v>
      </c>
      <c r="J132" s="13" t="n">
        <v>602</v>
      </c>
    </row>
    <row r="133" customFormat="false" ht="15" hidden="false" customHeight="false" outlineLevel="0" collapsed="false">
      <c r="A133" s="11" t="s">
        <v>902</v>
      </c>
      <c r="B133" s="13" t="s">
        <v>2539</v>
      </c>
      <c r="C133" s="17" t="n">
        <v>47.911</v>
      </c>
      <c r="D133" s="13" t="s">
        <v>905</v>
      </c>
      <c r="E133" s="13" t="s">
        <v>906</v>
      </c>
      <c r="F133" s="13" t="s">
        <v>19</v>
      </c>
      <c r="G133" s="13" t="n">
        <v>13</v>
      </c>
      <c r="H133" s="11" t="n">
        <v>13504822</v>
      </c>
      <c r="I133" s="11" t="n">
        <v>13504245</v>
      </c>
      <c r="J133" s="13" t="n">
        <v>587</v>
      </c>
    </row>
    <row r="134" customFormat="false" ht="15" hidden="false" customHeight="false" outlineLevel="0" collapsed="false">
      <c r="A134" s="11" t="s">
        <v>902</v>
      </c>
      <c r="B134" s="13" t="s">
        <v>2539</v>
      </c>
      <c r="C134" s="17" t="n">
        <v>47.911</v>
      </c>
      <c r="D134" s="13" t="s">
        <v>905</v>
      </c>
      <c r="E134" s="13" t="s">
        <v>906</v>
      </c>
      <c r="F134" s="13" t="s">
        <v>19</v>
      </c>
      <c r="G134" s="13" t="n">
        <v>2</v>
      </c>
      <c r="H134" s="11" t="n">
        <v>5025826</v>
      </c>
      <c r="I134" s="11" t="n">
        <v>5026117</v>
      </c>
      <c r="J134" s="13" t="n">
        <v>292</v>
      </c>
    </row>
    <row r="135" customFormat="false" ht="15" hidden="false" customHeight="false" outlineLevel="0" collapsed="false">
      <c r="A135" s="11" t="s">
        <v>907</v>
      </c>
      <c r="B135" s="13" t="s">
        <v>2539</v>
      </c>
      <c r="C135" s="17" t="n">
        <v>49.521</v>
      </c>
      <c r="D135" s="13" t="s">
        <v>910</v>
      </c>
      <c r="E135" s="13" t="s">
        <v>911</v>
      </c>
      <c r="F135" s="13" t="s">
        <v>912</v>
      </c>
      <c r="G135" s="13" t="n">
        <v>6</v>
      </c>
      <c r="H135" s="11" t="n">
        <v>948514</v>
      </c>
      <c r="I135" s="11" t="n">
        <v>948204</v>
      </c>
      <c r="J135" s="13" t="n">
        <v>311</v>
      </c>
    </row>
    <row r="136" customFormat="false" ht="15" hidden="false" customHeight="false" outlineLevel="0" collapsed="false">
      <c r="A136" s="11" t="s">
        <v>907</v>
      </c>
      <c r="B136" s="13" t="s">
        <v>2539</v>
      </c>
      <c r="C136" s="17" t="n">
        <v>49.521</v>
      </c>
      <c r="D136" s="13" t="s">
        <v>910</v>
      </c>
      <c r="E136" s="13" t="s">
        <v>913</v>
      </c>
      <c r="F136" s="13" t="s">
        <v>914</v>
      </c>
      <c r="G136" s="13" t="n">
        <v>7</v>
      </c>
      <c r="H136" s="11" t="n">
        <v>18576232</v>
      </c>
      <c r="I136" s="11" t="n">
        <v>18576511</v>
      </c>
      <c r="J136" s="13" t="n">
        <v>280</v>
      </c>
    </row>
    <row r="137" customFormat="false" ht="15" hidden="false" customHeight="false" outlineLevel="0" collapsed="false">
      <c r="A137" s="11" t="s">
        <v>907</v>
      </c>
      <c r="B137" s="13" t="s">
        <v>2539</v>
      </c>
      <c r="C137" s="17" t="n">
        <v>49.521</v>
      </c>
      <c r="D137" s="13" t="s">
        <v>910</v>
      </c>
      <c r="E137" s="13" t="s">
        <v>913</v>
      </c>
      <c r="F137" s="13" t="s">
        <v>914</v>
      </c>
      <c r="G137" s="13" t="n">
        <v>6</v>
      </c>
      <c r="H137" s="11" t="n">
        <v>942530</v>
      </c>
      <c r="I137" s="11" t="n">
        <v>942810</v>
      </c>
      <c r="J137" s="13" t="n">
        <v>281</v>
      </c>
    </row>
    <row r="138" customFormat="false" ht="15" hidden="false" customHeight="false" outlineLevel="0" collapsed="false">
      <c r="A138" s="11" t="s">
        <v>907</v>
      </c>
      <c r="B138" s="13" t="s">
        <v>2539</v>
      </c>
      <c r="C138" s="17" t="n">
        <v>49.521</v>
      </c>
      <c r="D138" s="13" t="s">
        <v>910</v>
      </c>
      <c r="E138" s="13" t="s">
        <v>913</v>
      </c>
      <c r="F138" s="13" t="s">
        <v>914</v>
      </c>
      <c r="G138" s="13" t="n">
        <v>13</v>
      </c>
      <c r="H138" s="11" t="n">
        <v>14153449</v>
      </c>
      <c r="I138" s="11" t="n">
        <v>14153729</v>
      </c>
      <c r="J138" s="13" t="n">
        <v>281</v>
      </c>
    </row>
    <row r="139" customFormat="false" ht="15" hidden="false" customHeight="false" outlineLevel="0" collapsed="false">
      <c r="A139" s="11" t="s">
        <v>907</v>
      </c>
      <c r="B139" s="13" t="s">
        <v>2539</v>
      </c>
      <c r="C139" s="17" t="n">
        <v>49.521</v>
      </c>
      <c r="D139" s="13" t="s">
        <v>910</v>
      </c>
      <c r="E139" s="13" t="s">
        <v>913</v>
      </c>
      <c r="F139" s="13" t="s">
        <v>914</v>
      </c>
      <c r="G139" s="13" t="n">
        <v>29</v>
      </c>
      <c r="H139" s="11" t="n">
        <v>3403920</v>
      </c>
      <c r="I139" s="11" t="n">
        <v>3404200</v>
      </c>
      <c r="J139" s="13" t="n">
        <v>281</v>
      </c>
    </row>
    <row r="140" customFormat="false" ht="15" hidden="false" customHeight="false" outlineLevel="0" collapsed="false">
      <c r="A140" s="11" t="s">
        <v>915</v>
      </c>
      <c r="B140" s="13" t="s">
        <v>2539</v>
      </c>
      <c r="C140" s="17" t="n">
        <v>53.061</v>
      </c>
      <c r="D140" s="13" t="s">
        <v>918</v>
      </c>
      <c r="E140" s="13" t="s">
        <v>919</v>
      </c>
      <c r="F140" s="13" t="s">
        <v>920</v>
      </c>
      <c r="G140" s="13" t="n">
        <v>7</v>
      </c>
      <c r="H140" s="11" t="n">
        <v>16665800</v>
      </c>
      <c r="I140" s="11" t="n">
        <v>16666149</v>
      </c>
      <c r="J140" s="13" t="n">
        <v>350</v>
      </c>
    </row>
    <row r="141" customFormat="false" ht="15" hidden="false" customHeight="false" outlineLevel="0" collapsed="false">
      <c r="A141" s="11" t="s">
        <v>915</v>
      </c>
      <c r="B141" s="13" t="s">
        <v>2539</v>
      </c>
      <c r="C141" s="17" t="n">
        <v>53.061</v>
      </c>
      <c r="D141" s="13" t="s">
        <v>918</v>
      </c>
      <c r="E141" s="13" t="s">
        <v>919</v>
      </c>
      <c r="F141" s="13" t="s">
        <v>920</v>
      </c>
      <c r="G141" s="13" t="n">
        <v>6</v>
      </c>
      <c r="H141" s="11" t="n">
        <v>1469213</v>
      </c>
      <c r="I141" s="11" t="n">
        <v>1468888</v>
      </c>
      <c r="J141" s="13" t="n">
        <v>326</v>
      </c>
    </row>
    <row r="142" customFormat="false" ht="15" hidden="false" customHeight="false" outlineLevel="0" collapsed="false">
      <c r="A142" s="11" t="s">
        <v>915</v>
      </c>
      <c r="B142" s="13" t="s">
        <v>2539</v>
      </c>
      <c r="C142" s="17" t="n">
        <v>53.061</v>
      </c>
      <c r="D142" s="13" t="s">
        <v>918</v>
      </c>
      <c r="E142" s="13" t="s">
        <v>919</v>
      </c>
      <c r="F142" s="13" t="s">
        <v>920</v>
      </c>
      <c r="G142" s="13" t="n">
        <v>13</v>
      </c>
      <c r="H142" s="11" t="n">
        <v>14485280</v>
      </c>
      <c r="I142" s="11" t="n">
        <v>14484956</v>
      </c>
      <c r="J142" s="13" t="n">
        <v>325</v>
      </c>
    </row>
    <row r="143" customFormat="false" ht="15" hidden="false" customHeight="false" outlineLevel="0" collapsed="false">
      <c r="A143" s="11" t="s">
        <v>930</v>
      </c>
      <c r="B143" s="13" t="s">
        <v>2539</v>
      </c>
      <c r="C143" s="17" t="n">
        <v>69.736</v>
      </c>
      <c r="D143" s="13" t="s">
        <v>933</v>
      </c>
      <c r="E143" s="13" t="s">
        <v>934</v>
      </c>
      <c r="F143" s="13" t="s">
        <v>19</v>
      </c>
      <c r="G143" s="13" t="n">
        <v>6</v>
      </c>
      <c r="H143" s="11" t="n">
        <v>4735979</v>
      </c>
      <c r="I143" s="11" t="n">
        <v>4736777</v>
      </c>
      <c r="J143" s="13" t="n">
        <v>799</v>
      </c>
    </row>
    <row r="144" customFormat="false" ht="15" hidden="false" customHeight="false" outlineLevel="0" collapsed="false">
      <c r="A144" s="11" t="s">
        <v>930</v>
      </c>
      <c r="B144" s="13" t="s">
        <v>2539</v>
      </c>
      <c r="C144" s="17" t="n">
        <v>69.736</v>
      </c>
      <c r="D144" s="13" t="s">
        <v>933</v>
      </c>
      <c r="E144" s="13" t="s">
        <v>934</v>
      </c>
      <c r="F144" s="13" t="s">
        <v>19</v>
      </c>
      <c r="G144" s="13" t="n">
        <v>22</v>
      </c>
      <c r="H144" s="11" t="n">
        <v>2960088</v>
      </c>
      <c r="I144" s="11" t="n">
        <v>2960893</v>
      </c>
      <c r="J144" s="13" t="n">
        <v>807</v>
      </c>
    </row>
    <row r="145" customFormat="false" ht="15" hidden="false" customHeight="false" outlineLevel="0" collapsed="false">
      <c r="A145" s="11" t="s">
        <v>936</v>
      </c>
      <c r="B145" s="13" t="s">
        <v>2539</v>
      </c>
      <c r="C145" s="17" t="n">
        <v>73.729</v>
      </c>
      <c r="D145" s="13" t="s">
        <v>939</v>
      </c>
      <c r="E145" s="13" t="s">
        <v>940</v>
      </c>
      <c r="F145" s="13" t="s">
        <v>19</v>
      </c>
      <c r="G145" s="13" t="n">
        <v>19</v>
      </c>
      <c r="H145" s="11" t="n">
        <v>5625445</v>
      </c>
      <c r="I145" s="11" t="n">
        <v>5625604</v>
      </c>
      <c r="J145" s="13" t="n">
        <v>161</v>
      </c>
    </row>
    <row r="146" customFormat="false" ht="15" hidden="false" customHeight="false" outlineLevel="0" collapsed="false">
      <c r="A146" s="11" t="s">
        <v>941</v>
      </c>
      <c r="B146" s="13" t="s">
        <v>2539</v>
      </c>
      <c r="C146" s="17" t="n">
        <v>74.949</v>
      </c>
      <c r="D146" s="13" t="s">
        <v>944</v>
      </c>
      <c r="E146" s="13" t="s">
        <v>945</v>
      </c>
      <c r="F146" s="13" t="s">
        <v>19</v>
      </c>
      <c r="G146" s="13" t="n">
        <v>23</v>
      </c>
      <c r="H146" s="11" t="n">
        <v>5535445</v>
      </c>
      <c r="I146" s="11" t="n">
        <v>5534702</v>
      </c>
      <c r="J146" s="13" t="n">
        <v>744</v>
      </c>
    </row>
    <row r="147" customFormat="false" ht="15" hidden="true" customHeight="false" outlineLevel="0" collapsed="false">
      <c r="A147" s="11" t="s">
        <v>941</v>
      </c>
      <c r="B147" s="13" t="s">
        <v>2539</v>
      </c>
      <c r="C147" s="17" t="n">
        <v>74.949</v>
      </c>
      <c r="D147" s="13" t="s">
        <v>944</v>
      </c>
      <c r="E147" s="13" t="s">
        <v>945</v>
      </c>
      <c r="F147" s="13" t="s">
        <v>19</v>
      </c>
      <c r="G147" s="13" t="s">
        <v>2553</v>
      </c>
      <c r="H147" s="11" t="n">
        <v>105697798</v>
      </c>
      <c r="I147" s="11" t="n">
        <v>105697019</v>
      </c>
      <c r="J147" s="13" t="n">
        <v>780</v>
      </c>
    </row>
    <row r="148" customFormat="false" ht="15" hidden="true" customHeight="false" outlineLevel="0" collapsed="false">
      <c r="A148" s="11" t="s">
        <v>950</v>
      </c>
      <c r="B148" s="13" t="s">
        <v>2539</v>
      </c>
      <c r="C148" s="17" t="n">
        <v>76.008</v>
      </c>
      <c r="D148" s="13" t="s">
        <v>953</v>
      </c>
      <c r="E148" s="13" t="s">
        <v>954</v>
      </c>
      <c r="F148" s="13" t="s">
        <v>19</v>
      </c>
      <c r="G148" s="13" t="s">
        <v>2553</v>
      </c>
      <c r="H148" s="11" t="n">
        <v>94525803</v>
      </c>
      <c r="I148" s="11" t="n">
        <v>94525589</v>
      </c>
      <c r="J148" s="13" t="n">
        <v>215</v>
      </c>
    </row>
    <row r="149" customFormat="false" ht="15" hidden="true" customHeight="false" outlineLevel="0" collapsed="false">
      <c r="A149" s="11" t="s">
        <v>979</v>
      </c>
      <c r="B149" s="13" t="s">
        <v>2539</v>
      </c>
      <c r="C149" s="17" t="n">
        <v>88.818</v>
      </c>
      <c r="D149" s="13" t="s">
        <v>982</v>
      </c>
      <c r="E149" s="13" t="s">
        <v>983</v>
      </c>
      <c r="F149" s="13" t="s">
        <v>19</v>
      </c>
      <c r="G149" s="13" t="s">
        <v>2553</v>
      </c>
      <c r="H149" s="11" t="n">
        <v>25325968</v>
      </c>
      <c r="I149" s="11" t="n">
        <v>25326133</v>
      </c>
      <c r="J149" s="13" t="n">
        <v>166</v>
      </c>
    </row>
    <row r="150" customFormat="false" ht="15" hidden="false" customHeight="false" outlineLevel="0" collapsed="false">
      <c r="A150" s="11" t="s">
        <v>979</v>
      </c>
      <c r="B150" s="13" t="s">
        <v>2539</v>
      </c>
      <c r="C150" s="17" t="n">
        <v>88.818</v>
      </c>
      <c r="D150" s="13" t="s">
        <v>982</v>
      </c>
      <c r="E150" s="13" t="s">
        <v>983</v>
      </c>
      <c r="F150" s="13" t="s">
        <v>19</v>
      </c>
      <c r="G150" s="13" t="n">
        <v>23</v>
      </c>
      <c r="H150" s="11" t="n">
        <v>2912673</v>
      </c>
      <c r="I150" s="11" t="n">
        <v>2912838</v>
      </c>
      <c r="J150" s="13" t="n">
        <v>166</v>
      </c>
    </row>
    <row r="151" customFormat="false" ht="15" hidden="true" customHeight="false" outlineLevel="0" collapsed="false">
      <c r="A151" s="11" t="s">
        <v>1003</v>
      </c>
      <c r="B151" s="13" t="s">
        <v>2539</v>
      </c>
      <c r="C151" s="17" t="n">
        <v>97.29</v>
      </c>
      <c r="D151" s="13" t="s">
        <v>1006</v>
      </c>
      <c r="G151" s="13" t="n">
        <v>23</v>
      </c>
      <c r="H151" s="11" t="n">
        <v>900387</v>
      </c>
      <c r="I151" s="11" t="n">
        <v>900095</v>
      </c>
      <c r="J151" s="13" t="n">
        <v>293</v>
      </c>
    </row>
    <row r="152" customFormat="false" ht="15" hidden="true" customHeight="false" outlineLevel="0" collapsed="false">
      <c r="A152" s="11" t="s">
        <v>1025</v>
      </c>
      <c r="B152" s="13" t="s">
        <v>2540</v>
      </c>
      <c r="C152" s="17" t="n">
        <v>0</v>
      </c>
      <c r="D152" s="13" t="s">
        <v>1028</v>
      </c>
      <c r="G152" s="13" t="s">
        <v>2553</v>
      </c>
      <c r="H152" s="11" t="n">
        <v>21346140</v>
      </c>
      <c r="I152" s="11" t="n">
        <v>21345986</v>
      </c>
      <c r="J152" s="13" t="n">
        <v>155</v>
      </c>
    </row>
    <row r="153" customFormat="false" ht="15" hidden="false" customHeight="false" outlineLevel="0" collapsed="false">
      <c r="A153" s="11" t="s">
        <v>1041</v>
      </c>
      <c r="B153" s="13" t="s">
        <v>2540</v>
      </c>
      <c r="C153" s="17" t="n">
        <v>0.773</v>
      </c>
      <c r="D153" s="13" t="s">
        <v>1044</v>
      </c>
      <c r="E153" s="13" t="s">
        <v>1045</v>
      </c>
      <c r="F153" s="13" t="s">
        <v>19</v>
      </c>
      <c r="G153" s="13" t="n">
        <v>11</v>
      </c>
      <c r="H153" s="11" t="n">
        <v>14792871</v>
      </c>
      <c r="I153" s="11" t="n">
        <v>14792300</v>
      </c>
      <c r="J153" s="13" t="n">
        <v>572</v>
      </c>
    </row>
    <row r="154" customFormat="false" ht="15" hidden="false" customHeight="false" outlineLevel="0" collapsed="false">
      <c r="A154" s="11" t="s">
        <v>1046</v>
      </c>
      <c r="B154" s="13" t="s">
        <v>2540</v>
      </c>
      <c r="C154" s="17" t="n">
        <v>1.746</v>
      </c>
      <c r="D154" s="13" t="s">
        <v>1049</v>
      </c>
      <c r="E154" s="13" t="s">
        <v>1050</v>
      </c>
      <c r="F154" s="13" t="s">
        <v>19</v>
      </c>
      <c r="G154" s="13" t="n">
        <v>16</v>
      </c>
      <c r="H154" s="11" t="n">
        <v>11288673</v>
      </c>
      <c r="I154" s="11" t="n">
        <v>11288363</v>
      </c>
      <c r="J154" s="13" t="n">
        <v>311</v>
      </c>
    </row>
    <row r="155" customFormat="false" ht="15" hidden="false" customHeight="false" outlineLevel="0" collapsed="false">
      <c r="A155" s="11" t="s">
        <v>1046</v>
      </c>
      <c r="B155" s="13" t="s">
        <v>2540</v>
      </c>
      <c r="C155" s="17" t="n">
        <v>1.746</v>
      </c>
      <c r="D155" s="13" t="s">
        <v>1049</v>
      </c>
      <c r="E155" s="13" t="s">
        <v>1051</v>
      </c>
      <c r="F155" s="13" t="s">
        <v>19</v>
      </c>
      <c r="G155" s="13" t="n">
        <v>16</v>
      </c>
      <c r="H155" s="11" t="n">
        <v>11268589</v>
      </c>
      <c r="I155" s="11" t="n">
        <v>11267921</v>
      </c>
      <c r="J155" s="13" t="n">
        <v>669</v>
      </c>
    </row>
    <row r="156" customFormat="false" ht="15" hidden="false" customHeight="false" outlineLevel="0" collapsed="false">
      <c r="A156" s="11" t="s">
        <v>1056</v>
      </c>
      <c r="B156" s="13" t="s">
        <v>2540</v>
      </c>
      <c r="C156" s="17" t="n">
        <v>9.34</v>
      </c>
      <c r="D156" s="13" t="s">
        <v>1059</v>
      </c>
      <c r="E156" s="13" t="s">
        <v>1060</v>
      </c>
      <c r="F156" s="13" t="s">
        <v>1061</v>
      </c>
      <c r="G156" s="13" t="n">
        <v>16</v>
      </c>
      <c r="H156" s="11" t="n">
        <v>9105678</v>
      </c>
      <c r="I156" s="11" t="n">
        <v>9105288</v>
      </c>
      <c r="J156" s="13" t="n">
        <v>391</v>
      </c>
    </row>
    <row r="157" customFormat="false" ht="15" hidden="false" customHeight="false" outlineLevel="0" collapsed="false">
      <c r="A157" s="11" t="s">
        <v>1056</v>
      </c>
      <c r="B157" s="13" t="s">
        <v>2540</v>
      </c>
      <c r="C157" s="17" t="n">
        <v>9.34</v>
      </c>
      <c r="D157" s="13" t="s">
        <v>1059</v>
      </c>
      <c r="E157" s="13" t="s">
        <v>1060</v>
      </c>
      <c r="F157" s="13" t="s">
        <v>1061</v>
      </c>
      <c r="G157" s="13" t="n">
        <v>11</v>
      </c>
      <c r="H157" s="11" t="n">
        <v>12711490</v>
      </c>
      <c r="I157" s="11" t="n">
        <v>12711880</v>
      </c>
      <c r="J157" s="13" t="n">
        <v>391</v>
      </c>
    </row>
    <row r="158" customFormat="false" ht="15" hidden="false" customHeight="false" outlineLevel="0" collapsed="false">
      <c r="A158" s="11" t="s">
        <v>1056</v>
      </c>
      <c r="B158" s="13" t="s">
        <v>2540</v>
      </c>
      <c r="C158" s="17" t="n">
        <v>9.34</v>
      </c>
      <c r="D158" s="13" t="s">
        <v>1059</v>
      </c>
      <c r="E158" s="13" t="s">
        <v>1060</v>
      </c>
      <c r="F158" s="13" t="s">
        <v>1061</v>
      </c>
      <c r="G158" s="13" t="n">
        <v>19</v>
      </c>
      <c r="H158" s="11" t="n">
        <v>9893001</v>
      </c>
      <c r="I158" s="11" t="n">
        <v>9892625</v>
      </c>
      <c r="J158" s="13" t="n">
        <v>377</v>
      </c>
    </row>
    <row r="159" customFormat="false" ht="15" hidden="false" customHeight="false" outlineLevel="0" collapsed="false">
      <c r="A159" s="11" t="s">
        <v>1056</v>
      </c>
      <c r="B159" s="13" t="s">
        <v>2540</v>
      </c>
      <c r="C159" s="17" t="n">
        <v>9.34</v>
      </c>
      <c r="D159" s="13" t="s">
        <v>1059</v>
      </c>
      <c r="E159" s="13" t="s">
        <v>1060</v>
      </c>
      <c r="F159" s="13" t="s">
        <v>1061</v>
      </c>
      <c r="G159" s="13" t="n">
        <v>10</v>
      </c>
      <c r="H159" s="11" t="n">
        <v>7926451</v>
      </c>
      <c r="I159" s="11" t="n">
        <v>7926586</v>
      </c>
      <c r="J159" s="13" t="n">
        <v>136</v>
      </c>
    </row>
    <row r="160" customFormat="false" ht="15" hidden="false" customHeight="false" outlineLevel="0" collapsed="false">
      <c r="A160" s="11" t="s">
        <v>1066</v>
      </c>
      <c r="B160" s="13" t="s">
        <v>2540</v>
      </c>
      <c r="C160" s="17" t="n">
        <v>13.377</v>
      </c>
      <c r="D160" s="13" t="s">
        <v>1069</v>
      </c>
      <c r="E160" s="13" t="s">
        <v>1070</v>
      </c>
      <c r="F160" s="13" t="s">
        <v>19</v>
      </c>
      <c r="G160" s="13" t="n">
        <v>11</v>
      </c>
      <c r="H160" s="11" t="n">
        <v>12066497</v>
      </c>
      <c r="I160" s="11" t="n">
        <v>12066274</v>
      </c>
      <c r="J160" s="13" t="n">
        <v>224</v>
      </c>
    </row>
    <row r="161" customFormat="false" ht="15" hidden="false" customHeight="false" outlineLevel="0" collapsed="false">
      <c r="A161" s="11" t="s">
        <v>1066</v>
      </c>
      <c r="B161" s="13" t="s">
        <v>2540</v>
      </c>
      <c r="C161" s="17" t="n">
        <v>13.377</v>
      </c>
      <c r="D161" s="13" t="s">
        <v>1069</v>
      </c>
      <c r="E161" s="13" t="s">
        <v>1070</v>
      </c>
      <c r="F161" s="13" t="s">
        <v>19</v>
      </c>
      <c r="G161" s="13" t="n">
        <v>16</v>
      </c>
      <c r="H161" s="11" t="n">
        <v>8390458</v>
      </c>
      <c r="I161" s="11" t="n">
        <v>8390235</v>
      </c>
      <c r="J161" s="13" t="n">
        <v>224</v>
      </c>
    </row>
    <row r="162" customFormat="false" ht="15" hidden="true" customHeight="false" outlineLevel="0" collapsed="false">
      <c r="A162" s="11" t="s">
        <v>1079</v>
      </c>
      <c r="B162" s="13" t="s">
        <v>2540</v>
      </c>
      <c r="C162" s="17" t="n">
        <v>27.67</v>
      </c>
      <c r="D162" s="13" t="s">
        <v>1082</v>
      </c>
      <c r="G162" s="13" t="s">
        <v>2553</v>
      </c>
      <c r="H162" s="11" t="n">
        <v>49336179</v>
      </c>
      <c r="I162" s="11" t="n">
        <v>49336386</v>
      </c>
      <c r="J162" s="13" t="n">
        <v>208</v>
      </c>
    </row>
    <row r="163" customFormat="false" ht="15" hidden="true" customHeight="false" outlineLevel="0" collapsed="false">
      <c r="A163" s="11" t="s">
        <v>1079</v>
      </c>
      <c r="B163" s="13" t="s">
        <v>2540</v>
      </c>
      <c r="C163" s="17" t="n">
        <v>27.67</v>
      </c>
      <c r="D163" s="13" t="s">
        <v>1082</v>
      </c>
      <c r="G163" s="13" t="n">
        <v>16</v>
      </c>
      <c r="H163" s="11" t="n">
        <v>6810081</v>
      </c>
      <c r="I163" s="11" t="n">
        <v>6809895</v>
      </c>
      <c r="J163" s="13" t="n">
        <v>187</v>
      </c>
    </row>
    <row r="164" customFormat="false" ht="15" hidden="true" customHeight="false" outlineLevel="0" collapsed="false">
      <c r="A164" s="11" t="s">
        <v>1083</v>
      </c>
      <c r="B164" s="13" t="s">
        <v>2540</v>
      </c>
      <c r="C164" s="17" t="n">
        <v>32.843</v>
      </c>
      <c r="D164" s="13" t="s">
        <v>1086</v>
      </c>
      <c r="G164" s="13" t="s">
        <v>2553</v>
      </c>
      <c r="H164" s="11" t="n">
        <v>92008105</v>
      </c>
      <c r="I164" s="11" t="n">
        <v>92008309</v>
      </c>
      <c r="J164" s="13" t="n">
        <v>205</v>
      </c>
    </row>
    <row r="165" customFormat="false" ht="15" hidden="true" customHeight="false" outlineLevel="0" collapsed="false">
      <c r="A165" s="11" t="s">
        <v>1083</v>
      </c>
      <c r="B165" s="13" t="s">
        <v>2540</v>
      </c>
      <c r="C165" s="17" t="n">
        <v>32.843</v>
      </c>
      <c r="D165" s="13" t="s">
        <v>1086</v>
      </c>
      <c r="G165" s="13" t="n">
        <v>6</v>
      </c>
      <c r="H165" s="11" t="n">
        <v>15341709</v>
      </c>
      <c r="I165" s="11" t="n">
        <v>15341913</v>
      </c>
      <c r="J165" s="13" t="n">
        <v>205</v>
      </c>
    </row>
    <row r="166" customFormat="false" ht="15" hidden="false" customHeight="false" outlineLevel="0" collapsed="false">
      <c r="A166" s="11" t="s">
        <v>1113</v>
      </c>
      <c r="B166" s="13" t="s">
        <v>2540</v>
      </c>
      <c r="C166" s="17" t="n">
        <v>60.814</v>
      </c>
      <c r="D166" s="13" t="s">
        <v>1116</v>
      </c>
      <c r="E166" s="13" t="s">
        <v>1117</v>
      </c>
      <c r="F166" s="13" t="s">
        <v>19</v>
      </c>
      <c r="G166" s="13" t="n">
        <v>10</v>
      </c>
      <c r="H166" s="11" t="n">
        <v>343940</v>
      </c>
      <c r="I166" s="11" t="n">
        <v>343623</v>
      </c>
      <c r="J166" s="13" t="n">
        <v>318</v>
      </c>
    </row>
    <row r="167" customFormat="false" ht="15" hidden="true" customHeight="false" outlineLevel="0" collapsed="false">
      <c r="A167" s="11" t="s">
        <v>1113</v>
      </c>
      <c r="B167" s="13" t="s">
        <v>2540</v>
      </c>
      <c r="C167" s="17" t="n">
        <v>60.814</v>
      </c>
      <c r="D167" s="13" t="s">
        <v>1116</v>
      </c>
      <c r="E167" s="13" t="s">
        <v>1117</v>
      </c>
      <c r="F167" s="13" t="s">
        <v>19</v>
      </c>
      <c r="G167" s="13" t="s">
        <v>2553</v>
      </c>
      <c r="H167" s="11" t="n">
        <v>173159809</v>
      </c>
      <c r="I167" s="11" t="n">
        <v>173160091</v>
      </c>
      <c r="J167" s="13" t="n">
        <v>284</v>
      </c>
    </row>
    <row r="168" customFormat="false" ht="15" hidden="false" customHeight="false" outlineLevel="0" collapsed="false">
      <c r="A168" s="11" t="s">
        <v>1119</v>
      </c>
      <c r="B168" s="13" t="s">
        <v>2540</v>
      </c>
      <c r="C168" s="17" t="n">
        <v>71.573</v>
      </c>
      <c r="D168" s="13" t="s">
        <v>1122</v>
      </c>
      <c r="E168" s="13" t="s">
        <v>1123</v>
      </c>
      <c r="F168" s="13" t="s">
        <v>19</v>
      </c>
      <c r="G168" s="13" t="n">
        <v>7</v>
      </c>
      <c r="H168" s="11" t="n">
        <v>3471664</v>
      </c>
      <c r="I168" s="11" t="n">
        <v>3472120</v>
      </c>
      <c r="J168" s="13" t="n">
        <v>463</v>
      </c>
    </row>
    <row r="169" customFormat="false" ht="15" hidden="false" customHeight="false" outlineLevel="0" collapsed="false">
      <c r="A169" s="11" t="s">
        <v>1119</v>
      </c>
      <c r="B169" s="13" t="s">
        <v>2540</v>
      </c>
      <c r="C169" s="17" t="n">
        <v>71.573</v>
      </c>
      <c r="D169" s="13" t="s">
        <v>1122</v>
      </c>
      <c r="E169" s="13" t="s">
        <v>1123</v>
      </c>
      <c r="F169" s="13" t="s">
        <v>19</v>
      </c>
      <c r="G169" s="13" t="n">
        <v>6</v>
      </c>
      <c r="H169" s="11" t="n">
        <v>14804332</v>
      </c>
      <c r="I169" s="11" t="n">
        <v>14804802</v>
      </c>
      <c r="J169" s="13" t="n">
        <v>471</v>
      </c>
    </row>
    <row r="170" customFormat="false" ht="15" hidden="true" customHeight="false" outlineLevel="0" collapsed="false">
      <c r="A170" s="11" t="s">
        <v>1119</v>
      </c>
      <c r="B170" s="13" t="s">
        <v>2540</v>
      </c>
      <c r="C170" s="17" t="n">
        <v>71.573</v>
      </c>
      <c r="D170" s="13" t="s">
        <v>1122</v>
      </c>
      <c r="E170" s="13" t="s">
        <v>1123</v>
      </c>
      <c r="F170" s="13" t="s">
        <v>19</v>
      </c>
      <c r="G170" s="13" t="s">
        <v>2553</v>
      </c>
      <c r="H170" s="11" t="n">
        <v>88527239</v>
      </c>
      <c r="I170" s="11" t="n">
        <v>88527709</v>
      </c>
      <c r="J170" s="13" t="n">
        <v>471</v>
      </c>
    </row>
    <row r="171" customFormat="false" ht="15" hidden="false" customHeight="false" outlineLevel="0" collapsed="false">
      <c r="A171" s="11" t="s">
        <v>1119</v>
      </c>
      <c r="B171" s="13" t="s">
        <v>2540</v>
      </c>
      <c r="C171" s="17" t="n">
        <v>71.573</v>
      </c>
      <c r="D171" s="13" t="s">
        <v>1122</v>
      </c>
      <c r="E171" s="13" t="s">
        <v>1124</v>
      </c>
      <c r="F171" s="13" t="s">
        <v>19</v>
      </c>
      <c r="G171" s="13" t="n">
        <v>7</v>
      </c>
      <c r="H171" s="11" t="n">
        <v>3476945</v>
      </c>
      <c r="I171" s="11" t="n">
        <v>3476674</v>
      </c>
      <c r="J171" s="13" t="n">
        <v>272</v>
      </c>
    </row>
    <row r="172" customFormat="false" ht="15" hidden="true" customHeight="false" outlineLevel="0" collapsed="false">
      <c r="A172" s="11" t="s">
        <v>1119</v>
      </c>
      <c r="B172" s="13" t="s">
        <v>2540</v>
      </c>
      <c r="C172" s="17" t="n">
        <v>71.573</v>
      </c>
      <c r="D172" s="13" t="s">
        <v>1122</v>
      </c>
      <c r="E172" s="13" t="s">
        <v>1124</v>
      </c>
      <c r="F172" s="13" t="s">
        <v>19</v>
      </c>
      <c r="G172" s="13" t="s">
        <v>2553</v>
      </c>
      <c r="H172" s="11" t="n">
        <v>76017965</v>
      </c>
      <c r="I172" s="11" t="n">
        <v>76017694</v>
      </c>
      <c r="J172" s="13" t="n">
        <v>272</v>
      </c>
    </row>
    <row r="173" customFormat="false" ht="15" hidden="false" customHeight="false" outlineLevel="0" collapsed="false">
      <c r="A173" s="11" t="s">
        <v>1125</v>
      </c>
      <c r="B173" s="13" t="s">
        <v>2540</v>
      </c>
      <c r="C173" s="17" t="n">
        <v>74.685</v>
      </c>
      <c r="D173" s="13" t="s">
        <v>1128</v>
      </c>
      <c r="E173" s="13" t="s">
        <v>1129</v>
      </c>
      <c r="F173" s="13" t="s">
        <v>19</v>
      </c>
      <c r="G173" s="13" t="n">
        <v>24</v>
      </c>
      <c r="H173" s="11" t="n">
        <v>6412892</v>
      </c>
      <c r="I173" s="11" t="n">
        <v>6413103</v>
      </c>
      <c r="J173" s="13" t="n">
        <v>212</v>
      </c>
    </row>
    <row r="174" customFormat="false" ht="15" hidden="false" customHeight="false" outlineLevel="0" collapsed="false">
      <c r="A174" s="11" t="s">
        <v>1135</v>
      </c>
      <c r="B174" s="13" t="s">
        <v>2540</v>
      </c>
      <c r="C174" s="17" t="n">
        <v>74.692</v>
      </c>
      <c r="D174" s="13" t="s">
        <v>1128</v>
      </c>
      <c r="E174" s="13" t="s">
        <v>1129</v>
      </c>
      <c r="F174" s="13" t="s">
        <v>19</v>
      </c>
      <c r="G174" s="13" t="n">
        <v>24</v>
      </c>
      <c r="H174" s="11" t="n">
        <v>6412892</v>
      </c>
      <c r="I174" s="11" t="n">
        <v>6413103</v>
      </c>
      <c r="J174" s="13" t="n">
        <v>212</v>
      </c>
    </row>
    <row r="175" customFormat="false" ht="15" hidden="false" customHeight="false" outlineLevel="0" collapsed="false">
      <c r="A175" s="11" t="s">
        <v>1141</v>
      </c>
      <c r="B175" s="13" t="s">
        <v>2540</v>
      </c>
      <c r="C175" s="17" t="n">
        <v>79.507</v>
      </c>
      <c r="D175" s="13" t="s">
        <v>1144</v>
      </c>
      <c r="E175" s="13" t="s">
        <v>1145</v>
      </c>
      <c r="F175" s="13" t="s">
        <v>19</v>
      </c>
      <c r="G175" s="13" t="n">
        <v>2</v>
      </c>
      <c r="H175" s="11" t="n">
        <v>6480610</v>
      </c>
      <c r="I175" s="11" t="n">
        <v>6480187</v>
      </c>
      <c r="J175" s="13" t="n">
        <v>424</v>
      </c>
    </row>
    <row r="176" customFormat="false" ht="15" hidden="false" customHeight="false" outlineLevel="0" collapsed="false">
      <c r="A176" s="11" t="s">
        <v>1141</v>
      </c>
      <c r="B176" s="13" t="s">
        <v>2540</v>
      </c>
      <c r="C176" s="17" t="n">
        <v>79.507</v>
      </c>
      <c r="D176" s="13" t="s">
        <v>1144</v>
      </c>
      <c r="E176" s="13" t="s">
        <v>1146</v>
      </c>
      <c r="F176" s="13" t="s">
        <v>19</v>
      </c>
      <c r="G176" s="13" t="n">
        <v>2</v>
      </c>
      <c r="H176" s="11" t="n">
        <v>6480474</v>
      </c>
      <c r="I176" s="11" t="n">
        <v>6480187</v>
      </c>
      <c r="J176" s="13" t="n">
        <v>288</v>
      </c>
    </row>
    <row r="177" customFormat="false" ht="15" hidden="false" customHeight="false" outlineLevel="0" collapsed="false">
      <c r="A177" s="11" t="s">
        <v>1141</v>
      </c>
      <c r="B177" s="13" t="s">
        <v>2540</v>
      </c>
      <c r="C177" s="17" t="n">
        <v>79.507</v>
      </c>
      <c r="D177" s="13" t="s">
        <v>1144</v>
      </c>
      <c r="E177" s="13" t="s">
        <v>1146</v>
      </c>
      <c r="F177" s="13" t="s">
        <v>19</v>
      </c>
      <c r="G177" s="13" t="n">
        <v>3</v>
      </c>
      <c r="H177" s="11" t="n">
        <v>5505373</v>
      </c>
      <c r="I177" s="11" t="n">
        <v>5505060</v>
      </c>
      <c r="J177" s="13" t="n">
        <v>314</v>
      </c>
    </row>
    <row r="178" customFormat="false" ht="15" hidden="false" customHeight="false" outlineLevel="0" collapsed="false">
      <c r="A178" s="11" t="s">
        <v>1160</v>
      </c>
      <c r="B178" s="13" t="s">
        <v>2540</v>
      </c>
      <c r="C178" s="17" t="n">
        <v>97.942</v>
      </c>
      <c r="D178" s="13" t="s">
        <v>1163</v>
      </c>
      <c r="E178" s="13" t="s">
        <v>1164</v>
      </c>
      <c r="F178" s="13" t="s">
        <v>19</v>
      </c>
      <c r="G178" s="13" t="n">
        <v>15</v>
      </c>
      <c r="H178" s="11" t="n">
        <v>7604480</v>
      </c>
      <c r="I178" s="11" t="n">
        <v>7604225</v>
      </c>
      <c r="J178" s="13" t="n">
        <v>256</v>
      </c>
    </row>
    <row r="179" customFormat="false" ht="15" hidden="false" customHeight="false" outlineLevel="0" collapsed="false">
      <c r="A179" s="11" t="s">
        <v>1160</v>
      </c>
      <c r="B179" s="13" t="s">
        <v>2540</v>
      </c>
      <c r="C179" s="17" t="n">
        <v>97.942</v>
      </c>
      <c r="D179" s="13" t="s">
        <v>1163</v>
      </c>
      <c r="E179" s="13" t="s">
        <v>1164</v>
      </c>
      <c r="F179" s="13" t="s">
        <v>19</v>
      </c>
      <c r="G179" s="13" t="n">
        <v>3</v>
      </c>
      <c r="H179" s="11" t="n">
        <v>4304746</v>
      </c>
      <c r="I179" s="11" t="n">
        <v>4305002</v>
      </c>
      <c r="J179" s="13" t="n">
        <v>257</v>
      </c>
    </row>
    <row r="180" customFormat="false" ht="15" hidden="false" customHeight="false" outlineLevel="0" collapsed="false">
      <c r="A180" s="11" t="s">
        <v>1160</v>
      </c>
      <c r="B180" s="13" t="s">
        <v>2540</v>
      </c>
      <c r="C180" s="17" t="n">
        <v>97.942</v>
      </c>
      <c r="D180" s="13" t="s">
        <v>1163</v>
      </c>
      <c r="E180" s="13" t="s">
        <v>1164</v>
      </c>
      <c r="F180" s="13" t="s">
        <v>19</v>
      </c>
      <c r="G180" s="13" t="n">
        <v>8</v>
      </c>
      <c r="H180" s="11" t="n">
        <v>17023854</v>
      </c>
      <c r="I180" s="11" t="n">
        <v>17023667</v>
      </c>
      <c r="J180" s="13" t="n">
        <v>188</v>
      </c>
    </row>
    <row r="181" customFormat="false" ht="15" hidden="false" customHeight="false" outlineLevel="0" collapsed="false">
      <c r="A181" s="11" t="s">
        <v>1160</v>
      </c>
      <c r="B181" s="13" t="s">
        <v>2540</v>
      </c>
      <c r="C181" s="17" t="n">
        <v>97.942</v>
      </c>
      <c r="D181" s="13" t="s">
        <v>1163</v>
      </c>
      <c r="E181" s="13" t="s">
        <v>1164</v>
      </c>
      <c r="F181" s="13" t="s">
        <v>19</v>
      </c>
      <c r="G181" s="13" t="n">
        <v>2</v>
      </c>
      <c r="H181" s="11" t="n">
        <v>4672249</v>
      </c>
      <c r="I181" s="11" t="n">
        <v>4672452</v>
      </c>
      <c r="J181" s="13" t="n">
        <v>204</v>
      </c>
    </row>
    <row r="182" customFormat="false" ht="15" hidden="false" customHeight="false" outlineLevel="0" collapsed="false">
      <c r="A182" s="11" t="s">
        <v>1168</v>
      </c>
      <c r="B182" s="13" t="s">
        <v>2541</v>
      </c>
      <c r="C182" s="17" t="n">
        <v>0</v>
      </c>
      <c r="D182" s="13" t="s">
        <v>1171</v>
      </c>
      <c r="E182" s="13" t="s">
        <v>1172</v>
      </c>
      <c r="F182" s="13" t="s">
        <v>19</v>
      </c>
      <c r="G182" s="13" t="n">
        <v>23</v>
      </c>
      <c r="H182" s="11" t="n">
        <v>9128605</v>
      </c>
      <c r="I182" s="11" t="n">
        <v>9128259</v>
      </c>
      <c r="J182" s="13" t="n">
        <v>347</v>
      </c>
    </row>
    <row r="183" customFormat="false" ht="15" hidden="false" customHeight="false" outlineLevel="0" collapsed="false">
      <c r="A183" s="11" t="s">
        <v>1190</v>
      </c>
      <c r="B183" s="13" t="s">
        <v>2541</v>
      </c>
      <c r="C183" s="17" t="n">
        <v>18.616</v>
      </c>
      <c r="D183" s="13" t="s">
        <v>1193</v>
      </c>
      <c r="E183" s="13" t="s">
        <v>1194</v>
      </c>
      <c r="F183" s="13" t="s">
        <v>19</v>
      </c>
      <c r="G183" s="13" t="n">
        <v>13</v>
      </c>
      <c r="H183" s="11" t="n">
        <v>4024519</v>
      </c>
      <c r="I183" s="11" t="n">
        <v>4024153</v>
      </c>
      <c r="J183" s="13" t="n">
        <v>367</v>
      </c>
    </row>
    <row r="184" customFormat="false" ht="15" hidden="false" customHeight="false" outlineLevel="0" collapsed="false">
      <c r="A184" s="11" t="s">
        <v>1199</v>
      </c>
      <c r="B184" s="13" t="s">
        <v>2541</v>
      </c>
      <c r="C184" s="17" t="n">
        <v>20.129</v>
      </c>
      <c r="D184" s="13" t="s">
        <v>1202</v>
      </c>
      <c r="E184" s="13" t="s">
        <v>1203</v>
      </c>
      <c r="F184" s="13" t="s">
        <v>19</v>
      </c>
      <c r="G184" s="13" t="n">
        <v>10</v>
      </c>
      <c r="H184" s="11" t="n">
        <v>1546056</v>
      </c>
      <c r="I184" s="11" t="n">
        <v>1546437</v>
      </c>
      <c r="J184" s="13" t="n">
        <v>382</v>
      </c>
    </row>
    <row r="185" customFormat="false" ht="15" hidden="false" customHeight="false" outlineLevel="0" collapsed="false">
      <c r="A185" s="11" t="s">
        <v>1199</v>
      </c>
      <c r="B185" s="13" t="s">
        <v>2541</v>
      </c>
      <c r="C185" s="17" t="n">
        <v>20.129</v>
      </c>
      <c r="D185" s="13" t="s">
        <v>1202</v>
      </c>
      <c r="E185" s="13" t="s">
        <v>1204</v>
      </c>
      <c r="F185" s="13" t="s">
        <v>19</v>
      </c>
      <c r="G185" s="13" t="n">
        <v>13</v>
      </c>
      <c r="H185" s="11" t="n">
        <v>3753292</v>
      </c>
      <c r="I185" s="11" t="n">
        <v>3753637</v>
      </c>
      <c r="J185" s="13" t="n">
        <v>346</v>
      </c>
    </row>
    <row r="186" customFormat="false" ht="15" hidden="false" customHeight="false" outlineLevel="0" collapsed="false">
      <c r="A186" s="11" t="s">
        <v>1199</v>
      </c>
      <c r="B186" s="13" t="s">
        <v>2541</v>
      </c>
      <c r="C186" s="17" t="n">
        <v>20.129</v>
      </c>
      <c r="D186" s="13" t="s">
        <v>1202</v>
      </c>
      <c r="E186" s="13" t="s">
        <v>1204</v>
      </c>
      <c r="F186" s="13" t="s">
        <v>19</v>
      </c>
      <c r="G186" s="13" t="n">
        <v>23</v>
      </c>
      <c r="H186" s="11" t="n">
        <v>12385863</v>
      </c>
      <c r="I186" s="11" t="n">
        <v>12386090</v>
      </c>
      <c r="J186" s="13" t="n">
        <v>228</v>
      </c>
    </row>
    <row r="187" customFormat="false" ht="15" hidden="false" customHeight="false" outlineLevel="0" collapsed="false">
      <c r="A187" s="11" t="s">
        <v>1199</v>
      </c>
      <c r="B187" s="13" t="s">
        <v>2541</v>
      </c>
      <c r="C187" s="17" t="n">
        <v>20.129</v>
      </c>
      <c r="D187" s="13" t="s">
        <v>1202</v>
      </c>
      <c r="E187" s="13" t="s">
        <v>1204</v>
      </c>
      <c r="F187" s="13" t="s">
        <v>19</v>
      </c>
      <c r="G187" s="13" t="n">
        <v>17</v>
      </c>
      <c r="H187" s="11" t="n">
        <v>12759063</v>
      </c>
      <c r="I187" s="11" t="n">
        <v>12758837</v>
      </c>
      <c r="J187" s="13" t="n">
        <v>227</v>
      </c>
    </row>
    <row r="188" customFormat="false" ht="15" hidden="true" customHeight="false" outlineLevel="0" collapsed="false">
      <c r="A188" s="11" t="s">
        <v>1199</v>
      </c>
      <c r="B188" s="13" t="s">
        <v>2541</v>
      </c>
      <c r="C188" s="17" t="n">
        <v>20.129</v>
      </c>
      <c r="D188" s="13" t="s">
        <v>1202</v>
      </c>
      <c r="E188" s="13" t="s">
        <v>1204</v>
      </c>
      <c r="F188" s="13" t="s">
        <v>19</v>
      </c>
      <c r="G188" s="13" t="s">
        <v>2553</v>
      </c>
      <c r="H188" s="11" t="n">
        <v>40036109</v>
      </c>
      <c r="I188" s="11" t="n">
        <v>40036335</v>
      </c>
      <c r="J188" s="13" t="n">
        <v>227</v>
      </c>
    </row>
    <row r="189" customFormat="false" ht="15" hidden="false" customHeight="false" outlineLevel="0" collapsed="false">
      <c r="A189" s="11" t="s">
        <v>1216</v>
      </c>
      <c r="B189" s="13" t="s">
        <v>2541</v>
      </c>
      <c r="C189" s="17" t="n">
        <v>22.477</v>
      </c>
      <c r="D189" s="13" t="s">
        <v>1219</v>
      </c>
      <c r="E189" s="13" t="s">
        <v>1220</v>
      </c>
      <c r="F189" s="13" t="s">
        <v>19</v>
      </c>
      <c r="G189" s="13" t="n">
        <v>23</v>
      </c>
      <c r="H189" s="11" t="n">
        <v>12088908</v>
      </c>
      <c r="I189" s="11" t="n">
        <v>12089386</v>
      </c>
      <c r="J189" s="13" t="n">
        <v>479</v>
      </c>
    </row>
    <row r="190" customFormat="false" ht="15" hidden="false" customHeight="false" outlineLevel="0" collapsed="false">
      <c r="A190" s="11" t="s">
        <v>1234</v>
      </c>
      <c r="B190" s="13" t="s">
        <v>2541</v>
      </c>
      <c r="C190" s="17" t="n">
        <v>41.895</v>
      </c>
      <c r="D190" s="13" t="s">
        <v>1237</v>
      </c>
      <c r="E190" s="13" t="s">
        <v>1238</v>
      </c>
      <c r="F190" s="13" t="s">
        <v>19</v>
      </c>
      <c r="G190" s="13" t="n">
        <v>9</v>
      </c>
      <c r="H190" s="11" t="n">
        <v>1137701</v>
      </c>
      <c r="I190" s="11" t="n">
        <v>1135372</v>
      </c>
      <c r="J190" s="13" t="n">
        <v>2330</v>
      </c>
    </row>
    <row r="191" customFormat="false" ht="15" hidden="false" customHeight="false" outlineLevel="0" collapsed="false">
      <c r="A191" s="11" t="s">
        <v>1234</v>
      </c>
      <c r="B191" s="13" t="s">
        <v>2541</v>
      </c>
      <c r="C191" s="17" t="n">
        <v>41.895</v>
      </c>
      <c r="D191" s="13" t="s">
        <v>1237</v>
      </c>
      <c r="E191" s="13" t="s">
        <v>1238</v>
      </c>
      <c r="F191" s="13" t="s">
        <v>19</v>
      </c>
      <c r="G191" s="13" t="n">
        <v>1</v>
      </c>
      <c r="H191" s="11" t="n">
        <v>4168597</v>
      </c>
      <c r="I191" s="11" t="n">
        <v>4170482</v>
      </c>
      <c r="J191" s="13" t="n">
        <v>1886</v>
      </c>
    </row>
    <row r="192" customFormat="false" ht="15" hidden="false" customHeight="false" outlineLevel="0" collapsed="false">
      <c r="A192" s="11" t="s">
        <v>1234</v>
      </c>
      <c r="B192" s="13" t="s">
        <v>2541</v>
      </c>
      <c r="C192" s="17" t="n">
        <v>41.895</v>
      </c>
      <c r="D192" s="13" t="s">
        <v>1237</v>
      </c>
      <c r="E192" s="13" t="s">
        <v>1239</v>
      </c>
      <c r="F192" s="13" t="s">
        <v>19</v>
      </c>
      <c r="G192" s="13" t="n">
        <v>9</v>
      </c>
      <c r="H192" s="11" t="n">
        <v>1112492</v>
      </c>
      <c r="I192" s="11" t="n">
        <v>1112824</v>
      </c>
      <c r="J192" s="13" t="n">
        <v>333</v>
      </c>
    </row>
    <row r="193" customFormat="false" ht="15" hidden="false" customHeight="false" outlineLevel="0" collapsed="false">
      <c r="A193" s="11" t="s">
        <v>1234</v>
      </c>
      <c r="B193" s="13" t="s">
        <v>2541</v>
      </c>
      <c r="C193" s="17" t="n">
        <v>41.895</v>
      </c>
      <c r="D193" s="13" t="s">
        <v>1237</v>
      </c>
      <c r="E193" s="13" t="s">
        <v>1239</v>
      </c>
      <c r="F193" s="13" t="s">
        <v>19</v>
      </c>
      <c r="G193" s="13" t="n">
        <v>1</v>
      </c>
      <c r="H193" s="11" t="n">
        <v>4182656</v>
      </c>
      <c r="I193" s="11" t="n">
        <v>4182330</v>
      </c>
      <c r="J193" s="13" t="n">
        <v>327</v>
      </c>
    </row>
    <row r="194" customFormat="false" ht="15" hidden="true" customHeight="false" outlineLevel="0" collapsed="false">
      <c r="A194" s="11" t="s">
        <v>1240</v>
      </c>
      <c r="B194" s="13" t="s">
        <v>2541</v>
      </c>
      <c r="C194" s="17" t="n">
        <v>43.808</v>
      </c>
      <c r="D194" s="13" t="s">
        <v>1243</v>
      </c>
      <c r="E194" s="13" t="s">
        <v>1244</v>
      </c>
      <c r="F194" s="13" t="s">
        <v>1245</v>
      </c>
      <c r="G194" s="13" t="s">
        <v>2553</v>
      </c>
      <c r="H194" s="11" t="n">
        <v>131604911</v>
      </c>
      <c r="I194" s="11" t="n">
        <v>131605539</v>
      </c>
      <c r="J194" s="13" t="n">
        <v>629</v>
      </c>
    </row>
    <row r="195" customFormat="false" ht="15" hidden="false" customHeight="false" outlineLevel="0" collapsed="false">
      <c r="A195" s="11" t="s">
        <v>1240</v>
      </c>
      <c r="B195" s="13" t="s">
        <v>2541</v>
      </c>
      <c r="C195" s="17" t="n">
        <v>43.808</v>
      </c>
      <c r="D195" s="13" t="s">
        <v>1243</v>
      </c>
      <c r="E195" s="13" t="s">
        <v>1244</v>
      </c>
      <c r="F195" s="13" t="s">
        <v>1245</v>
      </c>
      <c r="G195" s="13" t="n">
        <v>3</v>
      </c>
      <c r="H195" s="11" t="n">
        <v>13993457</v>
      </c>
      <c r="I195" s="11" t="n">
        <v>13994085</v>
      </c>
      <c r="J195" s="13" t="n">
        <v>629</v>
      </c>
    </row>
    <row r="196" customFormat="false" ht="15" hidden="false" customHeight="false" outlineLevel="0" collapsed="false">
      <c r="A196" s="11" t="s">
        <v>1240</v>
      </c>
      <c r="B196" s="13" t="s">
        <v>2541</v>
      </c>
      <c r="C196" s="17" t="n">
        <v>43.808</v>
      </c>
      <c r="D196" s="13" t="s">
        <v>1243</v>
      </c>
      <c r="E196" s="13" t="s">
        <v>1244</v>
      </c>
      <c r="F196" s="13" t="s">
        <v>1245</v>
      </c>
      <c r="G196" s="13" t="n">
        <v>9</v>
      </c>
      <c r="H196" s="11" t="n">
        <v>1306258</v>
      </c>
      <c r="I196" s="11" t="n">
        <v>1306601</v>
      </c>
      <c r="J196" s="13" t="n">
        <v>347</v>
      </c>
    </row>
    <row r="197" customFormat="false" ht="15" hidden="false" customHeight="false" outlineLevel="0" collapsed="false">
      <c r="A197" s="11" t="s">
        <v>1246</v>
      </c>
      <c r="B197" s="13" t="s">
        <v>2541</v>
      </c>
      <c r="C197" s="17" t="n">
        <v>46.043</v>
      </c>
      <c r="D197" s="13" t="s">
        <v>1249</v>
      </c>
      <c r="E197" s="13" t="s">
        <v>1250</v>
      </c>
      <c r="F197" s="13" t="s">
        <v>19</v>
      </c>
      <c r="G197" s="13" t="n">
        <v>12</v>
      </c>
      <c r="H197" s="11" t="n">
        <v>3297002</v>
      </c>
      <c r="I197" s="11" t="n">
        <v>3296578</v>
      </c>
      <c r="J197" s="13" t="n">
        <v>428</v>
      </c>
    </row>
    <row r="198" customFormat="false" ht="15" hidden="false" customHeight="false" outlineLevel="0" collapsed="false">
      <c r="A198" s="11" t="s">
        <v>1246</v>
      </c>
      <c r="B198" s="13" t="s">
        <v>2541</v>
      </c>
      <c r="C198" s="17" t="n">
        <v>46.043</v>
      </c>
      <c r="D198" s="13" t="s">
        <v>1249</v>
      </c>
      <c r="E198" s="13" t="s">
        <v>1250</v>
      </c>
      <c r="F198" s="13" t="s">
        <v>19</v>
      </c>
      <c r="G198" s="13" t="n">
        <v>17</v>
      </c>
      <c r="H198" s="11" t="n">
        <v>10279683</v>
      </c>
      <c r="I198" s="11" t="n">
        <v>10280107</v>
      </c>
      <c r="J198" s="13" t="n">
        <v>428</v>
      </c>
    </row>
    <row r="199" customFormat="false" ht="15" hidden="false" customHeight="false" outlineLevel="0" collapsed="false">
      <c r="A199" s="11" t="s">
        <v>1246</v>
      </c>
      <c r="B199" s="13" t="s">
        <v>2541</v>
      </c>
      <c r="C199" s="17" t="n">
        <v>46.043</v>
      </c>
      <c r="D199" s="13" t="s">
        <v>1249</v>
      </c>
      <c r="E199" s="13" t="s">
        <v>1251</v>
      </c>
      <c r="F199" s="13" t="s">
        <v>19</v>
      </c>
      <c r="G199" s="13" t="n">
        <v>3</v>
      </c>
      <c r="H199" s="11" t="n">
        <v>13473075</v>
      </c>
      <c r="I199" s="11" t="n">
        <v>13474252</v>
      </c>
      <c r="J199" s="13" t="n">
        <v>1178</v>
      </c>
    </row>
    <row r="200" customFormat="false" ht="15" hidden="true" customHeight="false" outlineLevel="0" collapsed="false">
      <c r="A200" s="11" t="s">
        <v>1246</v>
      </c>
      <c r="B200" s="13" t="s">
        <v>2541</v>
      </c>
      <c r="C200" s="17" t="n">
        <v>46.043</v>
      </c>
      <c r="D200" s="13" t="s">
        <v>1249</v>
      </c>
      <c r="E200" s="13" t="s">
        <v>1251</v>
      </c>
      <c r="F200" s="13" t="s">
        <v>19</v>
      </c>
      <c r="G200" s="13" t="s">
        <v>2553</v>
      </c>
      <c r="H200" s="11" t="n">
        <v>75694350</v>
      </c>
      <c r="I200" s="11" t="n">
        <v>75693290</v>
      </c>
      <c r="J200" s="13" t="n">
        <v>1061</v>
      </c>
    </row>
    <row r="201" customFormat="false" ht="15" hidden="false" customHeight="false" outlineLevel="0" collapsed="false">
      <c r="A201" s="11" t="s">
        <v>1260</v>
      </c>
      <c r="B201" s="13" t="s">
        <v>2541</v>
      </c>
      <c r="C201" s="17" t="n">
        <v>48.415</v>
      </c>
      <c r="D201" s="13" t="s">
        <v>1263</v>
      </c>
      <c r="E201" s="13" t="s">
        <v>1264</v>
      </c>
      <c r="F201" s="13" t="s">
        <v>19</v>
      </c>
      <c r="G201" s="13" t="n">
        <v>3</v>
      </c>
      <c r="H201" s="11" t="n">
        <v>12975806</v>
      </c>
      <c r="I201" s="11" t="n">
        <v>12975622</v>
      </c>
      <c r="J201" s="13" t="n">
        <v>185</v>
      </c>
    </row>
    <row r="202" customFormat="false" ht="15" hidden="false" customHeight="false" outlineLevel="0" collapsed="false">
      <c r="A202" s="11" t="s">
        <v>1273</v>
      </c>
      <c r="B202" s="13" t="s">
        <v>2541</v>
      </c>
      <c r="C202" s="17" t="n">
        <v>53.905</v>
      </c>
      <c r="D202" s="13" t="s">
        <v>1276</v>
      </c>
      <c r="E202" s="13" t="s">
        <v>1277</v>
      </c>
      <c r="F202" s="13" t="s">
        <v>19</v>
      </c>
      <c r="G202" s="13" t="n">
        <v>3</v>
      </c>
      <c r="H202" s="11" t="n">
        <v>5163530</v>
      </c>
      <c r="I202" s="11" t="n">
        <v>5162867</v>
      </c>
      <c r="J202" s="13" t="n">
        <v>665</v>
      </c>
    </row>
    <row r="203" customFormat="false" ht="15" hidden="true" customHeight="false" outlineLevel="0" collapsed="false">
      <c r="A203" s="11" t="s">
        <v>1280</v>
      </c>
      <c r="B203" s="13" t="s">
        <v>2541</v>
      </c>
      <c r="C203" s="17" t="n">
        <v>56.802</v>
      </c>
      <c r="D203" s="13" t="s">
        <v>1283</v>
      </c>
      <c r="G203" s="13" t="n">
        <v>22</v>
      </c>
      <c r="H203" s="11" t="n">
        <v>6530823</v>
      </c>
      <c r="I203" s="11" t="n">
        <v>6531014</v>
      </c>
      <c r="J203" s="13" t="n">
        <v>192</v>
      </c>
    </row>
    <row r="204" customFormat="false" ht="15" hidden="true" customHeight="false" outlineLevel="0" collapsed="false">
      <c r="A204" s="11" t="s">
        <v>1280</v>
      </c>
      <c r="B204" s="13" t="s">
        <v>2541</v>
      </c>
      <c r="C204" s="17" t="n">
        <v>56.802</v>
      </c>
      <c r="D204" s="13" t="s">
        <v>1283</v>
      </c>
      <c r="G204" s="13" t="n">
        <v>15</v>
      </c>
      <c r="H204" s="11" t="n">
        <v>8887697</v>
      </c>
      <c r="I204" s="11" t="n">
        <v>8887885</v>
      </c>
      <c r="J204" s="13" t="n">
        <v>189</v>
      </c>
    </row>
    <row r="205" customFormat="false" ht="15" hidden="true" customHeight="false" outlineLevel="0" collapsed="false">
      <c r="A205" s="11" t="s">
        <v>1300</v>
      </c>
      <c r="B205" s="13" t="s">
        <v>2541</v>
      </c>
      <c r="C205" s="17" t="n">
        <v>85.132</v>
      </c>
      <c r="D205" s="13" t="s">
        <v>1303</v>
      </c>
      <c r="E205" s="13" t="s">
        <v>1306</v>
      </c>
      <c r="F205" s="13" t="s">
        <v>19</v>
      </c>
      <c r="G205" s="13" t="s">
        <v>2553</v>
      </c>
      <c r="H205" s="11" t="n">
        <v>77560625</v>
      </c>
      <c r="I205" s="11" t="n">
        <v>77560241</v>
      </c>
      <c r="J205" s="13" t="n">
        <v>385</v>
      </c>
    </row>
    <row r="206" customFormat="false" ht="15" hidden="false" customHeight="false" outlineLevel="0" collapsed="false">
      <c r="A206" s="11" t="s">
        <v>1300</v>
      </c>
      <c r="B206" s="13" t="s">
        <v>2541</v>
      </c>
      <c r="C206" s="17" t="n">
        <v>85.132</v>
      </c>
      <c r="D206" s="13" t="s">
        <v>1303</v>
      </c>
      <c r="E206" s="13" t="s">
        <v>1306</v>
      </c>
      <c r="F206" s="13" t="s">
        <v>19</v>
      </c>
      <c r="G206" s="13" t="n">
        <v>3</v>
      </c>
      <c r="H206" s="11" t="n">
        <v>18169714</v>
      </c>
      <c r="I206" s="11" t="n">
        <v>18169330</v>
      </c>
      <c r="J206" s="13" t="n">
        <v>385</v>
      </c>
    </row>
    <row r="207" customFormat="false" ht="15" hidden="false" customHeight="false" outlineLevel="0" collapsed="false">
      <c r="A207" s="11" t="s">
        <v>1311</v>
      </c>
      <c r="B207" s="13" t="s">
        <v>2541</v>
      </c>
      <c r="C207" s="17" t="n">
        <v>91.436</v>
      </c>
      <c r="D207" s="13" t="s">
        <v>1314</v>
      </c>
      <c r="E207" s="13" t="s">
        <v>1315</v>
      </c>
      <c r="F207" s="13" t="s">
        <v>19</v>
      </c>
      <c r="G207" s="13" t="n">
        <v>3</v>
      </c>
      <c r="H207" s="11" t="n">
        <v>19704824</v>
      </c>
      <c r="I207" s="11" t="n">
        <v>19705074</v>
      </c>
      <c r="J207" s="13" t="n">
        <v>251</v>
      </c>
    </row>
    <row r="208" customFormat="false" ht="15" hidden="false" customHeight="false" outlineLevel="0" collapsed="false">
      <c r="A208" s="11" t="s">
        <v>1311</v>
      </c>
      <c r="B208" s="13" t="s">
        <v>2541</v>
      </c>
      <c r="C208" s="17" t="n">
        <v>91.436</v>
      </c>
      <c r="D208" s="13" t="s">
        <v>1314</v>
      </c>
      <c r="E208" s="13" t="s">
        <v>1315</v>
      </c>
      <c r="F208" s="13" t="s">
        <v>19</v>
      </c>
      <c r="G208" s="13" t="n">
        <v>24</v>
      </c>
      <c r="H208" s="11" t="n">
        <v>2819449</v>
      </c>
      <c r="I208" s="11" t="n">
        <v>2819699</v>
      </c>
      <c r="J208" s="13" t="n">
        <v>251</v>
      </c>
    </row>
    <row r="209" customFormat="false" ht="15" hidden="false" customHeight="false" outlineLevel="0" collapsed="false">
      <c r="A209" s="11" t="s">
        <v>1311</v>
      </c>
      <c r="B209" s="13" t="s">
        <v>2541</v>
      </c>
      <c r="C209" s="17" t="n">
        <v>91.436</v>
      </c>
      <c r="D209" s="13" t="s">
        <v>1314</v>
      </c>
      <c r="E209" s="13" t="s">
        <v>1315</v>
      </c>
      <c r="F209" s="13" t="s">
        <v>19</v>
      </c>
      <c r="G209" s="13" t="n">
        <v>29</v>
      </c>
      <c r="H209" s="11" t="n">
        <v>12283472</v>
      </c>
      <c r="I209" s="11" t="n">
        <v>12283294</v>
      </c>
      <c r="J209" s="13" t="n">
        <v>179</v>
      </c>
    </row>
    <row r="210" customFormat="false" ht="15" hidden="false" customHeight="false" outlineLevel="0" collapsed="false">
      <c r="A210" s="11" t="s">
        <v>1311</v>
      </c>
      <c r="B210" s="13" t="s">
        <v>2541</v>
      </c>
      <c r="C210" s="17" t="n">
        <v>91.436</v>
      </c>
      <c r="D210" s="13" t="s">
        <v>1314</v>
      </c>
      <c r="E210" s="13" t="s">
        <v>1315</v>
      </c>
      <c r="F210" s="13" t="s">
        <v>19</v>
      </c>
      <c r="G210" s="13" t="n">
        <v>20</v>
      </c>
      <c r="H210" s="11" t="n">
        <v>8650390</v>
      </c>
      <c r="I210" s="11" t="n">
        <v>8650568</v>
      </c>
      <c r="J210" s="13" t="n">
        <v>179</v>
      </c>
    </row>
    <row r="211" customFormat="false" ht="15" hidden="false" customHeight="false" outlineLevel="0" collapsed="false">
      <c r="A211" s="11" t="s">
        <v>1316</v>
      </c>
      <c r="B211" s="13" t="s">
        <v>2541</v>
      </c>
      <c r="C211" s="17" t="n">
        <v>96.866</v>
      </c>
      <c r="D211" s="13" t="s">
        <v>1319</v>
      </c>
      <c r="E211" s="13" t="s">
        <v>1320</v>
      </c>
      <c r="F211" s="13" t="s">
        <v>1321</v>
      </c>
      <c r="G211" s="13" t="n">
        <v>22</v>
      </c>
      <c r="H211" s="11" t="n">
        <v>10971625</v>
      </c>
      <c r="I211" s="11" t="n">
        <v>10971799</v>
      </c>
      <c r="J211" s="13" t="n">
        <v>175</v>
      </c>
    </row>
    <row r="212" customFormat="false" ht="15" hidden="false" customHeight="false" outlineLevel="0" collapsed="false">
      <c r="A212" s="11" t="s">
        <v>1316</v>
      </c>
      <c r="B212" s="13" t="s">
        <v>2541</v>
      </c>
      <c r="C212" s="17" t="n">
        <v>96.866</v>
      </c>
      <c r="D212" s="13" t="s">
        <v>1319</v>
      </c>
      <c r="E212" s="13" t="s">
        <v>1320</v>
      </c>
      <c r="F212" s="13" t="s">
        <v>1321</v>
      </c>
      <c r="G212" s="13" t="n">
        <v>24</v>
      </c>
      <c r="H212" s="11" t="n">
        <v>1597552</v>
      </c>
      <c r="I212" s="11" t="n">
        <v>1597378</v>
      </c>
      <c r="J212" s="13" t="n">
        <v>175</v>
      </c>
    </row>
    <row r="213" customFormat="false" ht="15" hidden="false" customHeight="false" outlineLevel="0" collapsed="false">
      <c r="A213" s="11" t="s">
        <v>1334</v>
      </c>
      <c r="B213" s="13" t="s">
        <v>2541</v>
      </c>
      <c r="C213" s="17" t="n">
        <v>99.119</v>
      </c>
      <c r="D213" s="13" t="s">
        <v>1337</v>
      </c>
      <c r="E213" s="13" t="s">
        <v>1338</v>
      </c>
      <c r="F213" s="13" t="s">
        <v>19</v>
      </c>
      <c r="G213" s="13" t="n">
        <v>24</v>
      </c>
      <c r="H213" s="11" t="n">
        <v>810130</v>
      </c>
      <c r="I213" s="11" t="n">
        <v>809942</v>
      </c>
      <c r="J213" s="13" t="n">
        <v>189</v>
      </c>
    </row>
    <row r="214" customFormat="false" ht="15" hidden="false" customHeight="false" outlineLevel="0" collapsed="false">
      <c r="A214" s="11" t="s">
        <v>1343</v>
      </c>
      <c r="B214" s="13" t="s">
        <v>2541</v>
      </c>
      <c r="C214" s="17" t="n">
        <v>99.869</v>
      </c>
      <c r="D214" s="13" t="s">
        <v>1346</v>
      </c>
      <c r="E214" s="13" t="s">
        <v>1347</v>
      </c>
      <c r="F214" s="13" t="s">
        <v>19</v>
      </c>
      <c r="G214" s="13" t="n">
        <v>24</v>
      </c>
      <c r="H214" s="11" t="n">
        <v>882881</v>
      </c>
      <c r="I214" s="11" t="n">
        <v>882655</v>
      </c>
      <c r="J214" s="13" t="n">
        <v>227</v>
      </c>
    </row>
    <row r="215" customFormat="false" ht="15" hidden="true" customHeight="false" outlineLevel="0" collapsed="false">
      <c r="A215" s="11" t="s">
        <v>1351</v>
      </c>
      <c r="B215" s="13" t="s">
        <v>2542</v>
      </c>
      <c r="C215" s="17" t="n">
        <v>1.107</v>
      </c>
      <c r="D215" s="13" t="s">
        <v>1354</v>
      </c>
      <c r="E215" s="13" t="s">
        <v>1355</v>
      </c>
      <c r="F215" s="13" t="s">
        <v>1356</v>
      </c>
      <c r="G215" s="13" t="s">
        <v>2553</v>
      </c>
      <c r="H215" s="11" t="n">
        <v>84838526</v>
      </c>
      <c r="I215" s="11" t="n">
        <v>84838325</v>
      </c>
      <c r="J215" s="13" t="n">
        <v>202</v>
      </c>
    </row>
    <row r="216" customFormat="false" ht="15" hidden="false" customHeight="false" outlineLevel="0" collapsed="false">
      <c r="A216" s="11" t="s">
        <v>1351</v>
      </c>
      <c r="B216" s="13" t="s">
        <v>2542</v>
      </c>
      <c r="C216" s="17" t="n">
        <v>1.107</v>
      </c>
      <c r="D216" s="13" t="s">
        <v>1354</v>
      </c>
      <c r="E216" s="13" t="s">
        <v>1355</v>
      </c>
      <c r="F216" s="13" t="s">
        <v>1356</v>
      </c>
      <c r="G216" s="13" t="n">
        <v>17</v>
      </c>
      <c r="H216" s="11" t="n">
        <v>1205174</v>
      </c>
      <c r="I216" s="11" t="n">
        <v>1204972</v>
      </c>
      <c r="J216" s="13" t="n">
        <v>203</v>
      </c>
    </row>
    <row r="217" customFormat="false" ht="15" hidden="false" customHeight="false" outlineLevel="0" collapsed="false">
      <c r="A217" s="11" t="s">
        <v>1351</v>
      </c>
      <c r="B217" s="13" t="s">
        <v>2542</v>
      </c>
      <c r="C217" s="17" t="n">
        <v>1.107</v>
      </c>
      <c r="D217" s="13" t="s">
        <v>1354</v>
      </c>
      <c r="E217" s="13" t="s">
        <v>1355</v>
      </c>
      <c r="F217" s="13" t="s">
        <v>1356</v>
      </c>
      <c r="G217" s="13" t="n">
        <v>23</v>
      </c>
      <c r="H217" s="11" t="n">
        <v>20319660</v>
      </c>
      <c r="I217" s="11" t="n">
        <v>20319861</v>
      </c>
      <c r="J217" s="13" t="n">
        <v>202</v>
      </c>
    </row>
    <row r="218" customFormat="false" ht="15" hidden="false" customHeight="false" outlineLevel="0" collapsed="false">
      <c r="A218" s="11" t="s">
        <v>1379</v>
      </c>
      <c r="B218" s="13" t="s">
        <v>2542</v>
      </c>
      <c r="C218" s="17" t="n">
        <v>15.099</v>
      </c>
      <c r="D218" s="13" t="s">
        <v>1382</v>
      </c>
      <c r="E218" s="13" t="s">
        <v>1383</v>
      </c>
      <c r="F218" s="13" t="s">
        <v>19</v>
      </c>
      <c r="G218" s="13" t="n">
        <v>13</v>
      </c>
      <c r="H218" s="11" t="n">
        <v>8301663</v>
      </c>
      <c r="I218" s="11" t="n">
        <v>8300156</v>
      </c>
      <c r="J218" s="13" t="n">
        <v>1511</v>
      </c>
    </row>
    <row r="219" customFormat="false" ht="15" hidden="false" customHeight="false" outlineLevel="0" collapsed="false">
      <c r="A219" s="11" t="s">
        <v>1379</v>
      </c>
      <c r="B219" s="13" t="s">
        <v>2542</v>
      </c>
      <c r="C219" s="17" t="n">
        <v>15.099</v>
      </c>
      <c r="D219" s="13" t="s">
        <v>1382</v>
      </c>
      <c r="E219" s="13" t="s">
        <v>1383</v>
      </c>
      <c r="F219" s="13" t="s">
        <v>19</v>
      </c>
      <c r="G219" s="13" t="n">
        <v>23</v>
      </c>
      <c r="H219" s="11" t="n">
        <v>17930607</v>
      </c>
      <c r="I219" s="11" t="n">
        <v>17931843</v>
      </c>
      <c r="J219" s="13" t="n">
        <v>1240</v>
      </c>
    </row>
    <row r="220" customFormat="false" ht="15" hidden="false" customHeight="false" outlineLevel="0" collapsed="false">
      <c r="A220" s="11" t="s">
        <v>1384</v>
      </c>
      <c r="B220" s="13" t="s">
        <v>2542</v>
      </c>
      <c r="C220" s="17" t="n">
        <v>17.936</v>
      </c>
      <c r="D220" s="13" t="s">
        <v>1387</v>
      </c>
      <c r="E220" s="13" t="s">
        <v>1388</v>
      </c>
      <c r="F220" s="13" t="s">
        <v>1389</v>
      </c>
      <c r="G220" s="13" t="n">
        <v>13</v>
      </c>
      <c r="H220" s="11" t="n">
        <v>7549584</v>
      </c>
      <c r="I220" s="11" t="n">
        <v>7549766</v>
      </c>
      <c r="J220" s="13" t="n">
        <v>183</v>
      </c>
    </row>
    <row r="221" customFormat="false" ht="15" hidden="false" customHeight="false" outlineLevel="0" collapsed="false">
      <c r="A221" s="11" t="s">
        <v>1384</v>
      </c>
      <c r="B221" s="13" t="s">
        <v>2542</v>
      </c>
      <c r="C221" s="17" t="n">
        <v>17.936</v>
      </c>
      <c r="D221" s="13" t="s">
        <v>1387</v>
      </c>
      <c r="E221" s="13" t="s">
        <v>1388</v>
      </c>
      <c r="F221" s="13" t="s">
        <v>1389</v>
      </c>
      <c r="G221" s="13" t="n">
        <v>23</v>
      </c>
      <c r="H221" s="11" t="n">
        <v>17213556</v>
      </c>
      <c r="I221" s="11" t="n">
        <v>17213374</v>
      </c>
      <c r="J221" s="13" t="n">
        <v>183</v>
      </c>
    </row>
    <row r="222" customFormat="false" ht="15" hidden="false" customHeight="false" outlineLevel="0" collapsed="false">
      <c r="A222" s="11" t="s">
        <v>1384</v>
      </c>
      <c r="B222" s="13" t="s">
        <v>2542</v>
      </c>
      <c r="C222" s="17" t="n">
        <v>17.936</v>
      </c>
      <c r="D222" s="13" t="s">
        <v>1387</v>
      </c>
      <c r="E222" s="13" t="s">
        <v>1388</v>
      </c>
      <c r="F222" s="13" t="s">
        <v>1389</v>
      </c>
      <c r="G222" s="13" t="n">
        <v>28</v>
      </c>
      <c r="H222" s="11" t="n">
        <v>8929660</v>
      </c>
      <c r="I222" s="11" t="n">
        <v>8929451</v>
      </c>
      <c r="J222" s="13" t="n">
        <v>210</v>
      </c>
    </row>
    <row r="223" customFormat="false" ht="15" hidden="false" customHeight="false" outlineLevel="0" collapsed="false">
      <c r="A223" s="11" t="s">
        <v>1384</v>
      </c>
      <c r="B223" s="13" t="s">
        <v>2542</v>
      </c>
      <c r="C223" s="17" t="n">
        <v>17.936</v>
      </c>
      <c r="D223" s="13" t="s">
        <v>1387</v>
      </c>
      <c r="E223" s="13" t="s">
        <v>1388</v>
      </c>
      <c r="F223" s="13" t="s">
        <v>1389</v>
      </c>
      <c r="G223" s="13" t="n">
        <v>15</v>
      </c>
      <c r="H223" s="11" t="n">
        <v>4473145</v>
      </c>
      <c r="I223" s="11" t="n">
        <v>4472936</v>
      </c>
      <c r="J223" s="13" t="n">
        <v>210</v>
      </c>
    </row>
    <row r="224" customFormat="false" ht="15" hidden="false" customHeight="false" outlineLevel="0" collapsed="false">
      <c r="A224" s="11" t="s">
        <v>1390</v>
      </c>
      <c r="B224" s="13" t="s">
        <v>2542</v>
      </c>
      <c r="C224" s="17" t="n">
        <v>18.277</v>
      </c>
      <c r="D224" s="13" t="s">
        <v>1393</v>
      </c>
      <c r="E224" s="13" t="s">
        <v>1394</v>
      </c>
      <c r="F224" s="13" t="s">
        <v>19</v>
      </c>
      <c r="G224" s="13" t="n">
        <v>23</v>
      </c>
      <c r="H224" s="11" t="n">
        <v>17090693</v>
      </c>
      <c r="I224" s="11" t="n">
        <v>17089700</v>
      </c>
      <c r="J224" s="13" t="n">
        <v>997</v>
      </c>
    </row>
    <row r="225" customFormat="false" ht="15" hidden="false" customHeight="false" outlineLevel="0" collapsed="false">
      <c r="A225" s="11" t="s">
        <v>1390</v>
      </c>
      <c r="B225" s="13" t="s">
        <v>2542</v>
      </c>
      <c r="C225" s="17" t="n">
        <v>18.277</v>
      </c>
      <c r="D225" s="13" t="s">
        <v>1393</v>
      </c>
      <c r="E225" s="13" t="s">
        <v>1394</v>
      </c>
      <c r="F225" s="13" t="s">
        <v>19</v>
      </c>
      <c r="G225" s="13" t="n">
        <v>13</v>
      </c>
      <c r="H225" s="11" t="n">
        <v>7808699</v>
      </c>
      <c r="I225" s="11" t="n">
        <v>7809692</v>
      </c>
      <c r="J225" s="13" t="n">
        <v>997</v>
      </c>
    </row>
    <row r="226" customFormat="false" ht="15" hidden="false" customHeight="false" outlineLevel="0" collapsed="false">
      <c r="A226" s="11" t="s">
        <v>1390</v>
      </c>
      <c r="B226" s="13" t="s">
        <v>2542</v>
      </c>
      <c r="C226" s="17" t="n">
        <v>18.277</v>
      </c>
      <c r="D226" s="13" t="s">
        <v>1393</v>
      </c>
      <c r="E226" s="13" t="s">
        <v>1394</v>
      </c>
      <c r="F226" s="13" t="s">
        <v>19</v>
      </c>
      <c r="G226" s="13" t="n">
        <v>15</v>
      </c>
      <c r="H226" s="11" t="n">
        <v>4209082</v>
      </c>
      <c r="I226" s="11" t="n">
        <v>4208347</v>
      </c>
      <c r="J226" s="13" t="n">
        <v>736</v>
      </c>
    </row>
    <row r="227" customFormat="false" ht="15" hidden="true" customHeight="false" outlineLevel="0" collapsed="false">
      <c r="A227" s="11" t="s">
        <v>1395</v>
      </c>
      <c r="B227" s="13" t="s">
        <v>2542</v>
      </c>
      <c r="C227" s="17" t="n">
        <v>19.281</v>
      </c>
      <c r="D227" s="13" t="s">
        <v>1398</v>
      </c>
      <c r="G227" s="13" t="s">
        <v>2553</v>
      </c>
      <c r="H227" s="11" t="n">
        <v>143291995</v>
      </c>
      <c r="I227" s="11" t="n">
        <v>143291811</v>
      </c>
      <c r="J227" s="13" t="n">
        <v>185</v>
      </c>
    </row>
    <row r="228" customFormat="false" ht="15" hidden="true" customHeight="false" outlineLevel="0" collapsed="false">
      <c r="A228" s="11" t="s">
        <v>1395</v>
      </c>
      <c r="B228" s="13" t="s">
        <v>2542</v>
      </c>
      <c r="C228" s="17" t="n">
        <v>19.281</v>
      </c>
      <c r="D228" s="13" t="s">
        <v>1398</v>
      </c>
      <c r="G228" s="13" t="n">
        <v>13</v>
      </c>
      <c r="H228" s="11" t="n">
        <v>7871399</v>
      </c>
      <c r="I228" s="11" t="n">
        <v>7871212</v>
      </c>
      <c r="J228" s="13" t="n">
        <v>188</v>
      </c>
    </row>
    <row r="229" customFormat="false" ht="15" hidden="true" customHeight="false" outlineLevel="0" collapsed="false">
      <c r="A229" s="11" t="s">
        <v>1395</v>
      </c>
      <c r="B229" s="13" t="s">
        <v>2542</v>
      </c>
      <c r="C229" s="17" t="n">
        <v>19.281</v>
      </c>
      <c r="D229" s="13" t="s">
        <v>1398</v>
      </c>
      <c r="G229" s="13" t="n">
        <v>15</v>
      </c>
      <c r="H229" s="11" t="n">
        <v>4126945</v>
      </c>
      <c r="I229" s="11" t="n">
        <v>4127125</v>
      </c>
      <c r="J229" s="13" t="n">
        <v>181</v>
      </c>
    </row>
    <row r="230" customFormat="false" ht="15" hidden="false" customHeight="false" outlineLevel="0" collapsed="false">
      <c r="A230" s="11" t="s">
        <v>1421</v>
      </c>
      <c r="B230" s="13" t="s">
        <v>2542</v>
      </c>
      <c r="C230" s="17" t="n">
        <v>37.807</v>
      </c>
      <c r="D230" s="13" t="s">
        <v>1424</v>
      </c>
      <c r="E230" s="13" t="s">
        <v>1425</v>
      </c>
      <c r="F230" s="13" t="s">
        <v>1426</v>
      </c>
      <c r="G230" s="13" t="n">
        <v>23</v>
      </c>
      <c r="H230" s="11" t="n">
        <v>11859510</v>
      </c>
      <c r="I230" s="11" t="n">
        <v>11859772</v>
      </c>
      <c r="J230" s="13" t="n">
        <v>272</v>
      </c>
    </row>
    <row r="231" customFormat="false" ht="15" hidden="false" customHeight="false" outlineLevel="0" collapsed="false">
      <c r="A231" s="11" t="s">
        <v>1421</v>
      </c>
      <c r="B231" s="13" t="s">
        <v>2542</v>
      </c>
      <c r="C231" s="17" t="n">
        <v>37.807</v>
      </c>
      <c r="D231" s="13" t="s">
        <v>1424</v>
      </c>
      <c r="E231" s="13" t="s">
        <v>1425</v>
      </c>
      <c r="F231" s="13" t="s">
        <v>1426</v>
      </c>
      <c r="G231" s="13" t="n">
        <v>28</v>
      </c>
      <c r="H231" s="11" t="n">
        <v>11722690</v>
      </c>
      <c r="I231" s="11" t="n">
        <v>11722509</v>
      </c>
      <c r="J231" s="13" t="n">
        <v>182</v>
      </c>
    </row>
    <row r="232" customFormat="false" ht="15" hidden="false" customHeight="false" outlineLevel="0" collapsed="false">
      <c r="A232" s="11" t="s">
        <v>1421</v>
      </c>
      <c r="B232" s="13" t="s">
        <v>2542</v>
      </c>
      <c r="C232" s="17" t="n">
        <v>37.807</v>
      </c>
      <c r="D232" s="13" t="s">
        <v>1424</v>
      </c>
      <c r="E232" s="13" t="s">
        <v>1425</v>
      </c>
      <c r="F232" s="13" t="s">
        <v>1426</v>
      </c>
      <c r="G232" s="13" t="n">
        <v>13</v>
      </c>
      <c r="H232" s="11" t="n">
        <v>5393417</v>
      </c>
      <c r="I232" s="11" t="n">
        <v>5393157</v>
      </c>
      <c r="J232" s="13" t="n">
        <v>270</v>
      </c>
    </row>
    <row r="233" customFormat="false" ht="15" hidden="false" customHeight="false" outlineLevel="0" collapsed="false">
      <c r="A233" s="11" t="s">
        <v>1421</v>
      </c>
      <c r="B233" s="13" t="s">
        <v>2542</v>
      </c>
      <c r="C233" s="17" t="n">
        <v>37.807</v>
      </c>
      <c r="D233" s="13" t="s">
        <v>1424</v>
      </c>
      <c r="E233" s="13" t="s">
        <v>1425</v>
      </c>
      <c r="F233" s="13" t="s">
        <v>1426</v>
      </c>
      <c r="G233" s="13" t="n">
        <v>26</v>
      </c>
      <c r="H233" s="11" t="n">
        <v>12463987</v>
      </c>
      <c r="I233" s="11" t="n">
        <v>12463821</v>
      </c>
      <c r="J233" s="13" t="n">
        <v>167</v>
      </c>
    </row>
    <row r="234" customFormat="false" ht="15" hidden="false" customHeight="false" outlineLevel="0" collapsed="false">
      <c r="A234" s="11" t="s">
        <v>1427</v>
      </c>
      <c r="B234" s="13" t="s">
        <v>2542</v>
      </c>
      <c r="C234" s="17" t="n">
        <v>37.92</v>
      </c>
      <c r="D234" s="13" t="s">
        <v>1430</v>
      </c>
      <c r="E234" s="13" t="s">
        <v>1432</v>
      </c>
      <c r="F234" s="13" t="s">
        <v>19</v>
      </c>
      <c r="G234" s="13" t="n">
        <v>28</v>
      </c>
      <c r="H234" s="11" t="n">
        <v>12043234</v>
      </c>
      <c r="I234" s="11" t="n">
        <v>12042964</v>
      </c>
      <c r="J234" s="13" t="n">
        <v>271</v>
      </c>
    </row>
    <row r="235" customFormat="false" ht="15" hidden="false" customHeight="false" outlineLevel="0" collapsed="false">
      <c r="A235" s="11" t="s">
        <v>1427</v>
      </c>
      <c r="B235" s="13" t="s">
        <v>2542</v>
      </c>
      <c r="C235" s="17" t="n">
        <v>37.92</v>
      </c>
      <c r="D235" s="13" t="s">
        <v>1430</v>
      </c>
      <c r="E235" s="13" t="s">
        <v>1432</v>
      </c>
      <c r="F235" s="13" t="s">
        <v>19</v>
      </c>
      <c r="G235" s="13" t="n">
        <v>26</v>
      </c>
      <c r="H235" s="11" t="n">
        <v>12743442</v>
      </c>
      <c r="I235" s="11" t="n">
        <v>12743715</v>
      </c>
      <c r="J235" s="13" t="n">
        <v>274</v>
      </c>
    </row>
    <row r="236" customFormat="false" ht="15" hidden="false" customHeight="false" outlineLevel="0" collapsed="false">
      <c r="A236" s="11" t="s">
        <v>1433</v>
      </c>
      <c r="B236" s="13" t="s">
        <v>2542</v>
      </c>
      <c r="C236" s="17" t="n">
        <v>38.079</v>
      </c>
      <c r="D236" s="13" t="s">
        <v>1424</v>
      </c>
      <c r="E236" s="13" t="s">
        <v>1425</v>
      </c>
      <c r="F236" s="13" t="s">
        <v>1426</v>
      </c>
      <c r="G236" s="13" t="n">
        <v>23</v>
      </c>
      <c r="H236" s="11" t="n">
        <v>11859510</v>
      </c>
      <c r="I236" s="11" t="n">
        <v>11859772</v>
      </c>
      <c r="J236" s="13" t="n">
        <v>272</v>
      </c>
    </row>
    <row r="237" customFormat="false" ht="15" hidden="false" customHeight="false" outlineLevel="0" collapsed="false">
      <c r="A237" s="11" t="s">
        <v>1433</v>
      </c>
      <c r="B237" s="13" t="s">
        <v>2542</v>
      </c>
      <c r="C237" s="17" t="n">
        <v>38.079</v>
      </c>
      <c r="D237" s="13" t="s">
        <v>1424</v>
      </c>
      <c r="E237" s="13" t="s">
        <v>1425</v>
      </c>
      <c r="F237" s="13" t="s">
        <v>1426</v>
      </c>
      <c r="G237" s="13" t="n">
        <v>28</v>
      </c>
      <c r="H237" s="11" t="n">
        <v>11722690</v>
      </c>
      <c r="I237" s="11" t="n">
        <v>11722509</v>
      </c>
      <c r="J237" s="13" t="n">
        <v>182</v>
      </c>
    </row>
    <row r="238" customFormat="false" ht="15" hidden="false" customHeight="false" outlineLevel="0" collapsed="false">
      <c r="A238" s="11" t="s">
        <v>1433</v>
      </c>
      <c r="B238" s="13" t="s">
        <v>2542</v>
      </c>
      <c r="C238" s="17" t="n">
        <v>38.079</v>
      </c>
      <c r="D238" s="13" t="s">
        <v>1424</v>
      </c>
      <c r="E238" s="13" t="s">
        <v>1425</v>
      </c>
      <c r="F238" s="13" t="s">
        <v>1426</v>
      </c>
      <c r="G238" s="13" t="n">
        <v>13</v>
      </c>
      <c r="H238" s="11" t="n">
        <v>5393417</v>
      </c>
      <c r="I238" s="11" t="n">
        <v>5393157</v>
      </c>
      <c r="J238" s="13" t="n">
        <v>270</v>
      </c>
    </row>
    <row r="239" customFormat="false" ht="15" hidden="false" customHeight="false" outlineLevel="0" collapsed="false">
      <c r="A239" s="11" t="s">
        <v>1433</v>
      </c>
      <c r="B239" s="13" t="s">
        <v>2542</v>
      </c>
      <c r="C239" s="17" t="n">
        <v>38.079</v>
      </c>
      <c r="D239" s="13" t="s">
        <v>1424</v>
      </c>
      <c r="E239" s="13" t="s">
        <v>1425</v>
      </c>
      <c r="F239" s="13" t="s">
        <v>1426</v>
      </c>
      <c r="G239" s="13" t="n">
        <v>26</v>
      </c>
      <c r="H239" s="11" t="n">
        <v>12463987</v>
      </c>
      <c r="I239" s="11" t="n">
        <v>12463821</v>
      </c>
      <c r="J239" s="13" t="n">
        <v>167</v>
      </c>
    </row>
    <row r="240" customFormat="false" ht="15" hidden="true" customHeight="false" outlineLevel="0" collapsed="false">
      <c r="A240" s="11" t="s">
        <v>1445</v>
      </c>
      <c r="B240" s="13" t="s">
        <v>2542</v>
      </c>
      <c r="C240" s="17" t="n">
        <v>43.038</v>
      </c>
      <c r="D240" s="13" t="s">
        <v>1448</v>
      </c>
      <c r="G240" s="13" t="n">
        <v>9</v>
      </c>
      <c r="H240" s="11" t="n">
        <v>8587743</v>
      </c>
      <c r="I240" s="11" t="n">
        <v>8587940</v>
      </c>
      <c r="J240" s="13" t="n">
        <v>198</v>
      </c>
    </row>
    <row r="241" customFormat="false" ht="15" hidden="false" customHeight="false" outlineLevel="0" collapsed="false">
      <c r="A241" s="11" t="s">
        <v>1449</v>
      </c>
      <c r="B241" s="13" t="s">
        <v>2542</v>
      </c>
      <c r="C241" s="17" t="n">
        <v>44.269</v>
      </c>
      <c r="D241" s="13" t="s">
        <v>1452</v>
      </c>
      <c r="E241" s="13" t="s">
        <v>1453</v>
      </c>
      <c r="F241" s="13" t="s">
        <v>1454</v>
      </c>
      <c r="G241" s="13" t="n">
        <v>25</v>
      </c>
      <c r="H241" s="11" t="n">
        <v>12248161</v>
      </c>
      <c r="I241" s="11" t="n">
        <v>12248321</v>
      </c>
      <c r="J241" s="13" t="n">
        <v>161</v>
      </c>
    </row>
    <row r="242" customFormat="false" ht="15" hidden="false" customHeight="false" outlineLevel="0" collapsed="false">
      <c r="A242" s="11" t="s">
        <v>1463</v>
      </c>
      <c r="B242" s="13" t="s">
        <v>2542</v>
      </c>
      <c r="C242" s="17" t="n">
        <v>45.374</v>
      </c>
      <c r="D242" s="13" t="s">
        <v>1466</v>
      </c>
      <c r="E242" s="13" t="s">
        <v>1467</v>
      </c>
      <c r="F242" s="13" t="s">
        <v>1468</v>
      </c>
      <c r="G242" s="13" t="n">
        <v>26</v>
      </c>
      <c r="H242" s="11" t="n">
        <v>5565244</v>
      </c>
      <c r="I242" s="11" t="n">
        <v>5564939</v>
      </c>
      <c r="J242" s="13" t="n">
        <v>307</v>
      </c>
    </row>
    <row r="243" customFormat="false" ht="15" hidden="false" customHeight="false" outlineLevel="0" collapsed="false">
      <c r="A243" s="11" t="s">
        <v>1463</v>
      </c>
      <c r="B243" s="13" t="s">
        <v>2542</v>
      </c>
      <c r="C243" s="17" t="n">
        <v>45.374</v>
      </c>
      <c r="D243" s="13" t="s">
        <v>1466</v>
      </c>
      <c r="E243" s="13" t="s">
        <v>1467</v>
      </c>
      <c r="F243" s="13" t="s">
        <v>1468</v>
      </c>
      <c r="G243" s="13" t="n">
        <v>25</v>
      </c>
      <c r="H243" s="11" t="n">
        <v>12603496</v>
      </c>
      <c r="I243" s="11" t="n">
        <v>12603187</v>
      </c>
      <c r="J243" s="13" t="n">
        <v>311</v>
      </c>
    </row>
    <row r="244" customFormat="false" ht="15" hidden="false" customHeight="false" outlineLevel="0" collapsed="false">
      <c r="A244" s="11" t="s">
        <v>1469</v>
      </c>
      <c r="B244" s="13" t="s">
        <v>2542</v>
      </c>
      <c r="C244" s="17" t="n">
        <v>46.519</v>
      </c>
      <c r="D244" s="13" t="s">
        <v>1472</v>
      </c>
      <c r="E244" s="13" t="s">
        <v>1473</v>
      </c>
      <c r="F244" s="13" t="s">
        <v>19</v>
      </c>
      <c r="G244" s="13" t="n">
        <v>26</v>
      </c>
      <c r="H244" s="11" t="n">
        <v>4721874</v>
      </c>
      <c r="I244" s="11" t="n">
        <v>4722015</v>
      </c>
      <c r="J244" s="13" t="n">
        <v>142</v>
      </c>
    </row>
    <row r="245" customFormat="false" ht="15" hidden="true" customHeight="false" outlineLevel="0" collapsed="false">
      <c r="A245" s="11" t="s">
        <v>1469</v>
      </c>
      <c r="B245" s="13" t="s">
        <v>2542</v>
      </c>
      <c r="C245" s="17" t="n">
        <v>46.519</v>
      </c>
      <c r="D245" s="13" t="s">
        <v>1472</v>
      </c>
      <c r="E245" s="13" t="s">
        <v>1473</v>
      </c>
      <c r="F245" s="13" t="s">
        <v>19</v>
      </c>
      <c r="G245" s="13" t="s">
        <v>2553</v>
      </c>
      <c r="H245" s="11" t="n">
        <v>120284798</v>
      </c>
      <c r="I245" s="11" t="n">
        <v>120284657</v>
      </c>
      <c r="J245" s="13" t="n">
        <v>142</v>
      </c>
    </row>
    <row r="246" customFormat="false" ht="15" hidden="true" customHeight="false" outlineLevel="0" collapsed="false">
      <c r="A246" s="11" t="s">
        <v>1474</v>
      </c>
      <c r="B246" s="13" t="s">
        <v>2542</v>
      </c>
      <c r="C246" s="17" t="n">
        <v>46.895</v>
      </c>
      <c r="D246" s="13" t="s">
        <v>1477</v>
      </c>
      <c r="E246" s="13" t="s">
        <v>1478</v>
      </c>
      <c r="F246" s="13" t="s">
        <v>19</v>
      </c>
      <c r="G246" s="13" t="s">
        <v>2553</v>
      </c>
      <c r="H246" s="11" t="n">
        <v>104953523</v>
      </c>
      <c r="I246" s="11" t="n">
        <v>104955072</v>
      </c>
      <c r="J246" s="13" t="n">
        <v>1554</v>
      </c>
    </row>
    <row r="247" customFormat="false" ht="15" hidden="true" customHeight="false" outlineLevel="0" collapsed="false">
      <c r="A247" s="11" t="s">
        <v>1494</v>
      </c>
      <c r="B247" s="13" t="s">
        <v>2542</v>
      </c>
      <c r="C247" s="17" t="n">
        <v>55.656</v>
      </c>
      <c r="D247" s="13" t="s">
        <v>1497</v>
      </c>
      <c r="E247" s="13" t="s">
        <v>1498</v>
      </c>
      <c r="F247" s="13" t="s">
        <v>1499</v>
      </c>
      <c r="G247" s="13" t="s">
        <v>2553</v>
      </c>
      <c r="H247" s="11" t="n">
        <v>93003445</v>
      </c>
      <c r="I247" s="11" t="n">
        <v>93002538</v>
      </c>
      <c r="J247" s="13" t="n">
        <v>909</v>
      </c>
    </row>
    <row r="248" customFormat="false" ht="15" hidden="false" customHeight="false" outlineLevel="0" collapsed="false">
      <c r="A248" s="11" t="s">
        <v>1494</v>
      </c>
      <c r="B248" s="13" t="s">
        <v>2542</v>
      </c>
      <c r="C248" s="17" t="n">
        <v>55.656</v>
      </c>
      <c r="D248" s="13" t="s">
        <v>1497</v>
      </c>
      <c r="E248" s="13" t="s">
        <v>1498</v>
      </c>
      <c r="F248" s="13" t="s">
        <v>1499</v>
      </c>
      <c r="G248" s="13" t="n">
        <v>15</v>
      </c>
      <c r="H248" s="11" t="n">
        <v>6391177</v>
      </c>
      <c r="I248" s="11" t="n">
        <v>6390318</v>
      </c>
      <c r="J248" s="13" t="n">
        <v>861</v>
      </c>
    </row>
    <row r="249" customFormat="false" ht="15" hidden="false" customHeight="false" outlineLevel="0" collapsed="false">
      <c r="A249" s="11" t="s">
        <v>1500</v>
      </c>
      <c r="B249" s="13" t="s">
        <v>2542</v>
      </c>
      <c r="C249" s="17" t="n">
        <v>55.666</v>
      </c>
      <c r="D249" s="13" t="s">
        <v>1503</v>
      </c>
      <c r="E249" s="13" t="s">
        <v>1504</v>
      </c>
      <c r="F249" s="13" t="s">
        <v>19</v>
      </c>
      <c r="G249" s="13" t="n">
        <v>22</v>
      </c>
      <c r="H249" s="11" t="n">
        <v>3393346</v>
      </c>
      <c r="I249" s="11" t="n">
        <v>3393577</v>
      </c>
      <c r="J249" s="13" t="n">
        <v>232</v>
      </c>
    </row>
    <row r="250" customFormat="false" ht="15" hidden="false" customHeight="false" outlineLevel="0" collapsed="false">
      <c r="A250" s="11" t="s">
        <v>1500</v>
      </c>
      <c r="B250" s="13" t="s">
        <v>2542</v>
      </c>
      <c r="C250" s="17" t="n">
        <v>55.666</v>
      </c>
      <c r="D250" s="13" t="s">
        <v>1503</v>
      </c>
      <c r="E250" s="13" t="s">
        <v>1504</v>
      </c>
      <c r="F250" s="13" t="s">
        <v>19</v>
      </c>
      <c r="G250" s="13" t="n">
        <v>17</v>
      </c>
      <c r="H250" s="11" t="n">
        <v>5648343</v>
      </c>
      <c r="I250" s="11" t="n">
        <v>5648574</v>
      </c>
      <c r="J250" s="13" t="n">
        <v>232</v>
      </c>
    </row>
    <row r="251" customFormat="false" ht="15" hidden="false" customHeight="false" outlineLevel="0" collapsed="false">
      <c r="A251" s="11" t="s">
        <v>1528</v>
      </c>
      <c r="B251" s="13" t="s">
        <v>2542</v>
      </c>
      <c r="C251" s="17" t="n">
        <v>67.783</v>
      </c>
      <c r="D251" s="13" t="s">
        <v>1531</v>
      </c>
      <c r="E251" s="13" t="s">
        <v>1532</v>
      </c>
      <c r="F251" s="13" t="s">
        <v>19</v>
      </c>
      <c r="G251" s="13" t="n">
        <v>25</v>
      </c>
      <c r="H251" s="11" t="n">
        <v>9552855</v>
      </c>
      <c r="I251" s="11" t="n">
        <v>9552418</v>
      </c>
      <c r="J251" s="13" t="n">
        <v>438</v>
      </c>
    </row>
    <row r="252" customFormat="false" ht="15" hidden="false" customHeight="false" outlineLevel="0" collapsed="false">
      <c r="A252" s="11" t="s">
        <v>1535</v>
      </c>
      <c r="B252" s="13" t="s">
        <v>2542</v>
      </c>
      <c r="C252" s="17" t="n">
        <v>71.802</v>
      </c>
      <c r="D252" s="13" t="s">
        <v>1538</v>
      </c>
      <c r="E252" s="13" t="s">
        <v>1539</v>
      </c>
      <c r="F252" s="13" t="s">
        <v>1540</v>
      </c>
      <c r="G252" s="13" t="n">
        <v>8</v>
      </c>
      <c r="H252" s="11" t="n">
        <v>7196827</v>
      </c>
      <c r="I252" s="11" t="n">
        <v>7197293</v>
      </c>
      <c r="J252" s="13" t="n">
        <v>467</v>
      </c>
    </row>
    <row r="253" customFormat="false" ht="15" hidden="false" customHeight="false" outlineLevel="0" collapsed="false">
      <c r="A253" s="11" t="s">
        <v>1535</v>
      </c>
      <c r="B253" s="13" t="s">
        <v>2542</v>
      </c>
      <c r="C253" s="17" t="n">
        <v>71.802</v>
      </c>
      <c r="D253" s="13" t="s">
        <v>1538</v>
      </c>
      <c r="E253" s="13" t="s">
        <v>1539</v>
      </c>
      <c r="F253" s="13" t="s">
        <v>1540</v>
      </c>
      <c r="G253" s="13" t="n">
        <v>15</v>
      </c>
      <c r="H253" s="11" t="n">
        <v>11720693</v>
      </c>
      <c r="I253" s="11" t="n">
        <v>11721218</v>
      </c>
      <c r="J253" s="13" t="n">
        <v>532</v>
      </c>
    </row>
    <row r="254" customFormat="false" ht="15" hidden="false" customHeight="false" outlineLevel="0" collapsed="false">
      <c r="A254" s="11" t="s">
        <v>1535</v>
      </c>
      <c r="B254" s="13" t="s">
        <v>2542</v>
      </c>
      <c r="C254" s="17" t="n">
        <v>71.802</v>
      </c>
      <c r="D254" s="13" t="s">
        <v>1538</v>
      </c>
      <c r="E254" s="13" t="s">
        <v>1539</v>
      </c>
      <c r="F254" s="13" t="s">
        <v>1540</v>
      </c>
      <c r="G254" s="13" t="n">
        <v>7</v>
      </c>
      <c r="H254" s="11" t="n">
        <v>6315599</v>
      </c>
      <c r="I254" s="11" t="n">
        <v>6315132</v>
      </c>
      <c r="J254" s="13" t="n">
        <v>468</v>
      </c>
    </row>
    <row r="255" customFormat="false" ht="15" hidden="true" customHeight="false" outlineLevel="0" collapsed="false">
      <c r="A255" s="11" t="s">
        <v>1535</v>
      </c>
      <c r="B255" s="13" t="s">
        <v>2542</v>
      </c>
      <c r="C255" s="17" t="n">
        <v>71.802</v>
      </c>
      <c r="D255" s="13" t="s">
        <v>1538</v>
      </c>
      <c r="E255" s="13" t="s">
        <v>1539</v>
      </c>
      <c r="F255" s="13" t="s">
        <v>1540</v>
      </c>
      <c r="G255" s="13" t="s">
        <v>2553</v>
      </c>
      <c r="H255" s="11" t="n">
        <v>141966532</v>
      </c>
      <c r="I255" s="11" t="n">
        <v>141966249</v>
      </c>
      <c r="J255" s="13" t="n">
        <v>285</v>
      </c>
    </row>
    <row r="256" customFormat="false" ht="15" hidden="false" customHeight="false" outlineLevel="0" collapsed="false">
      <c r="A256" s="11" t="s">
        <v>1553</v>
      </c>
      <c r="B256" s="13" t="s">
        <v>2542</v>
      </c>
      <c r="C256" s="17" t="n">
        <v>78.883</v>
      </c>
      <c r="D256" s="13" t="s">
        <v>1556</v>
      </c>
      <c r="E256" s="13" t="s">
        <v>1557</v>
      </c>
      <c r="F256" s="13" t="s">
        <v>1558</v>
      </c>
      <c r="G256" s="13" t="n">
        <v>7</v>
      </c>
      <c r="H256" s="11" t="n">
        <v>5590064</v>
      </c>
      <c r="I256" s="11" t="n">
        <v>5590338</v>
      </c>
      <c r="J256" s="13" t="n">
        <v>275</v>
      </c>
    </row>
    <row r="257" customFormat="false" ht="15" hidden="false" customHeight="false" outlineLevel="0" collapsed="false">
      <c r="A257" s="11" t="s">
        <v>1553</v>
      </c>
      <c r="B257" s="13" t="s">
        <v>2542</v>
      </c>
      <c r="C257" s="17" t="n">
        <v>78.883</v>
      </c>
      <c r="D257" s="13" t="s">
        <v>1556</v>
      </c>
      <c r="E257" s="13" t="s">
        <v>1557</v>
      </c>
      <c r="F257" s="13" t="s">
        <v>1558</v>
      </c>
      <c r="G257" s="13" t="n">
        <v>15</v>
      </c>
      <c r="H257" s="11" t="n">
        <v>13241955</v>
      </c>
      <c r="I257" s="11" t="n">
        <v>13242288</v>
      </c>
      <c r="J257" s="13" t="n">
        <v>335</v>
      </c>
    </row>
    <row r="258" customFormat="false" ht="15" hidden="false" customHeight="false" outlineLevel="0" collapsed="false">
      <c r="A258" s="11" t="s">
        <v>1553</v>
      </c>
      <c r="B258" s="13" t="s">
        <v>2542</v>
      </c>
      <c r="C258" s="17" t="n">
        <v>78.883</v>
      </c>
      <c r="D258" s="13" t="s">
        <v>1556</v>
      </c>
      <c r="E258" s="13" t="s">
        <v>1557</v>
      </c>
      <c r="F258" s="13" t="s">
        <v>1558</v>
      </c>
      <c r="G258" s="13" t="n">
        <v>14</v>
      </c>
      <c r="H258" s="11" t="n">
        <v>2657774</v>
      </c>
      <c r="I258" s="11" t="n">
        <v>2658048</v>
      </c>
      <c r="J258" s="13" t="n">
        <v>275</v>
      </c>
    </row>
    <row r="259" customFormat="false" ht="15" hidden="false" customHeight="false" outlineLevel="0" collapsed="false">
      <c r="A259" s="11" t="s">
        <v>1553</v>
      </c>
      <c r="B259" s="13" t="s">
        <v>2542</v>
      </c>
      <c r="C259" s="17" t="n">
        <v>78.883</v>
      </c>
      <c r="D259" s="13" t="s">
        <v>1556</v>
      </c>
      <c r="E259" s="13" t="s">
        <v>1557</v>
      </c>
      <c r="F259" s="13" t="s">
        <v>1558</v>
      </c>
      <c r="G259" s="13" t="n">
        <v>8</v>
      </c>
      <c r="H259" s="11" t="n">
        <v>5395797</v>
      </c>
      <c r="I259" s="11" t="n">
        <v>5396062</v>
      </c>
      <c r="J259" s="13" t="n">
        <v>267</v>
      </c>
    </row>
    <row r="260" customFormat="false" ht="15" hidden="false" customHeight="false" outlineLevel="0" collapsed="false">
      <c r="A260" s="11" t="s">
        <v>1560</v>
      </c>
      <c r="B260" s="13" t="s">
        <v>2542</v>
      </c>
      <c r="C260" s="17" t="n">
        <v>82.647</v>
      </c>
      <c r="D260" s="13" t="s">
        <v>1563</v>
      </c>
      <c r="E260" s="13" t="s">
        <v>1564</v>
      </c>
      <c r="F260" s="13" t="s">
        <v>19</v>
      </c>
      <c r="G260" s="13" t="n">
        <v>7</v>
      </c>
      <c r="H260" s="11" t="n">
        <v>5178788</v>
      </c>
      <c r="I260" s="11" t="n">
        <v>5178112</v>
      </c>
      <c r="J260" s="13" t="n">
        <v>677</v>
      </c>
    </row>
    <row r="261" customFormat="false" ht="15" hidden="false" customHeight="false" outlineLevel="0" collapsed="false">
      <c r="A261" s="11" t="s">
        <v>1560</v>
      </c>
      <c r="B261" s="13" t="s">
        <v>2542</v>
      </c>
      <c r="C261" s="17" t="n">
        <v>82.647</v>
      </c>
      <c r="D261" s="13" t="s">
        <v>1563</v>
      </c>
      <c r="E261" s="13" t="s">
        <v>1564</v>
      </c>
      <c r="F261" s="13" t="s">
        <v>19</v>
      </c>
      <c r="G261" s="13" t="n">
        <v>14</v>
      </c>
      <c r="H261" s="11" t="n">
        <v>3366892</v>
      </c>
      <c r="I261" s="11" t="n">
        <v>3367568</v>
      </c>
      <c r="J261" s="13" t="n">
        <v>677</v>
      </c>
    </row>
    <row r="262" customFormat="false" ht="15" hidden="true" customHeight="false" outlineLevel="0" collapsed="false">
      <c r="A262" s="11" t="s">
        <v>1560</v>
      </c>
      <c r="B262" s="13" t="s">
        <v>2542</v>
      </c>
      <c r="C262" s="17" t="n">
        <v>82.647</v>
      </c>
      <c r="D262" s="13" t="s">
        <v>1563</v>
      </c>
      <c r="E262" s="13" t="s">
        <v>1564</v>
      </c>
      <c r="F262" s="13" t="s">
        <v>19</v>
      </c>
      <c r="G262" s="13" t="s">
        <v>2553</v>
      </c>
      <c r="H262" s="11" t="n">
        <v>7188577</v>
      </c>
      <c r="I262" s="11" t="n">
        <v>7188166</v>
      </c>
      <c r="J262" s="13" t="n">
        <v>412</v>
      </c>
    </row>
    <row r="263" customFormat="false" ht="15" hidden="true" customHeight="false" outlineLevel="0" collapsed="false">
      <c r="A263" s="11" t="s">
        <v>1591</v>
      </c>
      <c r="B263" s="13" t="s">
        <v>2543</v>
      </c>
      <c r="C263" s="17" t="n">
        <v>0</v>
      </c>
      <c r="D263" s="13" t="s">
        <v>1594</v>
      </c>
      <c r="E263" s="13" t="s">
        <v>1595</v>
      </c>
      <c r="F263" s="13" t="s">
        <v>19</v>
      </c>
      <c r="G263" s="13" t="s">
        <v>2553</v>
      </c>
      <c r="H263" s="11" t="n">
        <v>66073729</v>
      </c>
      <c r="I263" s="11" t="n">
        <v>66073935</v>
      </c>
      <c r="J263" s="13" t="n">
        <v>207</v>
      </c>
    </row>
    <row r="264" customFormat="false" ht="15" hidden="false" customHeight="false" outlineLevel="0" collapsed="false">
      <c r="A264" s="11" t="s">
        <v>1591</v>
      </c>
      <c r="B264" s="13" t="s">
        <v>2543</v>
      </c>
      <c r="C264" s="17" t="n">
        <v>0</v>
      </c>
      <c r="D264" s="13" t="s">
        <v>1594</v>
      </c>
      <c r="E264" s="13" t="s">
        <v>1595</v>
      </c>
      <c r="F264" s="13" t="s">
        <v>19</v>
      </c>
      <c r="G264" s="13" t="n">
        <v>25</v>
      </c>
      <c r="H264" s="11" t="n">
        <v>9771745</v>
      </c>
      <c r="I264" s="11" t="n">
        <v>9771570</v>
      </c>
      <c r="J264" s="13" t="n">
        <v>176</v>
      </c>
    </row>
    <row r="265" customFormat="false" ht="15" hidden="true" customHeight="false" outlineLevel="0" collapsed="false">
      <c r="A265" s="11" t="s">
        <v>1601</v>
      </c>
      <c r="B265" s="13" t="s">
        <v>2543</v>
      </c>
      <c r="C265" s="17" t="n">
        <v>2.697</v>
      </c>
      <c r="D265" s="13" t="s">
        <v>1604</v>
      </c>
      <c r="E265" s="13" t="s">
        <v>1605</v>
      </c>
      <c r="F265" s="13" t="s">
        <v>19</v>
      </c>
      <c r="G265" s="13" t="s">
        <v>2553</v>
      </c>
      <c r="H265" s="11" t="n">
        <v>51534805</v>
      </c>
      <c r="I265" s="11" t="n">
        <v>51534933</v>
      </c>
      <c r="J265" s="13" t="n">
        <v>129</v>
      </c>
    </row>
    <row r="266" customFormat="false" ht="15" hidden="true" customHeight="false" outlineLevel="0" collapsed="false">
      <c r="A266" s="11" t="s">
        <v>1601</v>
      </c>
      <c r="B266" s="13" t="s">
        <v>2543</v>
      </c>
      <c r="C266" s="17" t="n">
        <v>2.697</v>
      </c>
      <c r="D266" s="13" t="s">
        <v>1604</v>
      </c>
      <c r="E266" s="13" t="s">
        <v>1606</v>
      </c>
      <c r="F266" s="13" t="s">
        <v>19</v>
      </c>
      <c r="G266" s="13" t="s">
        <v>2553</v>
      </c>
      <c r="H266" s="11" t="n">
        <v>15009545</v>
      </c>
      <c r="I266" s="11" t="n">
        <v>15008631</v>
      </c>
      <c r="J266" s="13" t="n">
        <v>915</v>
      </c>
    </row>
    <row r="267" customFormat="false" ht="15" hidden="false" customHeight="false" outlineLevel="0" collapsed="false">
      <c r="A267" s="11" t="s">
        <v>1620</v>
      </c>
      <c r="B267" s="13" t="s">
        <v>2543</v>
      </c>
      <c r="C267" s="17" t="n">
        <v>15.354</v>
      </c>
      <c r="D267" s="13" t="s">
        <v>1623</v>
      </c>
      <c r="E267" s="13" t="s">
        <v>1624</v>
      </c>
      <c r="F267" s="13" t="s">
        <v>1625</v>
      </c>
      <c r="G267" s="13" t="n">
        <v>20</v>
      </c>
      <c r="H267" s="11" t="n">
        <v>724240</v>
      </c>
      <c r="I267" s="11" t="n">
        <v>724540</v>
      </c>
      <c r="J267" s="13" t="n">
        <v>301</v>
      </c>
    </row>
    <row r="268" customFormat="false" ht="15" hidden="true" customHeight="false" outlineLevel="0" collapsed="false">
      <c r="A268" s="11" t="s">
        <v>1626</v>
      </c>
      <c r="B268" s="13" t="s">
        <v>2543</v>
      </c>
      <c r="C268" s="17" t="n">
        <v>18.768</v>
      </c>
      <c r="D268" s="13" t="s">
        <v>1629</v>
      </c>
      <c r="E268" s="13" t="s">
        <v>1630</v>
      </c>
      <c r="F268" s="13" t="s">
        <v>1631</v>
      </c>
      <c r="G268" s="13" t="s">
        <v>2553</v>
      </c>
      <c r="H268" s="11" t="n">
        <v>26634710</v>
      </c>
      <c r="I268" s="11" t="n">
        <v>26634855</v>
      </c>
      <c r="J268" s="13" t="n">
        <v>146</v>
      </c>
    </row>
    <row r="269" customFormat="false" ht="15" hidden="false" customHeight="false" outlineLevel="0" collapsed="false">
      <c r="A269" s="11" t="s">
        <v>1626</v>
      </c>
      <c r="B269" s="13" t="s">
        <v>2543</v>
      </c>
      <c r="C269" s="17" t="n">
        <v>18.768</v>
      </c>
      <c r="D269" s="13" t="s">
        <v>1629</v>
      </c>
      <c r="E269" s="13" t="s">
        <v>1630</v>
      </c>
      <c r="F269" s="13" t="s">
        <v>1631</v>
      </c>
      <c r="G269" s="13" t="n">
        <v>20</v>
      </c>
      <c r="H269" s="11" t="n">
        <v>1280029</v>
      </c>
      <c r="I269" s="11" t="n">
        <v>1279887</v>
      </c>
      <c r="J269" s="13" t="n">
        <v>143</v>
      </c>
    </row>
    <row r="270" customFormat="false" ht="15" hidden="true" customHeight="false" outlineLevel="0" collapsed="false">
      <c r="A270" s="11" t="s">
        <v>1626</v>
      </c>
      <c r="B270" s="13" t="s">
        <v>2543</v>
      </c>
      <c r="C270" s="17" t="n">
        <v>18.768</v>
      </c>
      <c r="D270" s="13" t="s">
        <v>1629</v>
      </c>
      <c r="E270" s="13" t="s">
        <v>1632</v>
      </c>
      <c r="F270" s="13" t="s">
        <v>19</v>
      </c>
      <c r="G270" s="13" t="s">
        <v>2553</v>
      </c>
      <c r="H270" s="11" t="n">
        <v>26590540</v>
      </c>
      <c r="I270" s="11" t="n">
        <v>26590705</v>
      </c>
      <c r="J270" s="13" t="n">
        <v>166</v>
      </c>
    </row>
    <row r="271" customFormat="false" ht="15" hidden="false" customHeight="false" outlineLevel="0" collapsed="false">
      <c r="A271" s="11" t="s">
        <v>1626</v>
      </c>
      <c r="B271" s="13" t="s">
        <v>2543</v>
      </c>
      <c r="C271" s="17" t="n">
        <v>18.768</v>
      </c>
      <c r="D271" s="13" t="s">
        <v>1629</v>
      </c>
      <c r="E271" s="13" t="s">
        <v>1632</v>
      </c>
      <c r="F271" s="13" t="s">
        <v>19</v>
      </c>
      <c r="G271" s="13" t="n">
        <v>20</v>
      </c>
      <c r="H271" s="11" t="n">
        <v>1312183</v>
      </c>
      <c r="I271" s="11" t="n">
        <v>1312018</v>
      </c>
      <c r="J271" s="13" t="n">
        <v>166</v>
      </c>
    </row>
    <row r="272" customFormat="false" ht="15" hidden="false" customHeight="false" outlineLevel="0" collapsed="false">
      <c r="A272" s="11" t="s">
        <v>1641</v>
      </c>
      <c r="B272" s="13" t="s">
        <v>2543</v>
      </c>
      <c r="C272" s="17" t="n">
        <v>25.354</v>
      </c>
      <c r="D272" s="13" t="s">
        <v>1644</v>
      </c>
      <c r="E272" s="13" t="s">
        <v>1645</v>
      </c>
      <c r="F272" s="13" t="s">
        <v>1646</v>
      </c>
      <c r="G272" s="13" t="n">
        <v>20</v>
      </c>
      <c r="H272" s="11" t="n">
        <v>2446371</v>
      </c>
      <c r="I272" s="11" t="n">
        <v>2446694</v>
      </c>
      <c r="J272" s="13" t="n">
        <v>324</v>
      </c>
    </row>
    <row r="273" customFormat="false" ht="15" hidden="false" customHeight="false" outlineLevel="0" collapsed="false">
      <c r="A273" s="11" t="s">
        <v>1641</v>
      </c>
      <c r="B273" s="13" t="s">
        <v>2543</v>
      </c>
      <c r="C273" s="17" t="n">
        <v>25.354</v>
      </c>
      <c r="D273" s="13" t="s">
        <v>1644</v>
      </c>
      <c r="E273" s="13" t="s">
        <v>1645</v>
      </c>
      <c r="F273" s="13" t="s">
        <v>1646</v>
      </c>
      <c r="G273" s="13" t="n">
        <v>7</v>
      </c>
      <c r="H273" s="11" t="n">
        <v>16839683</v>
      </c>
      <c r="I273" s="11" t="n">
        <v>16839492</v>
      </c>
      <c r="J273" s="13" t="n">
        <v>192</v>
      </c>
    </row>
    <row r="274" customFormat="false" ht="15" hidden="false" customHeight="false" outlineLevel="0" collapsed="false">
      <c r="A274" s="11" t="s">
        <v>1647</v>
      </c>
      <c r="B274" s="13" t="s">
        <v>2543</v>
      </c>
      <c r="C274" s="17" t="n">
        <v>25.939</v>
      </c>
      <c r="D274" s="13" t="s">
        <v>1650</v>
      </c>
      <c r="E274" s="13" t="s">
        <v>1651</v>
      </c>
      <c r="F274" s="13" t="s">
        <v>1652</v>
      </c>
      <c r="G274" s="13" t="n">
        <v>11</v>
      </c>
      <c r="H274" s="11" t="n">
        <v>11111725</v>
      </c>
      <c r="I274" s="11" t="n">
        <v>11112102</v>
      </c>
      <c r="J274" s="13" t="n">
        <v>379</v>
      </c>
    </row>
    <row r="275" customFormat="false" ht="15" hidden="false" customHeight="false" outlineLevel="0" collapsed="false">
      <c r="A275" s="11" t="s">
        <v>1647</v>
      </c>
      <c r="B275" s="13" t="s">
        <v>2543</v>
      </c>
      <c r="C275" s="17" t="n">
        <v>25.939</v>
      </c>
      <c r="D275" s="13" t="s">
        <v>1650</v>
      </c>
      <c r="E275" s="13" t="s">
        <v>1651</v>
      </c>
      <c r="F275" s="13" t="s">
        <v>1652</v>
      </c>
      <c r="G275" s="13" t="n">
        <v>25</v>
      </c>
      <c r="H275" s="11" t="n">
        <v>14284561</v>
      </c>
      <c r="I275" s="11" t="n">
        <v>14284184</v>
      </c>
      <c r="J275" s="13" t="n">
        <v>378</v>
      </c>
    </row>
    <row r="276" customFormat="false" ht="15" hidden="true" customHeight="false" outlineLevel="0" collapsed="false">
      <c r="A276" s="11" t="s">
        <v>1662</v>
      </c>
      <c r="B276" s="13" t="s">
        <v>2543</v>
      </c>
      <c r="C276" s="17" t="n">
        <v>34.846</v>
      </c>
      <c r="D276" s="13" t="s">
        <v>1664</v>
      </c>
      <c r="G276" s="13" t="s">
        <v>2553</v>
      </c>
      <c r="H276" s="11" t="n">
        <v>23698719</v>
      </c>
      <c r="I276" s="11" t="n">
        <v>23698838</v>
      </c>
      <c r="J276" s="13" t="n">
        <v>120</v>
      </c>
    </row>
    <row r="277" customFormat="false" ht="15" hidden="false" customHeight="false" outlineLevel="0" collapsed="false">
      <c r="A277" s="11" t="s">
        <v>1671</v>
      </c>
      <c r="B277" s="13" t="s">
        <v>2543</v>
      </c>
      <c r="C277" s="17" t="n">
        <v>36.203</v>
      </c>
      <c r="D277" s="13" t="s">
        <v>1674</v>
      </c>
      <c r="E277" s="13" t="s">
        <v>1675</v>
      </c>
      <c r="F277" s="13" t="s">
        <v>19</v>
      </c>
      <c r="G277" s="13" t="n">
        <v>18</v>
      </c>
      <c r="H277" s="11" t="n">
        <v>2274575</v>
      </c>
      <c r="I277" s="11" t="n">
        <v>2275188</v>
      </c>
      <c r="J277" s="13" t="n">
        <v>614</v>
      </c>
    </row>
    <row r="278" customFormat="false" ht="15" hidden="true" customHeight="false" outlineLevel="0" collapsed="false">
      <c r="A278" s="11" t="s">
        <v>1686</v>
      </c>
      <c r="B278" s="13" t="s">
        <v>2543</v>
      </c>
      <c r="C278" s="17" t="n">
        <v>42.581</v>
      </c>
      <c r="D278" s="13" t="s">
        <v>1689</v>
      </c>
      <c r="E278" s="13" t="s">
        <v>1690</v>
      </c>
      <c r="F278" s="13" t="s">
        <v>19</v>
      </c>
      <c r="G278" s="13" t="s">
        <v>2553</v>
      </c>
      <c r="H278" s="11" t="n">
        <v>58239218</v>
      </c>
      <c r="I278" s="11" t="n">
        <v>58238606</v>
      </c>
      <c r="J278" s="13" t="n">
        <v>613</v>
      </c>
    </row>
    <row r="279" customFormat="false" ht="15" hidden="false" customHeight="false" outlineLevel="0" collapsed="false">
      <c r="A279" s="11" t="s">
        <v>1704</v>
      </c>
      <c r="B279" s="13" t="s">
        <v>2543</v>
      </c>
      <c r="C279" s="17" t="n">
        <v>59.761</v>
      </c>
      <c r="D279" s="13" t="s">
        <v>1707</v>
      </c>
      <c r="E279" s="13" t="s">
        <v>1708</v>
      </c>
      <c r="F279" s="13" t="s">
        <v>19</v>
      </c>
      <c r="G279" s="13" t="n">
        <v>25</v>
      </c>
      <c r="H279" s="11" t="n">
        <v>6929397</v>
      </c>
      <c r="I279" s="11" t="n">
        <v>6929245</v>
      </c>
      <c r="J279" s="13" t="n">
        <v>153</v>
      </c>
    </row>
    <row r="280" customFormat="false" ht="15" hidden="false" customHeight="false" outlineLevel="0" collapsed="false">
      <c r="A280" s="11" t="s">
        <v>1704</v>
      </c>
      <c r="B280" s="13" t="s">
        <v>2543</v>
      </c>
      <c r="C280" s="17" t="n">
        <v>59.761</v>
      </c>
      <c r="D280" s="13" t="s">
        <v>1707</v>
      </c>
      <c r="E280" s="13" t="s">
        <v>1708</v>
      </c>
      <c r="F280" s="13" t="s">
        <v>19</v>
      </c>
      <c r="G280" s="13" t="n">
        <v>29</v>
      </c>
      <c r="H280" s="11" t="n">
        <v>5793748</v>
      </c>
      <c r="I280" s="11" t="n">
        <v>5793896</v>
      </c>
      <c r="J280" s="13" t="n">
        <v>149</v>
      </c>
    </row>
    <row r="281" customFormat="false" ht="15" hidden="true" customHeight="false" outlineLevel="0" collapsed="false">
      <c r="A281" s="11" t="s">
        <v>1704</v>
      </c>
      <c r="B281" s="13" t="s">
        <v>2543</v>
      </c>
      <c r="C281" s="17" t="n">
        <v>59.761</v>
      </c>
      <c r="D281" s="13" t="s">
        <v>1707</v>
      </c>
      <c r="E281" s="13" t="s">
        <v>1708</v>
      </c>
      <c r="F281" s="13" t="s">
        <v>19</v>
      </c>
      <c r="G281" s="13" t="s">
        <v>2553</v>
      </c>
      <c r="H281" s="11" t="n">
        <v>15969112</v>
      </c>
      <c r="I281" s="11" t="n">
        <v>15968956</v>
      </c>
      <c r="J281" s="13" t="n">
        <v>157</v>
      </c>
    </row>
    <row r="282" customFormat="false" ht="15" hidden="false" customHeight="false" outlineLevel="0" collapsed="false">
      <c r="A282" s="11" t="s">
        <v>1709</v>
      </c>
      <c r="B282" s="13" t="s">
        <v>2543</v>
      </c>
      <c r="C282" s="17" t="n">
        <v>64.791</v>
      </c>
      <c r="D282" s="13" t="s">
        <v>1712</v>
      </c>
      <c r="E282" s="13" t="s">
        <v>1713</v>
      </c>
      <c r="F282" s="13" t="s">
        <v>1714</v>
      </c>
      <c r="G282" s="13" t="n">
        <v>25</v>
      </c>
      <c r="H282" s="11" t="n">
        <v>7732135</v>
      </c>
      <c r="I282" s="11" t="n">
        <v>7732960</v>
      </c>
      <c r="J282" s="13" t="n">
        <v>826</v>
      </c>
    </row>
    <row r="283" customFormat="false" ht="15" hidden="true" customHeight="false" outlineLevel="0" collapsed="false">
      <c r="A283" s="11" t="s">
        <v>1733</v>
      </c>
      <c r="B283" s="13" t="s">
        <v>2543</v>
      </c>
      <c r="C283" s="17" t="n">
        <v>83.73</v>
      </c>
      <c r="D283" s="13" t="s">
        <v>1736</v>
      </c>
      <c r="E283" s="13" t="s">
        <v>1737</v>
      </c>
      <c r="F283" s="13" t="s">
        <v>19</v>
      </c>
      <c r="G283" s="13" t="s">
        <v>2553</v>
      </c>
      <c r="H283" s="11" t="n">
        <v>119542750</v>
      </c>
      <c r="I283" s="11" t="n">
        <v>119542610</v>
      </c>
      <c r="J283" s="13" t="n">
        <v>141</v>
      </c>
    </row>
    <row r="284" customFormat="false" ht="15" hidden="false" customHeight="false" outlineLevel="0" collapsed="false">
      <c r="A284" s="11" t="s">
        <v>1752</v>
      </c>
      <c r="B284" s="13" t="s">
        <v>2543</v>
      </c>
      <c r="C284" s="17" t="n">
        <v>91.23</v>
      </c>
      <c r="D284" s="13" t="s">
        <v>1755</v>
      </c>
      <c r="E284" s="13" t="s">
        <v>1756</v>
      </c>
      <c r="F284" s="13" t="s">
        <v>1757</v>
      </c>
      <c r="G284" s="13" t="n">
        <v>2</v>
      </c>
      <c r="H284" s="11" t="n">
        <v>2338065</v>
      </c>
      <c r="I284" s="11" t="n">
        <v>2337921</v>
      </c>
      <c r="J284" s="13" t="n">
        <v>145</v>
      </c>
    </row>
    <row r="285" customFormat="false" ht="15" hidden="false" customHeight="false" outlineLevel="0" collapsed="false">
      <c r="A285" s="11" t="s">
        <v>1752</v>
      </c>
      <c r="B285" s="13" t="s">
        <v>2543</v>
      </c>
      <c r="C285" s="17" t="n">
        <v>91.23</v>
      </c>
      <c r="D285" s="13" t="s">
        <v>1755</v>
      </c>
      <c r="E285" s="13" t="s">
        <v>1756</v>
      </c>
      <c r="F285" s="13" t="s">
        <v>1757</v>
      </c>
      <c r="G285" s="13" t="n">
        <v>24</v>
      </c>
      <c r="H285" s="11" t="n">
        <v>13042922</v>
      </c>
      <c r="I285" s="11" t="n">
        <v>13043065</v>
      </c>
      <c r="J285" s="13" t="n">
        <v>144</v>
      </c>
    </row>
    <row r="286" customFormat="false" ht="15" hidden="true" customHeight="false" outlineLevel="0" collapsed="false">
      <c r="A286" s="11" t="s">
        <v>1758</v>
      </c>
      <c r="B286" s="13" t="s">
        <v>2543</v>
      </c>
      <c r="C286" s="17" t="n">
        <v>91.716</v>
      </c>
      <c r="D286" s="13" t="s">
        <v>1761</v>
      </c>
      <c r="G286" s="13" t="s">
        <v>2553</v>
      </c>
      <c r="H286" s="11" t="n">
        <v>44270724</v>
      </c>
      <c r="I286" s="11" t="n">
        <v>44270383</v>
      </c>
      <c r="J286" s="13" t="n">
        <v>342</v>
      </c>
    </row>
    <row r="287" customFormat="false" ht="15" hidden="true" customHeight="false" outlineLevel="0" collapsed="false">
      <c r="A287" s="11" t="s">
        <v>1798</v>
      </c>
      <c r="B287" s="13" t="s">
        <v>2544</v>
      </c>
      <c r="C287" s="17" t="n">
        <v>9.173</v>
      </c>
      <c r="D287" s="13" t="s">
        <v>1801</v>
      </c>
      <c r="E287" s="13" t="s">
        <v>1802</v>
      </c>
      <c r="F287" s="13" t="s">
        <v>1803</v>
      </c>
      <c r="G287" s="13" t="s">
        <v>2553</v>
      </c>
      <c r="H287" s="11" t="n">
        <v>67305043</v>
      </c>
      <c r="I287" s="11" t="n">
        <v>67304868</v>
      </c>
      <c r="J287" s="13" t="n">
        <v>176</v>
      </c>
    </row>
    <row r="288" customFormat="false" ht="15" hidden="false" customHeight="false" outlineLevel="0" collapsed="false">
      <c r="A288" s="11" t="s">
        <v>1808</v>
      </c>
      <c r="B288" s="13" t="s">
        <v>2544</v>
      </c>
      <c r="C288" s="17" t="n">
        <v>19.06</v>
      </c>
      <c r="D288" s="13" t="s">
        <v>1811</v>
      </c>
      <c r="E288" s="13" t="s">
        <v>1812</v>
      </c>
      <c r="F288" s="13" t="s">
        <v>19</v>
      </c>
      <c r="G288" s="13" t="n">
        <v>8</v>
      </c>
      <c r="H288" s="11" t="n">
        <v>2549061</v>
      </c>
      <c r="I288" s="11" t="n">
        <v>2549525</v>
      </c>
      <c r="J288" s="13" t="n">
        <v>465</v>
      </c>
    </row>
    <row r="289" customFormat="false" ht="15" hidden="false" customHeight="false" outlineLevel="0" collapsed="false">
      <c r="A289" s="11" t="s">
        <v>1808</v>
      </c>
      <c r="B289" s="13" t="s">
        <v>2544</v>
      </c>
      <c r="C289" s="17" t="n">
        <v>19.06</v>
      </c>
      <c r="D289" s="13" t="s">
        <v>1811</v>
      </c>
      <c r="E289" s="13" t="s">
        <v>1812</v>
      </c>
      <c r="F289" s="13" t="s">
        <v>19</v>
      </c>
      <c r="G289" s="13" t="n">
        <v>15</v>
      </c>
      <c r="H289" s="11" t="n">
        <v>16081960</v>
      </c>
      <c r="I289" s="11" t="n">
        <v>16081499</v>
      </c>
      <c r="J289" s="13" t="n">
        <v>462</v>
      </c>
    </row>
    <row r="290" customFormat="false" ht="15" hidden="true" customHeight="false" outlineLevel="0" collapsed="false">
      <c r="A290" s="11" t="s">
        <v>1808</v>
      </c>
      <c r="B290" s="13" t="s">
        <v>2544</v>
      </c>
      <c r="C290" s="17" t="n">
        <v>19.06</v>
      </c>
      <c r="D290" s="13" t="s">
        <v>1811</v>
      </c>
      <c r="E290" s="13" t="s">
        <v>1812</v>
      </c>
      <c r="F290" s="13" t="s">
        <v>19</v>
      </c>
      <c r="G290" s="13" t="s">
        <v>2553</v>
      </c>
      <c r="H290" s="11" t="n">
        <v>4410373</v>
      </c>
      <c r="I290" s="11" t="n">
        <v>4410857</v>
      </c>
      <c r="J290" s="13" t="n">
        <v>485</v>
      </c>
    </row>
    <row r="291" customFormat="false" ht="15" hidden="false" customHeight="false" outlineLevel="0" collapsed="false">
      <c r="A291" s="11" t="s">
        <v>1814</v>
      </c>
      <c r="B291" s="13" t="s">
        <v>2544</v>
      </c>
      <c r="C291" s="17" t="n">
        <v>26.434</v>
      </c>
      <c r="D291" s="13" t="s">
        <v>1817</v>
      </c>
      <c r="E291" s="13" t="s">
        <v>1818</v>
      </c>
      <c r="F291" s="13" t="s">
        <v>19</v>
      </c>
      <c r="G291" s="13" t="n">
        <v>15</v>
      </c>
      <c r="H291" s="11" t="n">
        <v>16611699</v>
      </c>
      <c r="I291" s="11" t="n">
        <v>16612180</v>
      </c>
      <c r="J291" s="13" t="n">
        <v>482</v>
      </c>
    </row>
    <row r="292" customFormat="false" ht="15" hidden="false" customHeight="false" outlineLevel="0" collapsed="false">
      <c r="A292" s="11" t="s">
        <v>1814</v>
      </c>
      <c r="B292" s="13" t="s">
        <v>2544</v>
      </c>
      <c r="C292" s="17" t="n">
        <v>26.434</v>
      </c>
      <c r="D292" s="13" t="s">
        <v>1817</v>
      </c>
      <c r="E292" s="13" t="s">
        <v>1819</v>
      </c>
      <c r="F292" s="13" t="s">
        <v>19</v>
      </c>
      <c r="G292" s="13" t="n">
        <v>8</v>
      </c>
      <c r="H292" s="11" t="n">
        <v>3185427</v>
      </c>
      <c r="I292" s="11" t="n">
        <v>3185678</v>
      </c>
      <c r="J292" s="13" t="n">
        <v>252</v>
      </c>
    </row>
    <row r="293" customFormat="false" ht="15" hidden="false" customHeight="false" outlineLevel="0" collapsed="false">
      <c r="A293" s="11" t="s">
        <v>1835</v>
      </c>
      <c r="B293" s="13" t="s">
        <v>2544</v>
      </c>
      <c r="C293" s="17" t="n">
        <v>42.463</v>
      </c>
      <c r="D293" s="13" t="s">
        <v>1838</v>
      </c>
      <c r="E293" s="13" t="s">
        <v>1839</v>
      </c>
      <c r="F293" s="13" t="s">
        <v>19</v>
      </c>
      <c r="G293" s="13" t="n">
        <v>15</v>
      </c>
      <c r="H293" s="11" t="n">
        <v>18932903</v>
      </c>
      <c r="I293" s="11" t="n">
        <v>18933178</v>
      </c>
      <c r="J293" s="13" t="n">
        <v>276</v>
      </c>
    </row>
    <row r="294" customFormat="false" ht="15" hidden="true" customHeight="false" outlineLevel="0" collapsed="false">
      <c r="A294" s="11" t="s">
        <v>1842</v>
      </c>
      <c r="B294" s="13" t="s">
        <v>2544</v>
      </c>
      <c r="C294" s="17" t="n">
        <v>48.472</v>
      </c>
      <c r="D294" s="13" t="s">
        <v>1845</v>
      </c>
      <c r="G294" s="13" t="n">
        <v>10</v>
      </c>
      <c r="H294" s="11" t="n">
        <v>5687417</v>
      </c>
      <c r="I294" s="11" t="n">
        <v>5686964</v>
      </c>
      <c r="J294" s="13" t="n">
        <v>454</v>
      </c>
    </row>
    <row r="295" customFormat="false" ht="15" hidden="true" customHeight="false" outlineLevel="0" collapsed="false">
      <c r="A295" s="11" t="s">
        <v>1858</v>
      </c>
      <c r="B295" s="13" t="s">
        <v>2544</v>
      </c>
      <c r="C295" s="17" t="n">
        <v>59.268</v>
      </c>
      <c r="D295" s="13" t="s">
        <v>1861</v>
      </c>
      <c r="E295" s="13" t="s">
        <v>1863</v>
      </c>
      <c r="F295" s="13" t="s">
        <v>1864</v>
      </c>
      <c r="G295" s="13" t="s">
        <v>2553</v>
      </c>
      <c r="H295" s="11" t="n">
        <v>127172910</v>
      </c>
      <c r="I295" s="11" t="n">
        <v>127173448</v>
      </c>
      <c r="J295" s="13" t="n">
        <v>539</v>
      </c>
    </row>
    <row r="296" customFormat="false" ht="15" hidden="false" customHeight="false" outlineLevel="0" collapsed="false">
      <c r="A296" s="11" t="s">
        <v>1858</v>
      </c>
      <c r="B296" s="13" t="s">
        <v>2544</v>
      </c>
      <c r="C296" s="17" t="n">
        <v>59.268</v>
      </c>
      <c r="D296" s="13" t="s">
        <v>1861</v>
      </c>
      <c r="E296" s="13" t="s">
        <v>1863</v>
      </c>
      <c r="F296" s="13" t="s">
        <v>1864</v>
      </c>
      <c r="G296" s="13" t="n">
        <v>26</v>
      </c>
      <c r="H296" s="11" t="n">
        <v>6165560</v>
      </c>
      <c r="I296" s="11" t="n">
        <v>6165991</v>
      </c>
      <c r="J296" s="13" t="n">
        <v>432</v>
      </c>
    </row>
    <row r="297" customFormat="false" ht="15" hidden="false" customHeight="false" outlineLevel="0" collapsed="false">
      <c r="A297" s="11" t="s">
        <v>1865</v>
      </c>
      <c r="B297" s="13" t="s">
        <v>2544</v>
      </c>
      <c r="C297" s="17" t="n">
        <v>59.51</v>
      </c>
      <c r="D297" s="13" t="s">
        <v>1868</v>
      </c>
      <c r="E297" s="13" t="s">
        <v>1869</v>
      </c>
      <c r="F297" s="13" t="s">
        <v>19</v>
      </c>
      <c r="G297" s="13" t="n">
        <v>28</v>
      </c>
      <c r="H297" s="11" t="n">
        <v>12043241</v>
      </c>
      <c r="I297" s="11" t="n">
        <v>12042988</v>
      </c>
      <c r="J297" s="13" t="n">
        <v>254</v>
      </c>
    </row>
    <row r="298" customFormat="false" ht="15" hidden="false" customHeight="false" outlineLevel="0" collapsed="false">
      <c r="A298" s="11" t="s">
        <v>1865</v>
      </c>
      <c r="B298" s="13" t="s">
        <v>2544</v>
      </c>
      <c r="C298" s="17" t="n">
        <v>59.51</v>
      </c>
      <c r="D298" s="13" t="s">
        <v>1868</v>
      </c>
      <c r="E298" s="13" t="s">
        <v>1869</v>
      </c>
      <c r="F298" s="13" t="s">
        <v>19</v>
      </c>
      <c r="G298" s="13" t="n">
        <v>26</v>
      </c>
      <c r="H298" s="11" t="n">
        <v>12743435</v>
      </c>
      <c r="I298" s="11" t="n">
        <v>12743631</v>
      </c>
      <c r="J298" s="13" t="n">
        <v>197</v>
      </c>
    </row>
    <row r="299" customFormat="false" ht="15" hidden="false" customHeight="false" outlineLevel="0" collapsed="false">
      <c r="A299" s="11" t="s">
        <v>1871</v>
      </c>
      <c r="B299" s="13" t="s">
        <v>2544</v>
      </c>
      <c r="C299" s="17" t="n">
        <v>62.364</v>
      </c>
      <c r="D299" s="13" t="s">
        <v>1874</v>
      </c>
      <c r="E299" s="13" t="s">
        <v>1875</v>
      </c>
      <c r="F299" s="13" t="s">
        <v>19</v>
      </c>
      <c r="G299" s="13" t="n">
        <v>28</v>
      </c>
      <c r="H299" s="11" t="n">
        <v>12551691</v>
      </c>
      <c r="I299" s="11" t="n">
        <v>12551566</v>
      </c>
      <c r="J299" s="13" t="n">
        <v>126</v>
      </c>
    </row>
    <row r="300" customFormat="false" ht="15" hidden="false" customHeight="false" outlineLevel="0" collapsed="false">
      <c r="A300" s="11" t="s">
        <v>1871</v>
      </c>
      <c r="B300" s="13" t="s">
        <v>2544</v>
      </c>
      <c r="C300" s="17" t="n">
        <v>62.364</v>
      </c>
      <c r="D300" s="13" t="s">
        <v>1874</v>
      </c>
      <c r="E300" s="13" t="s">
        <v>1875</v>
      </c>
      <c r="F300" s="13" t="s">
        <v>19</v>
      </c>
      <c r="G300" s="13" t="n">
        <v>26</v>
      </c>
      <c r="H300" s="11" t="n">
        <v>13342202</v>
      </c>
      <c r="I300" s="11" t="n">
        <v>13342077</v>
      </c>
      <c r="J300" s="13" t="n">
        <v>126</v>
      </c>
    </row>
    <row r="301" customFormat="false" ht="15" hidden="false" customHeight="false" outlineLevel="0" collapsed="false">
      <c r="A301" s="11" t="s">
        <v>1880</v>
      </c>
      <c r="B301" s="13" t="s">
        <v>2544</v>
      </c>
      <c r="C301" s="17" t="n">
        <v>73.064</v>
      </c>
      <c r="D301" s="13" t="s">
        <v>1883</v>
      </c>
      <c r="E301" s="13" t="s">
        <v>1884</v>
      </c>
      <c r="F301" s="13" t="s">
        <v>1885</v>
      </c>
      <c r="G301" s="13" t="n">
        <v>28</v>
      </c>
      <c r="H301" s="11" t="n">
        <v>6968549</v>
      </c>
      <c r="I301" s="11" t="n">
        <v>6968255</v>
      </c>
      <c r="J301" s="13" t="n">
        <v>295</v>
      </c>
    </row>
    <row r="302" customFormat="false" ht="15" hidden="false" customHeight="false" outlineLevel="0" collapsed="false">
      <c r="A302" s="11" t="s">
        <v>1886</v>
      </c>
      <c r="B302" s="13" t="s">
        <v>2544</v>
      </c>
      <c r="C302" s="17" t="n">
        <v>73.089</v>
      </c>
      <c r="D302" s="13" t="s">
        <v>1883</v>
      </c>
      <c r="E302" s="13" t="s">
        <v>1884</v>
      </c>
      <c r="F302" s="13" t="s">
        <v>1885</v>
      </c>
      <c r="G302" s="13" t="n">
        <v>28</v>
      </c>
      <c r="H302" s="11" t="n">
        <v>6968549</v>
      </c>
      <c r="I302" s="11" t="n">
        <v>6968255</v>
      </c>
      <c r="J302" s="13" t="n">
        <v>295</v>
      </c>
    </row>
    <row r="303" customFormat="false" ht="15" hidden="false" customHeight="false" outlineLevel="0" collapsed="false">
      <c r="A303" s="11" t="s">
        <v>1888</v>
      </c>
      <c r="B303" s="13" t="s">
        <v>2544</v>
      </c>
      <c r="C303" s="17" t="n">
        <v>74.046</v>
      </c>
      <c r="D303" s="13" t="s">
        <v>1891</v>
      </c>
      <c r="E303" s="13" t="s">
        <v>1894</v>
      </c>
      <c r="F303" s="13" t="s">
        <v>19</v>
      </c>
      <c r="G303" s="13" t="n">
        <v>28</v>
      </c>
      <c r="H303" s="11" t="n">
        <v>7144874</v>
      </c>
      <c r="I303" s="11" t="n">
        <v>7144712</v>
      </c>
      <c r="J303" s="13" t="n">
        <v>163</v>
      </c>
    </row>
    <row r="304" customFormat="false" ht="15" hidden="false" customHeight="false" outlineLevel="0" collapsed="false">
      <c r="A304" s="11" t="s">
        <v>1899</v>
      </c>
      <c r="B304" s="13" t="s">
        <v>2544</v>
      </c>
      <c r="C304" s="17" t="n">
        <v>78.012</v>
      </c>
      <c r="D304" s="13" t="s">
        <v>1902</v>
      </c>
      <c r="E304" s="13" t="s">
        <v>1903</v>
      </c>
      <c r="F304" s="13" t="s">
        <v>19</v>
      </c>
      <c r="G304" s="13" t="n">
        <v>28</v>
      </c>
      <c r="H304" s="11" t="n">
        <v>8386906</v>
      </c>
      <c r="I304" s="11" t="n">
        <v>8386735</v>
      </c>
      <c r="J304" s="13" t="n">
        <v>172</v>
      </c>
    </row>
    <row r="305" customFormat="false" ht="15" hidden="false" customHeight="false" outlineLevel="0" collapsed="false">
      <c r="A305" s="11" t="s">
        <v>1913</v>
      </c>
      <c r="B305" s="13" t="s">
        <v>2544</v>
      </c>
      <c r="C305" s="17" t="n">
        <v>79.285</v>
      </c>
      <c r="D305" s="13" t="s">
        <v>1916</v>
      </c>
      <c r="E305" s="13" t="s">
        <v>1917</v>
      </c>
      <c r="F305" s="13" t="s">
        <v>1918</v>
      </c>
      <c r="G305" s="13" t="n">
        <v>28</v>
      </c>
      <c r="H305" s="11" t="n">
        <v>8405165</v>
      </c>
      <c r="I305" s="11" t="n">
        <v>8404878</v>
      </c>
      <c r="J305" s="13" t="n">
        <v>288</v>
      </c>
    </row>
    <row r="306" customFormat="false" ht="15" hidden="false" customHeight="false" outlineLevel="0" collapsed="false">
      <c r="A306" s="11" t="s">
        <v>1913</v>
      </c>
      <c r="B306" s="13" t="s">
        <v>2544</v>
      </c>
      <c r="C306" s="17" t="n">
        <v>79.285</v>
      </c>
      <c r="D306" s="13" t="s">
        <v>1916</v>
      </c>
      <c r="E306" s="13" t="s">
        <v>1917</v>
      </c>
      <c r="F306" s="13" t="s">
        <v>1918</v>
      </c>
      <c r="G306" s="13" t="n">
        <v>15</v>
      </c>
      <c r="H306" s="11" t="n">
        <v>4055469</v>
      </c>
      <c r="I306" s="11" t="n">
        <v>4055216</v>
      </c>
      <c r="J306" s="13" t="n">
        <v>254</v>
      </c>
    </row>
    <row r="307" customFormat="false" ht="15" hidden="false" customHeight="false" outlineLevel="0" collapsed="false">
      <c r="A307" s="11" t="s">
        <v>1923</v>
      </c>
      <c r="B307" s="13" t="s">
        <v>2544</v>
      </c>
      <c r="C307" s="17" t="n">
        <v>83.901</v>
      </c>
      <c r="D307" s="13" t="s">
        <v>1926</v>
      </c>
      <c r="E307" s="13" t="s">
        <v>1928</v>
      </c>
      <c r="F307" s="13" t="s">
        <v>19</v>
      </c>
      <c r="G307" s="13" t="n">
        <v>26</v>
      </c>
      <c r="H307" s="11" t="n">
        <v>11015347</v>
      </c>
      <c r="I307" s="11" t="n">
        <v>11015593</v>
      </c>
      <c r="J307" s="13" t="n">
        <v>247</v>
      </c>
    </row>
    <row r="308" customFormat="false" ht="15" hidden="false" customHeight="false" outlineLevel="0" collapsed="false">
      <c r="A308" s="11" t="s">
        <v>1929</v>
      </c>
      <c r="B308" s="13" t="s">
        <v>2544</v>
      </c>
      <c r="C308" s="17" t="n">
        <v>84.503</v>
      </c>
      <c r="D308" s="13" t="s">
        <v>1932</v>
      </c>
      <c r="E308" s="13" t="s">
        <v>1933</v>
      </c>
      <c r="F308" s="13" t="s">
        <v>19</v>
      </c>
      <c r="G308" s="13" t="n">
        <v>26</v>
      </c>
      <c r="H308" s="11" t="n">
        <v>11243466</v>
      </c>
      <c r="I308" s="11" t="n">
        <v>11243311</v>
      </c>
      <c r="J308" s="13" t="n">
        <v>156</v>
      </c>
    </row>
    <row r="309" customFormat="false" ht="15" hidden="false" customHeight="false" outlineLevel="0" collapsed="false">
      <c r="A309" s="11" t="s">
        <v>1929</v>
      </c>
      <c r="B309" s="13" t="s">
        <v>2544</v>
      </c>
      <c r="C309" s="17" t="n">
        <v>84.503</v>
      </c>
      <c r="D309" s="13" t="s">
        <v>1932</v>
      </c>
      <c r="E309" s="13" t="s">
        <v>1933</v>
      </c>
      <c r="F309" s="13" t="s">
        <v>19</v>
      </c>
      <c r="G309" s="13" t="n">
        <v>28</v>
      </c>
      <c r="H309" s="11" t="n">
        <v>10922851</v>
      </c>
      <c r="I309" s="11" t="n">
        <v>10923002</v>
      </c>
      <c r="J309" s="13" t="n">
        <v>152</v>
      </c>
    </row>
    <row r="310" customFormat="false" ht="15" hidden="false" customHeight="false" outlineLevel="0" collapsed="false">
      <c r="A310" s="11" t="s">
        <v>1935</v>
      </c>
      <c r="B310" s="13" t="s">
        <v>2544</v>
      </c>
      <c r="C310" s="17" t="n">
        <v>85.115</v>
      </c>
      <c r="D310" s="13" t="s">
        <v>1926</v>
      </c>
      <c r="E310" s="13" t="s">
        <v>1928</v>
      </c>
      <c r="F310" s="13" t="s">
        <v>19</v>
      </c>
      <c r="G310" s="13" t="n">
        <v>26</v>
      </c>
      <c r="H310" s="11" t="n">
        <v>11015347</v>
      </c>
      <c r="I310" s="11" t="n">
        <v>11015593</v>
      </c>
      <c r="J310" s="13" t="n">
        <v>247</v>
      </c>
    </row>
    <row r="311" customFormat="false" ht="15" hidden="false" customHeight="false" outlineLevel="0" collapsed="false">
      <c r="A311" s="11" t="s">
        <v>1947</v>
      </c>
      <c r="B311" s="13" t="s">
        <v>2544</v>
      </c>
      <c r="C311" s="17" t="n">
        <v>94.561</v>
      </c>
      <c r="D311" s="13" t="s">
        <v>1950</v>
      </c>
      <c r="E311" s="13" t="s">
        <v>1951</v>
      </c>
      <c r="F311" s="13" t="s">
        <v>1952</v>
      </c>
      <c r="G311" s="13" t="n">
        <v>17</v>
      </c>
      <c r="H311" s="11" t="n">
        <v>154436</v>
      </c>
      <c r="I311" s="11" t="n">
        <v>154707</v>
      </c>
      <c r="J311" s="13" t="n">
        <v>272</v>
      </c>
    </row>
    <row r="312" customFormat="false" ht="15" hidden="false" customHeight="false" outlineLevel="0" collapsed="false">
      <c r="A312" s="11" t="s">
        <v>1947</v>
      </c>
      <c r="B312" s="13" t="s">
        <v>2544</v>
      </c>
      <c r="C312" s="17" t="n">
        <v>94.561</v>
      </c>
      <c r="D312" s="13" t="s">
        <v>1950</v>
      </c>
      <c r="E312" s="13" t="s">
        <v>1951</v>
      </c>
      <c r="F312" s="13" t="s">
        <v>1952</v>
      </c>
      <c r="G312" s="13" t="n">
        <v>28</v>
      </c>
      <c r="H312" s="11" t="n">
        <v>689962</v>
      </c>
      <c r="I312" s="11" t="n">
        <v>690236</v>
      </c>
      <c r="J312" s="13" t="n">
        <v>275</v>
      </c>
    </row>
    <row r="313" customFormat="false" ht="15" hidden="false" customHeight="false" outlineLevel="0" collapsed="false">
      <c r="A313" s="11" t="s">
        <v>1947</v>
      </c>
      <c r="B313" s="13" t="s">
        <v>2544</v>
      </c>
      <c r="C313" s="17" t="n">
        <v>94.561</v>
      </c>
      <c r="D313" s="13" t="s">
        <v>1950</v>
      </c>
      <c r="E313" s="13" t="s">
        <v>1951</v>
      </c>
      <c r="F313" s="13" t="s">
        <v>1952</v>
      </c>
      <c r="G313" s="13" t="n">
        <v>22</v>
      </c>
      <c r="H313" s="11" t="n">
        <v>12270436</v>
      </c>
      <c r="I313" s="11" t="n">
        <v>12270160</v>
      </c>
      <c r="J313" s="13" t="n">
        <v>277</v>
      </c>
    </row>
    <row r="314" customFormat="false" ht="15" hidden="false" customHeight="false" outlineLevel="0" collapsed="false">
      <c r="A314" s="11" t="s">
        <v>1947</v>
      </c>
      <c r="B314" s="13" t="s">
        <v>2544</v>
      </c>
      <c r="C314" s="17" t="n">
        <v>94.561</v>
      </c>
      <c r="D314" s="13" t="s">
        <v>1950</v>
      </c>
      <c r="E314" s="13" t="s">
        <v>1951</v>
      </c>
      <c r="F314" s="13" t="s">
        <v>1952</v>
      </c>
      <c r="G314" s="13" t="n">
        <v>24</v>
      </c>
      <c r="H314" s="11" t="n">
        <v>245836</v>
      </c>
      <c r="I314" s="11" t="n">
        <v>245560</v>
      </c>
      <c r="J314" s="13" t="n">
        <v>277</v>
      </c>
    </row>
    <row r="315" customFormat="false" ht="15" hidden="true" customHeight="false" outlineLevel="0" collapsed="false">
      <c r="A315" s="11" t="s">
        <v>1964</v>
      </c>
      <c r="B315" s="13" t="s">
        <v>2545</v>
      </c>
      <c r="C315" s="17" t="n">
        <v>1.452</v>
      </c>
      <c r="D315" s="13" t="s">
        <v>1967</v>
      </c>
      <c r="G315" s="13" t="n">
        <v>4</v>
      </c>
      <c r="H315" s="11" t="n">
        <v>12446386</v>
      </c>
      <c r="I315" s="11" t="n">
        <v>12446173</v>
      </c>
      <c r="J315" s="13" t="n">
        <v>214</v>
      </c>
    </row>
    <row r="316" customFormat="false" ht="15" hidden="true" customHeight="false" outlineLevel="0" collapsed="false">
      <c r="A316" s="11" t="s">
        <v>1964</v>
      </c>
      <c r="B316" s="13" t="s">
        <v>2545</v>
      </c>
      <c r="C316" s="17" t="n">
        <v>1.452</v>
      </c>
      <c r="D316" s="13" t="s">
        <v>1967</v>
      </c>
      <c r="G316" s="13" t="n">
        <v>21</v>
      </c>
      <c r="H316" s="11" t="n">
        <v>13589847</v>
      </c>
      <c r="I316" s="11" t="n">
        <v>13589643</v>
      </c>
      <c r="J316" s="13" t="n">
        <v>205</v>
      </c>
    </row>
    <row r="317" customFormat="false" ht="15" hidden="false" customHeight="false" outlineLevel="0" collapsed="false">
      <c r="A317" s="11" t="s">
        <v>1976</v>
      </c>
      <c r="B317" s="13" t="s">
        <v>2545</v>
      </c>
      <c r="C317" s="17" t="n">
        <v>8.283</v>
      </c>
      <c r="D317" s="13" t="s">
        <v>1979</v>
      </c>
      <c r="E317" s="13" t="s">
        <v>1980</v>
      </c>
      <c r="F317" s="13" t="s">
        <v>19</v>
      </c>
      <c r="G317" s="13" t="n">
        <v>11</v>
      </c>
      <c r="H317" s="11" t="n">
        <v>823902</v>
      </c>
      <c r="I317" s="11" t="n">
        <v>824024</v>
      </c>
      <c r="J317" s="13" t="n">
        <v>123</v>
      </c>
    </row>
    <row r="318" customFormat="false" ht="15" hidden="false" customHeight="false" outlineLevel="0" collapsed="false">
      <c r="A318" s="11" t="s">
        <v>1986</v>
      </c>
      <c r="B318" s="13" t="s">
        <v>2545</v>
      </c>
      <c r="C318" s="17" t="n">
        <v>10.333</v>
      </c>
      <c r="D318" s="13" t="s">
        <v>1989</v>
      </c>
      <c r="E318" s="13" t="s">
        <v>1990</v>
      </c>
      <c r="F318" s="13" t="s">
        <v>19</v>
      </c>
      <c r="G318" s="13" t="n">
        <v>21</v>
      </c>
      <c r="H318" s="11" t="n">
        <v>11775843</v>
      </c>
      <c r="I318" s="11" t="n">
        <v>11776319</v>
      </c>
      <c r="J318" s="13" t="n">
        <v>477</v>
      </c>
    </row>
    <row r="319" customFormat="false" ht="15" hidden="true" customHeight="false" outlineLevel="0" collapsed="false">
      <c r="A319" s="11" t="s">
        <v>1986</v>
      </c>
      <c r="B319" s="13" t="s">
        <v>2545</v>
      </c>
      <c r="C319" s="17" t="n">
        <v>10.333</v>
      </c>
      <c r="D319" s="13" t="s">
        <v>1989</v>
      </c>
      <c r="E319" s="13" t="s">
        <v>1990</v>
      </c>
      <c r="F319" s="13" t="s">
        <v>19</v>
      </c>
      <c r="G319" s="13" t="s">
        <v>2553</v>
      </c>
      <c r="H319" s="11" t="n">
        <v>2486549</v>
      </c>
      <c r="I319" s="11" t="n">
        <v>2487015</v>
      </c>
      <c r="J319" s="13" t="n">
        <v>467</v>
      </c>
    </row>
    <row r="320" customFormat="false" ht="15" hidden="false" customHeight="false" outlineLevel="0" collapsed="false">
      <c r="A320" s="11" t="s">
        <v>1986</v>
      </c>
      <c r="B320" s="13" t="s">
        <v>2545</v>
      </c>
      <c r="C320" s="17" t="n">
        <v>10.333</v>
      </c>
      <c r="D320" s="13" t="s">
        <v>1989</v>
      </c>
      <c r="E320" s="13" t="s">
        <v>1990</v>
      </c>
      <c r="F320" s="13" t="s">
        <v>19</v>
      </c>
      <c r="G320" s="13" t="n">
        <v>11</v>
      </c>
      <c r="H320" s="11" t="n">
        <v>1042551</v>
      </c>
      <c r="I320" s="11" t="n">
        <v>1042085</v>
      </c>
      <c r="J320" s="13" t="n">
        <v>467</v>
      </c>
    </row>
    <row r="321" customFormat="false" ht="15" hidden="false" customHeight="false" outlineLevel="0" collapsed="false">
      <c r="A321" s="11" t="s">
        <v>1986</v>
      </c>
      <c r="B321" s="13" t="s">
        <v>2545</v>
      </c>
      <c r="C321" s="17" t="n">
        <v>10.333</v>
      </c>
      <c r="D321" s="13" t="s">
        <v>1989</v>
      </c>
      <c r="E321" s="13" t="s">
        <v>1990</v>
      </c>
      <c r="F321" s="13" t="s">
        <v>19</v>
      </c>
      <c r="G321" s="13" t="n">
        <v>4</v>
      </c>
      <c r="H321" s="11" t="n">
        <v>11229244</v>
      </c>
      <c r="I321" s="11" t="n">
        <v>11229600</v>
      </c>
      <c r="J321" s="13" t="n">
        <v>357</v>
      </c>
    </row>
    <row r="322" customFormat="false" ht="15" hidden="false" customHeight="false" outlineLevel="0" collapsed="false">
      <c r="A322" s="11" t="s">
        <v>2009</v>
      </c>
      <c r="B322" s="13" t="s">
        <v>2545</v>
      </c>
      <c r="C322" s="17" t="n">
        <v>39.343</v>
      </c>
      <c r="D322" s="13" t="s">
        <v>2012</v>
      </c>
      <c r="E322" s="13" t="s">
        <v>2013</v>
      </c>
      <c r="F322" s="13" t="s">
        <v>2014</v>
      </c>
      <c r="G322" s="13" t="n">
        <v>4</v>
      </c>
      <c r="H322" s="11" t="n">
        <v>7291416</v>
      </c>
      <c r="I322" s="11" t="n">
        <v>7291585</v>
      </c>
      <c r="J322" s="13" t="n">
        <v>170</v>
      </c>
    </row>
    <row r="323" customFormat="false" ht="15" hidden="false" customHeight="false" outlineLevel="0" collapsed="false">
      <c r="A323" s="11" t="s">
        <v>2009</v>
      </c>
      <c r="B323" s="13" t="s">
        <v>2545</v>
      </c>
      <c r="C323" s="17" t="n">
        <v>39.343</v>
      </c>
      <c r="D323" s="13" t="s">
        <v>2012</v>
      </c>
      <c r="E323" s="13" t="s">
        <v>2013</v>
      </c>
      <c r="F323" s="13" t="s">
        <v>2014</v>
      </c>
      <c r="G323" s="13" t="n">
        <v>21</v>
      </c>
      <c r="H323" s="11" t="n">
        <v>10393407</v>
      </c>
      <c r="I323" s="11" t="n">
        <v>10393575</v>
      </c>
      <c r="J323" s="13" t="n">
        <v>169</v>
      </c>
    </row>
    <row r="324" customFormat="false" ht="15" hidden="false" customHeight="false" outlineLevel="0" collapsed="false">
      <c r="A324" s="11" t="s">
        <v>2015</v>
      </c>
      <c r="B324" s="13" t="s">
        <v>2545</v>
      </c>
      <c r="C324" s="17" t="n">
        <v>39.651</v>
      </c>
      <c r="D324" s="13" t="s">
        <v>2018</v>
      </c>
      <c r="E324" s="13" t="s">
        <v>2019</v>
      </c>
      <c r="F324" s="13" t="s">
        <v>19</v>
      </c>
      <c r="G324" s="13" t="n">
        <v>27</v>
      </c>
      <c r="H324" s="11" t="n">
        <v>4064876</v>
      </c>
      <c r="I324" s="11" t="n">
        <v>4065122</v>
      </c>
      <c r="J324" s="13" t="n">
        <v>247</v>
      </c>
    </row>
    <row r="325" customFormat="false" ht="15" hidden="false" customHeight="false" outlineLevel="0" collapsed="false">
      <c r="A325" s="11" t="s">
        <v>2015</v>
      </c>
      <c r="B325" s="13" t="s">
        <v>2545</v>
      </c>
      <c r="C325" s="17" t="n">
        <v>39.651</v>
      </c>
      <c r="D325" s="13" t="s">
        <v>2018</v>
      </c>
      <c r="E325" s="13" t="s">
        <v>2019</v>
      </c>
      <c r="F325" s="13" t="s">
        <v>19</v>
      </c>
      <c r="G325" s="13" t="n">
        <v>23</v>
      </c>
      <c r="H325" s="11" t="n">
        <v>7403454</v>
      </c>
      <c r="I325" s="11" t="n">
        <v>7403693</v>
      </c>
      <c r="J325" s="13" t="n">
        <v>240</v>
      </c>
    </row>
    <row r="326" customFormat="false" ht="15" hidden="false" customHeight="false" outlineLevel="0" collapsed="false">
      <c r="A326" s="11" t="s">
        <v>2020</v>
      </c>
      <c r="B326" s="13" t="s">
        <v>2545</v>
      </c>
      <c r="C326" s="17" t="n">
        <v>39.952</v>
      </c>
      <c r="D326" s="13" t="s">
        <v>2023</v>
      </c>
      <c r="E326" s="13" t="s">
        <v>2024</v>
      </c>
      <c r="F326" s="13" t="s">
        <v>2025</v>
      </c>
      <c r="G326" s="13" t="n">
        <v>3</v>
      </c>
      <c r="H326" s="11" t="n">
        <v>6460549</v>
      </c>
      <c r="I326" s="11" t="n">
        <v>6461277</v>
      </c>
      <c r="J326" s="13" t="n">
        <v>729</v>
      </c>
    </row>
    <row r="327" customFormat="false" ht="15" hidden="false" customHeight="false" outlineLevel="0" collapsed="false">
      <c r="A327" s="11" t="s">
        <v>2020</v>
      </c>
      <c r="B327" s="13" t="s">
        <v>2545</v>
      </c>
      <c r="C327" s="17" t="n">
        <v>39.952</v>
      </c>
      <c r="D327" s="13" t="s">
        <v>2023</v>
      </c>
      <c r="E327" s="13" t="s">
        <v>2024</v>
      </c>
      <c r="F327" s="13" t="s">
        <v>2025</v>
      </c>
      <c r="G327" s="13" t="n">
        <v>18</v>
      </c>
      <c r="H327" s="11" t="n">
        <v>5284087</v>
      </c>
      <c r="I327" s="11" t="n">
        <v>5284794</v>
      </c>
      <c r="J327" s="13" t="n">
        <v>708</v>
      </c>
    </row>
    <row r="328" customFormat="false" ht="15" hidden="false" customHeight="false" outlineLevel="0" collapsed="false">
      <c r="A328" s="11" t="s">
        <v>2037</v>
      </c>
      <c r="B328" s="13" t="s">
        <v>2545</v>
      </c>
      <c r="C328" s="17" t="n">
        <v>48.52</v>
      </c>
      <c r="D328" s="13" t="s">
        <v>2040</v>
      </c>
      <c r="E328" s="13" t="s">
        <v>2041</v>
      </c>
      <c r="F328" s="13" t="s">
        <v>2042</v>
      </c>
      <c r="G328" s="13" t="n">
        <v>4</v>
      </c>
      <c r="H328" s="11" t="n">
        <v>6461314</v>
      </c>
      <c r="I328" s="11" t="n">
        <v>6461112</v>
      </c>
      <c r="J328" s="13" t="n">
        <v>203</v>
      </c>
    </row>
    <row r="329" customFormat="false" ht="15" hidden="false" customHeight="false" outlineLevel="0" collapsed="false">
      <c r="A329" s="11" t="s">
        <v>2037</v>
      </c>
      <c r="B329" s="13" t="s">
        <v>2545</v>
      </c>
      <c r="C329" s="17" t="n">
        <v>48.52</v>
      </c>
      <c r="D329" s="13" t="s">
        <v>2040</v>
      </c>
      <c r="E329" s="13" t="s">
        <v>2041</v>
      </c>
      <c r="F329" s="13" t="s">
        <v>2042</v>
      </c>
      <c r="G329" s="13" t="n">
        <v>21</v>
      </c>
      <c r="H329" s="11" t="n">
        <v>8053247</v>
      </c>
      <c r="I329" s="11" t="n">
        <v>8053042</v>
      </c>
      <c r="J329" s="13" t="n">
        <v>206</v>
      </c>
    </row>
    <row r="330" customFormat="false" ht="15" hidden="false" customHeight="false" outlineLevel="0" collapsed="false">
      <c r="A330" s="11" t="s">
        <v>2052</v>
      </c>
      <c r="B330" s="13" t="s">
        <v>2545</v>
      </c>
      <c r="C330" s="17" t="n">
        <v>52.833</v>
      </c>
      <c r="D330" s="13" t="s">
        <v>2055</v>
      </c>
      <c r="E330" s="13" t="s">
        <v>2056</v>
      </c>
      <c r="F330" s="13" t="s">
        <v>19</v>
      </c>
      <c r="G330" s="13" t="n">
        <v>14</v>
      </c>
      <c r="H330" s="11" t="n">
        <v>2905967</v>
      </c>
      <c r="I330" s="11" t="n">
        <v>2904582</v>
      </c>
      <c r="J330" s="13" t="n">
        <v>1395</v>
      </c>
    </row>
    <row r="331" customFormat="false" ht="15" hidden="false" customHeight="false" outlineLevel="0" collapsed="false">
      <c r="A331" s="11" t="s">
        <v>2057</v>
      </c>
      <c r="B331" s="13" t="s">
        <v>2545</v>
      </c>
      <c r="C331" s="17" t="n">
        <v>53.026</v>
      </c>
      <c r="D331" s="13" t="s">
        <v>2055</v>
      </c>
      <c r="E331" s="13" t="s">
        <v>2056</v>
      </c>
      <c r="F331" s="13" t="s">
        <v>19</v>
      </c>
      <c r="G331" s="13" t="n">
        <v>14</v>
      </c>
      <c r="H331" s="11" t="n">
        <v>2905967</v>
      </c>
      <c r="I331" s="11" t="n">
        <v>2904582</v>
      </c>
      <c r="J331" s="13" t="n">
        <v>1395</v>
      </c>
    </row>
    <row r="332" customFormat="false" ht="15" hidden="false" customHeight="false" outlineLevel="0" collapsed="false">
      <c r="A332" s="11" t="s">
        <v>2066</v>
      </c>
      <c r="B332" s="13" t="s">
        <v>2545</v>
      </c>
      <c r="C332" s="17" t="n">
        <v>59.077</v>
      </c>
      <c r="D332" s="13" t="s">
        <v>2069</v>
      </c>
      <c r="E332" s="13" t="s">
        <v>2070</v>
      </c>
      <c r="F332" s="13" t="s">
        <v>19</v>
      </c>
      <c r="G332" s="13" t="n">
        <v>25</v>
      </c>
      <c r="H332" s="11" t="n">
        <v>6531346</v>
      </c>
      <c r="I332" s="11" t="n">
        <v>6532304</v>
      </c>
      <c r="J332" s="13" t="n">
        <v>959</v>
      </c>
    </row>
    <row r="333" customFormat="false" ht="15" hidden="true" customHeight="false" outlineLevel="0" collapsed="false">
      <c r="A333" s="11" t="s">
        <v>2066</v>
      </c>
      <c r="B333" s="13" t="s">
        <v>2545</v>
      </c>
      <c r="C333" s="17" t="n">
        <v>59.077</v>
      </c>
      <c r="D333" s="13" t="s">
        <v>2069</v>
      </c>
      <c r="E333" s="13" t="s">
        <v>2070</v>
      </c>
      <c r="F333" s="13" t="s">
        <v>19</v>
      </c>
      <c r="G333" s="13" t="s">
        <v>2553</v>
      </c>
      <c r="H333" s="11" t="n">
        <v>15321485</v>
      </c>
      <c r="I333" s="11" t="n">
        <v>15322437</v>
      </c>
      <c r="J333" s="13" t="n">
        <v>953</v>
      </c>
    </row>
    <row r="334" customFormat="false" ht="15" hidden="false" customHeight="false" outlineLevel="0" collapsed="false">
      <c r="A334" s="11" t="s">
        <v>2071</v>
      </c>
      <c r="B334" s="13" t="s">
        <v>2545</v>
      </c>
      <c r="C334" s="17" t="n">
        <v>67.074</v>
      </c>
      <c r="D334" s="13" t="s">
        <v>2074</v>
      </c>
      <c r="E334" s="13" t="s">
        <v>2075</v>
      </c>
      <c r="F334" s="13" t="s">
        <v>19</v>
      </c>
      <c r="G334" s="13" t="n">
        <v>14</v>
      </c>
      <c r="H334" s="11" t="n">
        <v>6611422</v>
      </c>
      <c r="I334" s="11" t="n">
        <v>6611705</v>
      </c>
      <c r="J334" s="13" t="n">
        <v>284</v>
      </c>
    </row>
    <row r="335" customFormat="false" ht="15" hidden="true" customHeight="false" outlineLevel="0" collapsed="false">
      <c r="A335" s="11" t="s">
        <v>2071</v>
      </c>
      <c r="B335" s="13" t="s">
        <v>2545</v>
      </c>
      <c r="C335" s="17" t="n">
        <v>67.074</v>
      </c>
      <c r="D335" s="13" t="s">
        <v>2074</v>
      </c>
      <c r="E335" s="13" t="s">
        <v>2075</v>
      </c>
      <c r="F335" s="13" t="s">
        <v>19</v>
      </c>
      <c r="G335" s="13" t="s">
        <v>2553</v>
      </c>
      <c r="H335" s="11" t="n">
        <v>59986118</v>
      </c>
      <c r="I335" s="11" t="n">
        <v>59986401</v>
      </c>
      <c r="J335" s="13" t="n">
        <v>284</v>
      </c>
    </row>
    <row r="336" customFormat="false" ht="15" hidden="false" customHeight="false" outlineLevel="0" collapsed="false">
      <c r="A336" s="11" t="s">
        <v>2071</v>
      </c>
      <c r="B336" s="13" t="s">
        <v>2545</v>
      </c>
      <c r="C336" s="17" t="n">
        <v>67.074</v>
      </c>
      <c r="D336" s="13" t="s">
        <v>2074</v>
      </c>
      <c r="E336" s="13" t="s">
        <v>2075</v>
      </c>
      <c r="F336" s="13" t="s">
        <v>19</v>
      </c>
      <c r="G336" s="13" t="n">
        <v>8</v>
      </c>
      <c r="H336" s="11" t="n">
        <v>7879859</v>
      </c>
      <c r="I336" s="11" t="n">
        <v>7879576</v>
      </c>
      <c r="J336" s="13" t="n">
        <v>284</v>
      </c>
    </row>
    <row r="337" customFormat="false" ht="15" hidden="false" customHeight="false" outlineLevel="0" collapsed="false">
      <c r="A337" s="11" t="s">
        <v>2071</v>
      </c>
      <c r="B337" s="13" t="s">
        <v>2545</v>
      </c>
      <c r="C337" s="17" t="n">
        <v>67.074</v>
      </c>
      <c r="D337" s="13" t="s">
        <v>2074</v>
      </c>
      <c r="E337" s="13" t="s">
        <v>2075</v>
      </c>
      <c r="F337" s="13" t="s">
        <v>19</v>
      </c>
      <c r="G337" s="13" t="n">
        <v>11</v>
      </c>
      <c r="H337" s="11" t="n">
        <v>16458957</v>
      </c>
      <c r="I337" s="11" t="n">
        <v>16459240</v>
      </c>
      <c r="J337" s="13" t="n">
        <v>284</v>
      </c>
    </row>
    <row r="338" customFormat="false" ht="15" hidden="false" customHeight="false" outlineLevel="0" collapsed="false">
      <c r="A338" s="11" t="s">
        <v>2096</v>
      </c>
      <c r="B338" s="13" t="s">
        <v>2545</v>
      </c>
      <c r="C338" s="17" t="n">
        <v>85.526</v>
      </c>
      <c r="D338" s="13" t="s">
        <v>2099</v>
      </c>
      <c r="E338" s="13" t="s">
        <v>2100</v>
      </c>
      <c r="F338" s="13" t="s">
        <v>19</v>
      </c>
      <c r="G338" s="13" t="n">
        <v>13</v>
      </c>
      <c r="H338" s="11" t="n">
        <v>12027724</v>
      </c>
      <c r="I338" s="11" t="n">
        <v>12027576</v>
      </c>
      <c r="J338" s="13" t="n">
        <v>149</v>
      </c>
    </row>
    <row r="339" customFormat="false" ht="15" hidden="false" customHeight="false" outlineLevel="0" collapsed="false">
      <c r="A339" s="11" t="s">
        <v>2096</v>
      </c>
      <c r="B339" s="13" t="s">
        <v>2545</v>
      </c>
      <c r="C339" s="17" t="n">
        <v>85.526</v>
      </c>
      <c r="D339" s="13" t="s">
        <v>2099</v>
      </c>
      <c r="E339" s="13" t="s">
        <v>2100</v>
      </c>
      <c r="F339" s="13" t="s">
        <v>19</v>
      </c>
      <c r="G339" s="13" t="n">
        <v>5</v>
      </c>
      <c r="H339" s="11" t="n">
        <v>768759</v>
      </c>
      <c r="I339" s="11" t="n">
        <v>768900</v>
      </c>
      <c r="J339" s="13" t="n">
        <v>142</v>
      </c>
    </row>
    <row r="340" customFormat="false" ht="15" hidden="false" customHeight="false" outlineLevel="0" collapsed="false">
      <c r="A340" s="11" t="s">
        <v>2096</v>
      </c>
      <c r="B340" s="13" t="s">
        <v>2545</v>
      </c>
      <c r="C340" s="17" t="n">
        <v>85.526</v>
      </c>
      <c r="D340" s="13" t="s">
        <v>2099</v>
      </c>
      <c r="E340" s="13" t="s">
        <v>2100</v>
      </c>
      <c r="F340" s="13" t="s">
        <v>19</v>
      </c>
      <c r="G340" s="13" t="n">
        <v>21</v>
      </c>
      <c r="H340" s="11" t="n">
        <v>6098937</v>
      </c>
      <c r="I340" s="11" t="n">
        <v>6098796</v>
      </c>
      <c r="J340" s="13" t="n">
        <v>142</v>
      </c>
    </row>
    <row r="341" customFormat="false" ht="15" hidden="false" customHeight="false" outlineLevel="0" collapsed="false">
      <c r="A341" s="11" t="s">
        <v>2105</v>
      </c>
      <c r="B341" s="13" t="s">
        <v>2545</v>
      </c>
      <c r="C341" s="17" t="n">
        <v>86.571</v>
      </c>
      <c r="D341" s="13" t="s">
        <v>2108</v>
      </c>
      <c r="E341" s="13" t="s">
        <v>2109</v>
      </c>
      <c r="F341" s="13" t="s">
        <v>19</v>
      </c>
      <c r="G341" s="13" t="n">
        <v>29</v>
      </c>
      <c r="H341" s="11" t="n">
        <v>382673</v>
      </c>
      <c r="I341" s="11" t="n">
        <v>383094</v>
      </c>
      <c r="J341" s="13" t="n">
        <v>422</v>
      </c>
    </row>
    <row r="342" customFormat="false" ht="15" hidden="false" customHeight="false" outlineLevel="0" collapsed="false">
      <c r="A342" s="11" t="s">
        <v>2105</v>
      </c>
      <c r="B342" s="13" t="s">
        <v>2545</v>
      </c>
      <c r="C342" s="17" t="n">
        <v>86.571</v>
      </c>
      <c r="D342" s="13" t="s">
        <v>2108</v>
      </c>
      <c r="E342" s="13" t="s">
        <v>2109</v>
      </c>
      <c r="F342" s="13" t="s">
        <v>19</v>
      </c>
      <c r="G342" s="13" t="n">
        <v>13</v>
      </c>
      <c r="H342" s="11" t="n">
        <v>12116058</v>
      </c>
      <c r="I342" s="11" t="n">
        <v>12115843</v>
      </c>
      <c r="J342" s="13" t="n">
        <v>216</v>
      </c>
    </row>
    <row r="343" customFormat="false" ht="15" hidden="false" customHeight="false" outlineLevel="0" collapsed="false">
      <c r="A343" s="11" t="s">
        <v>2121</v>
      </c>
      <c r="B343" s="13" t="s">
        <v>2545</v>
      </c>
      <c r="C343" s="17" t="n">
        <v>87.724</v>
      </c>
      <c r="D343" s="13" t="s">
        <v>2124</v>
      </c>
      <c r="E343" s="13" t="s">
        <v>2125</v>
      </c>
      <c r="F343" s="13" t="s">
        <v>2126</v>
      </c>
      <c r="G343" s="13" t="n">
        <v>7</v>
      </c>
      <c r="H343" s="11" t="n">
        <v>8286154</v>
      </c>
      <c r="I343" s="11" t="n">
        <v>8284371</v>
      </c>
      <c r="J343" s="13" t="n">
        <v>1784</v>
      </c>
    </row>
    <row r="344" customFormat="false" ht="15" hidden="false" customHeight="false" outlineLevel="0" collapsed="false">
      <c r="A344" s="11" t="s">
        <v>2121</v>
      </c>
      <c r="B344" s="13" t="s">
        <v>2545</v>
      </c>
      <c r="C344" s="17" t="n">
        <v>87.724</v>
      </c>
      <c r="D344" s="13" t="s">
        <v>2124</v>
      </c>
      <c r="E344" s="13" t="s">
        <v>2127</v>
      </c>
      <c r="F344" s="13" t="s">
        <v>2128</v>
      </c>
      <c r="G344" s="13" t="n">
        <v>5</v>
      </c>
      <c r="H344" s="11" t="n">
        <v>14318983</v>
      </c>
      <c r="I344" s="11" t="n">
        <v>14319427</v>
      </c>
      <c r="J344" s="13" t="n">
        <v>448</v>
      </c>
    </row>
    <row r="345" customFormat="false" ht="15" hidden="false" customHeight="false" outlineLevel="0" collapsed="false">
      <c r="A345" s="11" t="s">
        <v>2121</v>
      </c>
      <c r="B345" s="13" t="s">
        <v>2545</v>
      </c>
      <c r="C345" s="17" t="n">
        <v>87.724</v>
      </c>
      <c r="D345" s="13" t="s">
        <v>2124</v>
      </c>
      <c r="E345" s="13" t="s">
        <v>2127</v>
      </c>
      <c r="F345" s="13" t="s">
        <v>2128</v>
      </c>
      <c r="G345" s="13" t="n">
        <v>7</v>
      </c>
      <c r="H345" s="11" t="n">
        <v>8278636</v>
      </c>
      <c r="I345" s="11" t="n">
        <v>8279080</v>
      </c>
      <c r="J345" s="13" t="n">
        <v>448</v>
      </c>
    </row>
    <row r="346" customFormat="false" ht="15" hidden="false" customHeight="false" outlineLevel="0" collapsed="false">
      <c r="A346" s="11" t="s">
        <v>2163</v>
      </c>
      <c r="B346" s="13" t="s">
        <v>2546</v>
      </c>
      <c r="C346" s="17" t="n">
        <v>2.222</v>
      </c>
      <c r="D346" s="13" t="s">
        <v>2166</v>
      </c>
      <c r="E346" s="13" t="s">
        <v>2167</v>
      </c>
      <c r="F346" s="13" t="s">
        <v>19</v>
      </c>
      <c r="G346" s="13" t="n">
        <v>3</v>
      </c>
      <c r="H346" s="11" t="n">
        <v>9809988</v>
      </c>
      <c r="I346" s="11" t="n">
        <v>9810156</v>
      </c>
      <c r="J346" s="13" t="n">
        <v>169</v>
      </c>
    </row>
    <row r="347" customFormat="false" ht="15" hidden="false" customHeight="false" outlineLevel="0" collapsed="false">
      <c r="A347" s="11" t="s">
        <v>2163</v>
      </c>
      <c r="B347" s="13" t="s">
        <v>2546</v>
      </c>
      <c r="C347" s="17" t="n">
        <v>2.222</v>
      </c>
      <c r="D347" s="13" t="s">
        <v>2166</v>
      </c>
      <c r="E347" s="13" t="s">
        <v>2167</v>
      </c>
      <c r="F347" s="13" t="s">
        <v>19</v>
      </c>
      <c r="G347" s="13" t="n">
        <v>23</v>
      </c>
      <c r="H347" s="11" t="n">
        <v>8167260</v>
      </c>
      <c r="I347" s="11" t="n">
        <v>8167410</v>
      </c>
      <c r="J347" s="13" t="n">
        <v>151</v>
      </c>
    </row>
    <row r="348" customFormat="false" ht="15" hidden="false" customHeight="false" outlineLevel="0" collapsed="false">
      <c r="A348" s="11" t="s">
        <v>2163</v>
      </c>
      <c r="B348" s="13" t="s">
        <v>2546</v>
      </c>
      <c r="C348" s="17" t="n">
        <v>2.222</v>
      </c>
      <c r="D348" s="13" t="s">
        <v>2166</v>
      </c>
      <c r="E348" s="13" t="s">
        <v>2167</v>
      </c>
      <c r="F348" s="13" t="s">
        <v>19</v>
      </c>
      <c r="G348" s="13" t="n">
        <v>17</v>
      </c>
      <c r="H348" s="11" t="n">
        <v>5552028</v>
      </c>
      <c r="I348" s="11" t="n">
        <v>5552196</v>
      </c>
      <c r="J348" s="13" t="n">
        <v>169</v>
      </c>
    </row>
    <row r="349" customFormat="false" ht="15" hidden="false" customHeight="false" outlineLevel="0" collapsed="false">
      <c r="A349" s="11" t="s">
        <v>123</v>
      </c>
      <c r="B349" s="13" t="s">
        <v>2546</v>
      </c>
      <c r="C349" s="17" t="n">
        <v>12.753</v>
      </c>
      <c r="D349" s="13" t="s">
        <v>2181</v>
      </c>
      <c r="E349" s="13" t="s">
        <v>2182</v>
      </c>
      <c r="F349" s="13" t="s">
        <v>2183</v>
      </c>
      <c r="G349" s="13" t="n">
        <v>26</v>
      </c>
      <c r="H349" s="11" t="n">
        <v>14225634</v>
      </c>
      <c r="I349" s="11" t="n">
        <v>14226276</v>
      </c>
      <c r="J349" s="13" t="n">
        <v>643</v>
      </c>
    </row>
    <row r="350" customFormat="false" ht="15" hidden="false" customHeight="false" outlineLevel="0" collapsed="false">
      <c r="A350" s="11" t="s">
        <v>123</v>
      </c>
      <c r="B350" s="13" t="s">
        <v>2546</v>
      </c>
      <c r="C350" s="17" t="n">
        <v>12.753</v>
      </c>
      <c r="D350" s="13" t="s">
        <v>2181</v>
      </c>
      <c r="E350" s="13" t="s">
        <v>2182</v>
      </c>
      <c r="F350" s="13" t="s">
        <v>2183</v>
      </c>
      <c r="G350" s="13" t="n">
        <v>28</v>
      </c>
      <c r="H350" s="11" t="n">
        <v>13336382</v>
      </c>
      <c r="I350" s="11" t="n">
        <v>13337006</v>
      </c>
      <c r="J350" s="13" t="n">
        <v>625</v>
      </c>
    </row>
    <row r="351" customFormat="false" ht="15" hidden="false" customHeight="false" outlineLevel="0" collapsed="false">
      <c r="A351" s="11" t="s">
        <v>123</v>
      </c>
      <c r="B351" s="13" t="s">
        <v>2546</v>
      </c>
      <c r="C351" s="17" t="n">
        <v>12.753</v>
      </c>
      <c r="D351" s="13" t="s">
        <v>2181</v>
      </c>
      <c r="E351" s="13" t="s">
        <v>2184</v>
      </c>
      <c r="F351" s="13" t="s">
        <v>2185</v>
      </c>
      <c r="G351" s="13" t="n">
        <v>17</v>
      </c>
      <c r="H351" s="11" t="n">
        <v>11785428</v>
      </c>
      <c r="I351" s="11" t="n">
        <v>11785591</v>
      </c>
      <c r="J351" s="13" t="n">
        <v>164</v>
      </c>
    </row>
    <row r="352" customFormat="false" ht="15" hidden="false" customHeight="false" outlineLevel="0" collapsed="false">
      <c r="A352" s="11" t="s">
        <v>123</v>
      </c>
      <c r="B352" s="13" t="s">
        <v>2546</v>
      </c>
      <c r="C352" s="17" t="n">
        <v>12.753</v>
      </c>
      <c r="D352" s="13" t="s">
        <v>2181</v>
      </c>
      <c r="E352" s="13" t="s">
        <v>2184</v>
      </c>
      <c r="F352" s="13" t="s">
        <v>2185</v>
      </c>
      <c r="G352" s="13" t="n">
        <v>12</v>
      </c>
      <c r="H352" s="11" t="n">
        <v>9554146</v>
      </c>
      <c r="I352" s="11" t="n">
        <v>9554329</v>
      </c>
      <c r="J352" s="13" t="n">
        <v>184</v>
      </c>
    </row>
    <row r="353" customFormat="false" ht="15" hidden="false" customHeight="false" outlineLevel="0" collapsed="false">
      <c r="A353" s="11" t="s">
        <v>2190</v>
      </c>
      <c r="B353" s="13" t="s">
        <v>2546</v>
      </c>
      <c r="C353" s="17" t="n">
        <v>17.732</v>
      </c>
      <c r="D353" s="13" t="s">
        <v>2193</v>
      </c>
      <c r="E353" s="13" t="s">
        <v>2194</v>
      </c>
      <c r="F353" s="13" t="s">
        <v>2195</v>
      </c>
      <c r="G353" s="13" t="n">
        <v>15</v>
      </c>
      <c r="H353" s="11" t="n">
        <v>10927893</v>
      </c>
      <c r="I353" s="11" t="n">
        <v>10927719</v>
      </c>
      <c r="J353" s="13" t="n">
        <v>175</v>
      </c>
    </row>
    <row r="354" customFormat="false" ht="15" hidden="false" customHeight="false" outlineLevel="0" collapsed="false">
      <c r="A354" s="11" t="s">
        <v>2190</v>
      </c>
      <c r="B354" s="13" t="s">
        <v>2546</v>
      </c>
      <c r="C354" s="17" t="n">
        <v>17.732</v>
      </c>
      <c r="D354" s="13" t="s">
        <v>2193</v>
      </c>
      <c r="E354" s="13" t="s">
        <v>2194</v>
      </c>
      <c r="F354" s="13" t="s">
        <v>2195</v>
      </c>
      <c r="G354" s="13" t="n">
        <v>8</v>
      </c>
      <c r="H354" s="11" t="n">
        <v>19544675</v>
      </c>
      <c r="I354" s="11" t="n">
        <v>19544501</v>
      </c>
      <c r="J354" s="13" t="n">
        <v>175</v>
      </c>
    </row>
    <row r="355" customFormat="false" ht="15" hidden="true" customHeight="false" outlineLevel="0" collapsed="false">
      <c r="A355" s="11" t="s">
        <v>140</v>
      </c>
      <c r="B355" s="13" t="s">
        <v>2546</v>
      </c>
      <c r="C355" s="17" t="n">
        <v>24.184</v>
      </c>
      <c r="D355" s="13" t="s">
        <v>2198</v>
      </c>
      <c r="G355" s="13" t="n">
        <v>8</v>
      </c>
      <c r="H355" s="11" t="n">
        <v>238593</v>
      </c>
      <c r="I355" s="11" t="n">
        <v>238392</v>
      </c>
      <c r="J355" s="13" t="n">
        <v>202</v>
      </c>
    </row>
    <row r="356" customFormat="false" ht="15" hidden="true" customHeight="false" outlineLevel="0" collapsed="false">
      <c r="A356" s="11" t="s">
        <v>140</v>
      </c>
      <c r="B356" s="13" t="s">
        <v>2546</v>
      </c>
      <c r="C356" s="17" t="n">
        <v>24.184</v>
      </c>
      <c r="D356" s="13" t="s">
        <v>2198</v>
      </c>
      <c r="G356" s="13" t="n">
        <v>15</v>
      </c>
      <c r="H356" s="11" t="n">
        <v>18617824</v>
      </c>
      <c r="I356" s="11" t="n">
        <v>18617643</v>
      </c>
      <c r="J356" s="13" t="n">
        <v>182</v>
      </c>
    </row>
    <row r="357" customFormat="false" ht="15" hidden="true" customHeight="false" outlineLevel="0" collapsed="false">
      <c r="A357" s="11" t="s">
        <v>2253</v>
      </c>
      <c r="B357" s="13" t="s">
        <v>2546</v>
      </c>
      <c r="C357" s="17" t="n">
        <v>54.516</v>
      </c>
      <c r="D357" s="13" t="s">
        <v>2256</v>
      </c>
      <c r="E357" s="13" t="s">
        <v>2257</v>
      </c>
      <c r="F357" s="13" t="s">
        <v>19</v>
      </c>
      <c r="G357" s="13" t="s">
        <v>2553</v>
      </c>
      <c r="H357" s="11" t="n">
        <v>139344782</v>
      </c>
      <c r="I357" s="11" t="n">
        <v>139344596</v>
      </c>
      <c r="J357" s="13" t="n">
        <v>187</v>
      </c>
    </row>
    <row r="358" customFormat="false" ht="15" hidden="true" customHeight="false" outlineLevel="0" collapsed="false">
      <c r="A358" s="11" t="s">
        <v>2258</v>
      </c>
      <c r="B358" s="13" t="s">
        <v>2546</v>
      </c>
      <c r="C358" s="17" t="n">
        <v>54.527</v>
      </c>
      <c r="D358" s="13" t="s">
        <v>2256</v>
      </c>
      <c r="E358" s="13" t="s">
        <v>2257</v>
      </c>
      <c r="F358" s="13" t="s">
        <v>19</v>
      </c>
      <c r="G358" s="13" t="s">
        <v>2553</v>
      </c>
      <c r="H358" s="11" t="n">
        <v>139344782</v>
      </c>
      <c r="I358" s="11" t="n">
        <v>139344596</v>
      </c>
      <c r="J358" s="13" t="n">
        <v>187</v>
      </c>
    </row>
    <row r="359" customFormat="false" ht="15" hidden="false" customHeight="false" outlineLevel="0" collapsed="false">
      <c r="A359" s="11" t="s">
        <v>125</v>
      </c>
      <c r="B359" s="13" t="s">
        <v>2546</v>
      </c>
      <c r="C359" s="17" t="n">
        <v>82.261</v>
      </c>
      <c r="D359" s="13" t="s">
        <v>2286</v>
      </c>
      <c r="E359" s="13" t="s">
        <v>2287</v>
      </c>
      <c r="F359" s="13" t="s">
        <v>2288</v>
      </c>
      <c r="G359" s="13" t="n">
        <v>7</v>
      </c>
      <c r="H359" s="11" t="n">
        <v>8495999</v>
      </c>
      <c r="I359" s="11" t="n">
        <v>8496415</v>
      </c>
      <c r="J359" s="13" t="n">
        <v>417</v>
      </c>
    </row>
    <row r="360" customFormat="false" ht="15" hidden="false" customHeight="false" outlineLevel="0" collapsed="false">
      <c r="A360" s="11" t="s">
        <v>2318</v>
      </c>
      <c r="B360" s="13" t="s">
        <v>2547</v>
      </c>
      <c r="C360" s="17" t="n">
        <v>9.74</v>
      </c>
      <c r="D360" s="13" t="s">
        <v>2321</v>
      </c>
      <c r="E360" s="13" t="s">
        <v>2323</v>
      </c>
      <c r="F360" s="13" t="s">
        <v>19</v>
      </c>
      <c r="G360" s="13" t="n">
        <v>2</v>
      </c>
      <c r="H360" s="11" t="n">
        <v>12306748</v>
      </c>
      <c r="I360" s="11" t="n">
        <v>12307087</v>
      </c>
      <c r="J360" s="13" t="n">
        <v>340</v>
      </c>
    </row>
    <row r="361" customFormat="false" ht="15" hidden="false" customHeight="false" outlineLevel="0" collapsed="false">
      <c r="A361" s="11" t="s">
        <v>2325</v>
      </c>
      <c r="B361" s="13" t="s">
        <v>2547</v>
      </c>
      <c r="C361" s="17" t="n">
        <v>15.633</v>
      </c>
      <c r="D361" s="13" t="s">
        <v>2328</v>
      </c>
      <c r="E361" s="13" t="s">
        <v>2329</v>
      </c>
      <c r="F361" s="13" t="s">
        <v>19</v>
      </c>
      <c r="G361" s="13" t="n">
        <v>2</v>
      </c>
      <c r="H361" s="11" t="n">
        <v>11471657</v>
      </c>
      <c r="I361" s="11" t="n">
        <v>11472877</v>
      </c>
      <c r="J361" s="13" t="n">
        <v>1221</v>
      </c>
    </row>
    <row r="362" customFormat="false" ht="15" hidden="false" customHeight="false" outlineLevel="0" collapsed="false">
      <c r="A362" s="11" t="s">
        <v>2325</v>
      </c>
      <c r="B362" s="13" t="s">
        <v>2547</v>
      </c>
      <c r="C362" s="17" t="n">
        <v>15.633</v>
      </c>
      <c r="D362" s="13" t="s">
        <v>2328</v>
      </c>
      <c r="E362" s="13" t="s">
        <v>2329</v>
      </c>
      <c r="F362" s="13" t="s">
        <v>19</v>
      </c>
      <c r="G362" s="13" t="n">
        <v>5</v>
      </c>
      <c r="H362" s="11" t="n">
        <v>4663367</v>
      </c>
      <c r="I362" s="11" t="n">
        <v>4664146</v>
      </c>
      <c r="J362" s="13" t="n">
        <v>781</v>
      </c>
    </row>
    <row r="363" customFormat="false" ht="15" hidden="false" customHeight="false" outlineLevel="0" collapsed="false">
      <c r="A363" s="11" t="s">
        <v>2325</v>
      </c>
      <c r="B363" s="13" t="s">
        <v>2547</v>
      </c>
      <c r="C363" s="17" t="n">
        <v>15.633</v>
      </c>
      <c r="D363" s="13" t="s">
        <v>2328</v>
      </c>
      <c r="E363" s="13" t="s">
        <v>2329</v>
      </c>
      <c r="F363" s="13" t="s">
        <v>19</v>
      </c>
      <c r="G363" s="13" t="n">
        <v>27</v>
      </c>
      <c r="H363" s="11" t="n">
        <v>8407461</v>
      </c>
      <c r="I363" s="11" t="n">
        <v>8407987</v>
      </c>
      <c r="J363" s="13" t="n">
        <v>528</v>
      </c>
    </row>
    <row r="364" customFormat="false" ht="15" hidden="true" customHeight="false" outlineLevel="0" collapsed="false">
      <c r="A364" s="11" t="s">
        <v>2353</v>
      </c>
      <c r="B364" s="13" t="s">
        <v>2547</v>
      </c>
      <c r="C364" s="17" t="n">
        <v>29.722</v>
      </c>
      <c r="D364" s="13" t="s">
        <v>2120</v>
      </c>
      <c r="G364" s="13" t="n">
        <v>5</v>
      </c>
      <c r="H364" s="11" t="n">
        <v>15398667</v>
      </c>
      <c r="I364" s="11" t="n">
        <v>15398440</v>
      </c>
      <c r="J364" s="13" t="n">
        <v>228</v>
      </c>
    </row>
    <row r="365" customFormat="false" ht="15" hidden="true" customHeight="false" outlineLevel="0" collapsed="false">
      <c r="A365" s="11" t="s">
        <v>2353</v>
      </c>
      <c r="B365" s="13" t="s">
        <v>2547</v>
      </c>
      <c r="C365" s="17" t="n">
        <v>29.722</v>
      </c>
      <c r="D365" s="13" t="s">
        <v>2120</v>
      </c>
      <c r="G365" s="13" t="n">
        <v>1</v>
      </c>
      <c r="H365" s="11" t="n">
        <v>1331723</v>
      </c>
      <c r="I365" s="11" t="n">
        <v>1331492</v>
      </c>
      <c r="J365" s="13" t="n">
        <v>232</v>
      </c>
    </row>
    <row r="366" customFormat="false" ht="15" hidden="true" customHeight="false" outlineLevel="0" collapsed="false">
      <c r="A366" s="11" t="s">
        <v>2354</v>
      </c>
      <c r="B366" s="13" t="s">
        <v>2547</v>
      </c>
      <c r="C366" s="17" t="n">
        <v>30.778</v>
      </c>
      <c r="D366" s="13" t="s">
        <v>2357</v>
      </c>
      <c r="E366" s="13" t="s">
        <v>2358</v>
      </c>
      <c r="F366" s="13" t="s">
        <v>2359</v>
      </c>
      <c r="G366" s="13" t="s">
        <v>2553</v>
      </c>
      <c r="H366" s="11" t="n">
        <v>93949599</v>
      </c>
      <c r="I366" s="11" t="n">
        <v>93949445</v>
      </c>
      <c r="J366" s="13" t="n">
        <v>155</v>
      </c>
    </row>
    <row r="367" customFormat="false" ht="15" hidden="false" customHeight="false" outlineLevel="0" collapsed="false">
      <c r="A367" s="11" t="s">
        <v>2354</v>
      </c>
      <c r="B367" s="13" t="s">
        <v>2547</v>
      </c>
      <c r="C367" s="17" t="n">
        <v>30.778</v>
      </c>
      <c r="D367" s="13" t="s">
        <v>2357</v>
      </c>
      <c r="E367" s="13" t="s">
        <v>2358</v>
      </c>
      <c r="F367" s="13" t="s">
        <v>2359</v>
      </c>
      <c r="G367" s="13" t="n">
        <v>5</v>
      </c>
      <c r="H367" s="11" t="n">
        <v>1991234</v>
      </c>
      <c r="I367" s="11" t="n">
        <v>1991080</v>
      </c>
      <c r="J367" s="13" t="n">
        <v>155</v>
      </c>
    </row>
    <row r="368" customFormat="false" ht="15" hidden="false" customHeight="false" outlineLevel="0" collapsed="false">
      <c r="A368" s="11" t="s">
        <v>2354</v>
      </c>
      <c r="B368" s="13" t="s">
        <v>2547</v>
      </c>
      <c r="C368" s="17" t="n">
        <v>30.778</v>
      </c>
      <c r="D368" s="13" t="s">
        <v>2357</v>
      </c>
      <c r="E368" s="13" t="s">
        <v>2358</v>
      </c>
      <c r="F368" s="13" t="s">
        <v>2359</v>
      </c>
      <c r="G368" s="13" t="n">
        <v>1</v>
      </c>
      <c r="H368" s="11" t="n">
        <v>8885833</v>
      </c>
      <c r="I368" s="11" t="n">
        <v>8885694</v>
      </c>
      <c r="J368" s="13" t="n">
        <v>140</v>
      </c>
    </row>
    <row r="369" customFormat="false" ht="15" hidden="true" customHeight="false" outlineLevel="0" collapsed="false">
      <c r="A369" s="11" t="s">
        <v>2360</v>
      </c>
      <c r="B369" s="13" t="s">
        <v>2547</v>
      </c>
      <c r="C369" s="17" t="n">
        <v>31.07</v>
      </c>
      <c r="D369" s="13" t="s">
        <v>2363</v>
      </c>
      <c r="E369" s="13" t="s">
        <v>2364</v>
      </c>
      <c r="F369" s="13" t="s">
        <v>19</v>
      </c>
      <c r="G369" s="13" t="s">
        <v>2553</v>
      </c>
      <c r="H369" s="11" t="n">
        <v>96719755</v>
      </c>
      <c r="I369" s="11" t="n">
        <v>96721058</v>
      </c>
      <c r="J369" s="13" t="n">
        <v>1307</v>
      </c>
    </row>
    <row r="370" customFormat="false" ht="15" hidden="true" customHeight="false" outlineLevel="0" collapsed="false">
      <c r="A370" s="11" t="s">
        <v>2360</v>
      </c>
      <c r="B370" s="13" t="s">
        <v>2547</v>
      </c>
      <c r="C370" s="17" t="n">
        <v>31.07</v>
      </c>
      <c r="D370" s="13" t="s">
        <v>2363</v>
      </c>
      <c r="E370" s="13" t="s">
        <v>2365</v>
      </c>
      <c r="F370" s="13" t="s">
        <v>19</v>
      </c>
      <c r="G370" s="13" t="s">
        <v>2553</v>
      </c>
      <c r="H370" s="11" t="n">
        <v>12486796</v>
      </c>
      <c r="I370" s="11" t="n">
        <v>12486508</v>
      </c>
      <c r="J370" s="13" t="n">
        <v>289</v>
      </c>
    </row>
    <row r="371" customFormat="false" ht="15" hidden="true" customHeight="false" outlineLevel="0" collapsed="false">
      <c r="A371" s="11" t="s">
        <v>2366</v>
      </c>
      <c r="B371" s="13" t="s">
        <v>2547</v>
      </c>
      <c r="C371" s="17" t="n">
        <v>31.094</v>
      </c>
      <c r="D371" s="13" t="s">
        <v>2369</v>
      </c>
      <c r="G371" s="13" t="n">
        <v>27</v>
      </c>
      <c r="H371" s="11" t="n">
        <v>6183625</v>
      </c>
      <c r="I371" s="11" t="n">
        <v>6183437</v>
      </c>
      <c r="J371" s="13" t="n">
        <v>189</v>
      </c>
    </row>
    <row r="372" customFormat="false" ht="15" hidden="true" customHeight="false" outlineLevel="0" collapsed="false">
      <c r="A372" s="11" t="s">
        <v>2366</v>
      </c>
      <c r="B372" s="13" t="s">
        <v>2547</v>
      </c>
      <c r="C372" s="17" t="n">
        <v>31.094</v>
      </c>
      <c r="D372" s="13" t="s">
        <v>2369</v>
      </c>
      <c r="G372" s="13" t="n">
        <v>5</v>
      </c>
      <c r="H372" s="11" t="n">
        <v>2221497</v>
      </c>
      <c r="I372" s="11" t="n">
        <v>2221319</v>
      </c>
      <c r="J372" s="13" t="n">
        <v>179</v>
      </c>
    </row>
    <row r="373" customFormat="false" ht="15" hidden="false" customHeight="false" outlineLevel="0" collapsed="false">
      <c r="A373" s="11" t="s">
        <v>2370</v>
      </c>
      <c r="B373" s="13" t="s">
        <v>2547</v>
      </c>
      <c r="C373" s="17" t="n">
        <v>31.484</v>
      </c>
      <c r="D373" s="13" t="s">
        <v>2373</v>
      </c>
      <c r="E373" s="13" t="s">
        <v>2374</v>
      </c>
      <c r="F373" s="13" t="s">
        <v>2375</v>
      </c>
      <c r="G373" s="13" t="n">
        <v>5</v>
      </c>
      <c r="H373" s="11" t="n">
        <v>1450045</v>
      </c>
      <c r="I373" s="11" t="n">
        <v>1449742</v>
      </c>
      <c r="J373" s="13" t="n">
        <v>304</v>
      </c>
    </row>
    <row r="374" customFormat="false" ht="15" hidden="false" customHeight="false" outlineLevel="0" collapsed="false">
      <c r="A374" s="11" t="s">
        <v>2370</v>
      </c>
      <c r="B374" s="13" t="s">
        <v>2547</v>
      </c>
      <c r="C374" s="17" t="n">
        <v>31.484</v>
      </c>
      <c r="D374" s="13" t="s">
        <v>2373</v>
      </c>
      <c r="E374" s="13" t="s">
        <v>2374</v>
      </c>
      <c r="F374" s="13" t="s">
        <v>2375</v>
      </c>
      <c r="G374" s="13" t="n">
        <v>27</v>
      </c>
      <c r="H374" s="11" t="n">
        <v>5686479</v>
      </c>
      <c r="I374" s="11" t="n">
        <v>5686782</v>
      </c>
      <c r="J374" s="13" t="n">
        <v>304</v>
      </c>
    </row>
    <row r="375" customFormat="false" ht="15" hidden="false" customHeight="false" outlineLevel="0" collapsed="false">
      <c r="A375" s="11" t="s">
        <v>2370</v>
      </c>
      <c r="B375" s="13" t="s">
        <v>2547</v>
      </c>
      <c r="C375" s="17" t="n">
        <v>31.484</v>
      </c>
      <c r="D375" s="13" t="s">
        <v>2373</v>
      </c>
      <c r="E375" s="13" t="s">
        <v>2374</v>
      </c>
      <c r="F375" s="13" t="s">
        <v>2375</v>
      </c>
      <c r="G375" s="13" t="n">
        <v>9</v>
      </c>
      <c r="H375" s="11" t="n">
        <v>3363303</v>
      </c>
      <c r="I375" s="11" t="n">
        <v>3363024</v>
      </c>
      <c r="J375" s="13" t="n">
        <v>280</v>
      </c>
    </row>
    <row r="376" customFormat="false" ht="15" hidden="false" customHeight="false" outlineLevel="0" collapsed="false">
      <c r="A376" s="11" t="s">
        <v>2380</v>
      </c>
      <c r="B376" s="13" t="s">
        <v>2547</v>
      </c>
      <c r="C376" s="17" t="n">
        <v>32.483</v>
      </c>
      <c r="D376" s="13" t="s">
        <v>2383</v>
      </c>
      <c r="E376" s="13" t="s">
        <v>2384</v>
      </c>
      <c r="F376" s="13" t="s">
        <v>2385</v>
      </c>
      <c r="G376" s="13" t="n">
        <v>20</v>
      </c>
      <c r="H376" s="11" t="n">
        <v>2597830</v>
      </c>
      <c r="I376" s="11" t="n">
        <v>2597490</v>
      </c>
      <c r="J376" s="13" t="n">
        <v>341</v>
      </c>
    </row>
    <row r="377" customFormat="false" ht="15" hidden="true" customHeight="false" outlineLevel="0" collapsed="false">
      <c r="A377" s="11" t="s">
        <v>2380</v>
      </c>
      <c r="B377" s="13" t="s">
        <v>2547</v>
      </c>
      <c r="C377" s="17" t="n">
        <v>32.483</v>
      </c>
      <c r="D377" s="13" t="s">
        <v>2383</v>
      </c>
      <c r="E377" s="13" t="s">
        <v>2384</v>
      </c>
      <c r="F377" s="13" t="s">
        <v>2385</v>
      </c>
      <c r="G377" s="13" t="s">
        <v>2553</v>
      </c>
      <c r="H377" s="11" t="n">
        <v>45657454</v>
      </c>
      <c r="I377" s="11" t="n">
        <v>45657119</v>
      </c>
      <c r="J377" s="13" t="n">
        <v>336</v>
      </c>
    </row>
    <row r="378" customFormat="false" ht="15" hidden="false" customHeight="false" outlineLevel="0" collapsed="false">
      <c r="A378" s="11" t="s">
        <v>2380</v>
      </c>
      <c r="B378" s="13" t="s">
        <v>2547</v>
      </c>
      <c r="C378" s="17" t="n">
        <v>32.483</v>
      </c>
      <c r="D378" s="13" t="s">
        <v>2383</v>
      </c>
      <c r="E378" s="13" t="s">
        <v>2387</v>
      </c>
      <c r="F378" s="13" t="s">
        <v>19</v>
      </c>
      <c r="G378" s="13" t="n">
        <v>20</v>
      </c>
      <c r="H378" s="11" t="n">
        <v>2602108</v>
      </c>
      <c r="I378" s="11" t="n">
        <v>2601786</v>
      </c>
      <c r="J378" s="13" t="n">
        <v>323</v>
      </c>
    </row>
    <row r="379" customFormat="false" ht="15" hidden="true" customHeight="false" outlineLevel="0" collapsed="false">
      <c r="A379" s="11" t="s">
        <v>2380</v>
      </c>
      <c r="B379" s="13" t="s">
        <v>2547</v>
      </c>
      <c r="C379" s="17" t="n">
        <v>32.483</v>
      </c>
      <c r="D379" s="13" t="s">
        <v>2383</v>
      </c>
      <c r="E379" s="13" t="s">
        <v>2387</v>
      </c>
      <c r="F379" s="13" t="s">
        <v>19</v>
      </c>
      <c r="G379" s="13" t="s">
        <v>2553</v>
      </c>
      <c r="H379" s="11" t="n">
        <v>45661908</v>
      </c>
      <c r="I379" s="11" t="n">
        <v>45661588</v>
      </c>
      <c r="J379" s="13" t="n">
        <v>321</v>
      </c>
    </row>
    <row r="380" customFormat="false" ht="15" hidden="false" customHeight="false" outlineLevel="0" collapsed="false">
      <c r="A380" s="11" t="s">
        <v>2388</v>
      </c>
      <c r="B380" s="13" t="s">
        <v>2547</v>
      </c>
      <c r="C380" s="17" t="n">
        <v>36.397</v>
      </c>
      <c r="D380" s="13" t="s">
        <v>2391</v>
      </c>
      <c r="E380" s="13" t="s">
        <v>2392</v>
      </c>
      <c r="F380" s="13" t="s">
        <v>19</v>
      </c>
      <c r="G380" s="13" t="n">
        <v>25</v>
      </c>
      <c r="H380" s="11" t="n">
        <v>14118787</v>
      </c>
      <c r="I380" s="11" t="n">
        <v>14119104</v>
      </c>
      <c r="J380" s="13" t="n">
        <v>318</v>
      </c>
    </row>
    <row r="381" customFormat="false" ht="15" hidden="false" customHeight="false" outlineLevel="0" collapsed="false">
      <c r="A381" s="11" t="s">
        <v>2388</v>
      </c>
      <c r="B381" s="13" t="s">
        <v>2547</v>
      </c>
      <c r="C381" s="17" t="n">
        <v>36.397</v>
      </c>
      <c r="D381" s="13" t="s">
        <v>2391</v>
      </c>
      <c r="E381" s="13" t="s">
        <v>2392</v>
      </c>
      <c r="F381" s="13" t="s">
        <v>19</v>
      </c>
      <c r="G381" s="13" t="n">
        <v>11</v>
      </c>
      <c r="H381" s="11" t="n">
        <v>11774308</v>
      </c>
      <c r="I381" s="11" t="n">
        <v>11773994</v>
      </c>
      <c r="J381" s="13" t="n">
        <v>315</v>
      </c>
    </row>
    <row r="382" customFormat="false" ht="15" hidden="false" customHeight="false" outlineLevel="0" collapsed="false">
      <c r="A382" s="11" t="s">
        <v>2388</v>
      </c>
      <c r="B382" s="13" t="s">
        <v>2547</v>
      </c>
      <c r="C382" s="17" t="n">
        <v>36.397</v>
      </c>
      <c r="D382" s="13" t="s">
        <v>2391</v>
      </c>
      <c r="E382" s="13" t="s">
        <v>2392</v>
      </c>
      <c r="F382" s="13" t="s">
        <v>19</v>
      </c>
      <c r="G382" s="13" t="n">
        <v>20</v>
      </c>
      <c r="H382" s="11" t="n">
        <v>1875742</v>
      </c>
      <c r="I382" s="11" t="n">
        <v>1876060</v>
      </c>
      <c r="J382" s="13" t="n">
        <v>319</v>
      </c>
    </row>
    <row r="383" customFormat="false" ht="15" hidden="false" customHeight="false" outlineLevel="0" collapsed="false">
      <c r="A383" s="11" t="s">
        <v>2406</v>
      </c>
      <c r="B383" s="13" t="s">
        <v>2547</v>
      </c>
      <c r="C383" s="17" t="n">
        <v>39.893</v>
      </c>
      <c r="D383" s="13" t="s">
        <v>2409</v>
      </c>
      <c r="E383" s="13" t="s">
        <v>2410</v>
      </c>
      <c r="F383" s="13" t="s">
        <v>2411</v>
      </c>
      <c r="G383" s="13" t="n">
        <v>24</v>
      </c>
      <c r="H383" s="11" t="n">
        <v>17099095</v>
      </c>
      <c r="I383" s="11" t="n">
        <v>17098727</v>
      </c>
      <c r="J383" s="13" t="n">
        <v>369</v>
      </c>
    </row>
    <row r="384" customFormat="false" ht="15" hidden="true" customHeight="false" outlineLevel="0" collapsed="false">
      <c r="A384" s="11" t="s">
        <v>2420</v>
      </c>
      <c r="B384" s="13" t="s">
        <v>2547</v>
      </c>
      <c r="C384" s="17" t="n">
        <v>43.491</v>
      </c>
      <c r="D384" s="13" t="s">
        <v>2423</v>
      </c>
      <c r="G384" s="13" t="s">
        <v>2553</v>
      </c>
      <c r="H384" s="11" t="n">
        <v>14227495</v>
      </c>
      <c r="I384" s="11" t="n">
        <v>14227341</v>
      </c>
      <c r="J384" s="13" t="n">
        <v>155</v>
      </c>
    </row>
    <row r="385" customFormat="false" ht="15" hidden="true" customHeight="false" outlineLevel="0" collapsed="false">
      <c r="A385" s="11" t="s">
        <v>2420</v>
      </c>
      <c r="B385" s="13" t="s">
        <v>2547</v>
      </c>
      <c r="C385" s="17" t="n">
        <v>43.491</v>
      </c>
      <c r="D385" s="13" t="s">
        <v>2423</v>
      </c>
      <c r="G385" s="13" t="n">
        <v>20</v>
      </c>
      <c r="H385" s="11" t="n">
        <v>66560</v>
      </c>
      <c r="I385" s="11" t="n">
        <v>66391</v>
      </c>
      <c r="J385" s="13" t="n">
        <v>170</v>
      </c>
    </row>
    <row r="386" customFormat="false" ht="15" hidden="true" customHeight="false" outlineLevel="0" collapsed="false">
      <c r="A386" s="11" t="s">
        <v>2431</v>
      </c>
      <c r="B386" s="13" t="s">
        <v>2547</v>
      </c>
      <c r="C386" s="17" t="n">
        <v>44.654</v>
      </c>
      <c r="D386" s="13" t="s">
        <v>2434</v>
      </c>
      <c r="G386" s="13" t="s">
        <v>2553</v>
      </c>
      <c r="H386" s="11" t="n">
        <v>31674313</v>
      </c>
      <c r="I386" s="11" t="n">
        <v>31674424</v>
      </c>
      <c r="J386" s="13" t="n">
        <v>112</v>
      </c>
    </row>
    <row r="387" customFormat="false" ht="15" hidden="false" customHeight="false" outlineLevel="0" collapsed="false">
      <c r="A387" s="11" t="s">
        <v>2435</v>
      </c>
      <c r="B387" s="13" t="s">
        <v>2547</v>
      </c>
      <c r="C387" s="17" t="n">
        <v>45.215</v>
      </c>
      <c r="D387" s="13" t="s">
        <v>2438</v>
      </c>
      <c r="E387" s="13" t="s">
        <v>2439</v>
      </c>
      <c r="F387" s="13" t="s">
        <v>19</v>
      </c>
      <c r="G387" s="13" t="n">
        <v>11</v>
      </c>
      <c r="H387" s="11" t="n">
        <v>8746505</v>
      </c>
      <c r="I387" s="11" t="n">
        <v>8746354</v>
      </c>
      <c r="J387" s="13" t="n">
        <v>152</v>
      </c>
    </row>
    <row r="388" customFormat="false" ht="15" hidden="false" customHeight="false" outlineLevel="0" collapsed="false">
      <c r="A388" s="11" t="s">
        <v>2435</v>
      </c>
      <c r="B388" s="13" t="s">
        <v>2547</v>
      </c>
      <c r="C388" s="17" t="n">
        <v>45.215</v>
      </c>
      <c r="D388" s="13" t="s">
        <v>2438</v>
      </c>
      <c r="E388" s="13" t="s">
        <v>2439</v>
      </c>
      <c r="F388" s="13" t="s">
        <v>19</v>
      </c>
      <c r="G388" s="13" t="n">
        <v>24</v>
      </c>
      <c r="H388" s="11" t="n">
        <v>17290728</v>
      </c>
      <c r="I388" s="11" t="n">
        <v>17290577</v>
      </c>
      <c r="J388" s="13" t="n">
        <v>152</v>
      </c>
    </row>
    <row r="389" customFormat="false" ht="15" hidden="false" customHeight="false" outlineLevel="0" collapsed="false">
      <c r="A389" s="11" t="s">
        <v>2435</v>
      </c>
      <c r="B389" s="13" t="s">
        <v>2547</v>
      </c>
      <c r="C389" s="17" t="n">
        <v>45.215</v>
      </c>
      <c r="D389" s="13" t="s">
        <v>2438</v>
      </c>
      <c r="E389" s="13" t="s">
        <v>2439</v>
      </c>
      <c r="F389" s="13" t="s">
        <v>19</v>
      </c>
      <c r="G389" s="13" t="n">
        <v>10</v>
      </c>
      <c r="H389" s="11" t="n">
        <v>11860134</v>
      </c>
      <c r="I389" s="11" t="n">
        <v>11860285</v>
      </c>
      <c r="J389" s="13" t="n">
        <v>152</v>
      </c>
    </row>
    <row r="390" customFormat="false" ht="15" hidden="true" customHeight="false" outlineLevel="0" collapsed="false">
      <c r="A390" s="11" t="s">
        <v>2466</v>
      </c>
      <c r="B390" s="13" t="s">
        <v>2547</v>
      </c>
      <c r="C390" s="17" t="n">
        <v>73.241</v>
      </c>
      <c r="D390" s="13" t="s">
        <v>2469</v>
      </c>
      <c r="E390" s="13" t="s">
        <v>2470</v>
      </c>
      <c r="F390" s="13" t="s">
        <v>19</v>
      </c>
      <c r="G390" s="13" t="s">
        <v>2553</v>
      </c>
      <c r="H390" s="11" t="n">
        <v>1956596</v>
      </c>
      <c r="I390" s="11" t="n">
        <v>1955925</v>
      </c>
      <c r="J390" s="13" t="n">
        <v>678</v>
      </c>
    </row>
    <row r="391" customFormat="false" ht="15" hidden="false" customHeight="false" outlineLevel="0" collapsed="false">
      <c r="A391" s="11" t="s">
        <v>2466</v>
      </c>
      <c r="B391" s="13" t="s">
        <v>2547</v>
      </c>
      <c r="C391" s="17" t="n">
        <v>73.241</v>
      </c>
      <c r="D391" s="13" t="s">
        <v>2469</v>
      </c>
      <c r="E391" s="13" t="s">
        <v>2470</v>
      </c>
      <c r="F391" s="13" t="s">
        <v>19</v>
      </c>
      <c r="G391" s="13" t="n">
        <v>11</v>
      </c>
      <c r="H391" s="11" t="n">
        <v>1757017</v>
      </c>
      <c r="I391" s="11" t="n">
        <v>1756336</v>
      </c>
      <c r="J391" s="13" t="n">
        <v>688</v>
      </c>
    </row>
    <row r="392" customFormat="false" ht="15" hidden="false" customHeight="false" outlineLevel="0" collapsed="false">
      <c r="A392" s="11" t="s">
        <v>2466</v>
      </c>
      <c r="B392" s="13" t="s">
        <v>2547</v>
      </c>
      <c r="C392" s="17" t="n">
        <v>73.241</v>
      </c>
      <c r="D392" s="13" t="s">
        <v>2469</v>
      </c>
      <c r="E392" s="13" t="s">
        <v>2470</v>
      </c>
      <c r="F392" s="13" t="s">
        <v>19</v>
      </c>
      <c r="G392" s="13" t="n">
        <v>4</v>
      </c>
      <c r="H392" s="11" t="n">
        <v>9451764</v>
      </c>
      <c r="I392" s="11" t="n">
        <v>9451531</v>
      </c>
      <c r="J392" s="13" t="n">
        <v>234</v>
      </c>
    </row>
    <row r="393" customFormat="false" ht="15" hidden="true" customHeight="false" outlineLevel="0" collapsed="false">
      <c r="A393" s="11" t="s">
        <v>2501</v>
      </c>
      <c r="B393" s="13" t="s">
        <v>2547</v>
      </c>
      <c r="C393" s="17" t="n">
        <v>80.098</v>
      </c>
      <c r="D393" s="13" t="s">
        <v>2504</v>
      </c>
      <c r="E393" s="13" t="s">
        <v>2505</v>
      </c>
      <c r="F393" s="13" t="s">
        <v>19</v>
      </c>
      <c r="G393" s="13" t="s">
        <v>2553</v>
      </c>
      <c r="H393" s="11" t="n">
        <v>83406663</v>
      </c>
      <c r="I393" s="11" t="n">
        <v>83406125</v>
      </c>
      <c r="J393" s="13" t="n">
        <v>539</v>
      </c>
    </row>
    <row r="394" customFormat="false" ht="15" hidden="false" customHeight="false" outlineLevel="0" collapsed="false">
      <c r="A394" s="11" t="s">
        <v>2501</v>
      </c>
      <c r="B394" s="13" t="s">
        <v>2547</v>
      </c>
      <c r="C394" s="17" t="n">
        <v>80.098</v>
      </c>
      <c r="D394" s="13" t="s">
        <v>2504</v>
      </c>
      <c r="E394" s="13" t="s">
        <v>2505</v>
      </c>
      <c r="F394" s="13" t="s">
        <v>19</v>
      </c>
      <c r="G394" s="13" t="n">
        <v>11</v>
      </c>
      <c r="H394" s="11" t="n">
        <v>6594924</v>
      </c>
      <c r="I394" s="11" t="n">
        <v>6594708</v>
      </c>
      <c r="J394" s="13" t="n">
        <v>217</v>
      </c>
    </row>
    <row r="395" customFormat="false" ht="15" hidden="true" customHeight="false" outlineLevel="0" collapsed="false">
      <c r="A395" s="11" t="s">
        <v>2506</v>
      </c>
      <c r="B395" s="13" t="s">
        <v>2547</v>
      </c>
      <c r="C395" s="17" t="n">
        <v>80.349</v>
      </c>
      <c r="D395" s="13" t="s">
        <v>2504</v>
      </c>
      <c r="E395" s="13" t="s">
        <v>2505</v>
      </c>
      <c r="F395" s="13" t="s">
        <v>19</v>
      </c>
      <c r="G395" s="13" t="s">
        <v>2553</v>
      </c>
      <c r="H395" s="11" t="n">
        <v>83406663</v>
      </c>
      <c r="I395" s="11" t="n">
        <v>83406125</v>
      </c>
      <c r="J395" s="13" t="n">
        <v>539</v>
      </c>
    </row>
    <row r="396" customFormat="false" ht="15" hidden="false" customHeight="false" outlineLevel="0" collapsed="false">
      <c r="A396" s="11" t="s">
        <v>2506</v>
      </c>
      <c r="B396" s="13" t="s">
        <v>2547</v>
      </c>
      <c r="C396" s="17" t="n">
        <v>80.349</v>
      </c>
      <c r="D396" s="13" t="s">
        <v>2504</v>
      </c>
      <c r="E396" s="13" t="s">
        <v>2505</v>
      </c>
      <c r="F396" s="13" t="s">
        <v>19</v>
      </c>
      <c r="G396" s="13" t="n">
        <v>11</v>
      </c>
      <c r="H396" s="11" t="n">
        <v>6594924</v>
      </c>
      <c r="I396" s="11" t="n">
        <v>6594708</v>
      </c>
      <c r="J396" s="13" t="n">
        <v>217</v>
      </c>
    </row>
  </sheetData>
  <autoFilter ref="A1:J396">
    <filterColumn colId="5">
      <customFilters and="true">
        <customFilter operator="**none**" val=""/>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ColWidth="8.6875" defaultRowHeight="15" zeroHeight="false" outlineLevelRow="0" outlineLevelCol="0"/>
  <cols>
    <col collapsed="false" customWidth="true" hidden="false" outlineLevel="0" max="1" min="1" style="0" width="9.71"/>
    <col collapsed="false" customWidth="true" hidden="false" outlineLevel="0" max="2" min="2" style="0" width="20.86"/>
    <col collapsed="false" customWidth="true" hidden="false" outlineLevel="0" max="3" min="3" style="0" width="16.57"/>
    <col collapsed="false" customWidth="true" hidden="false" outlineLevel="0" max="4" min="4" style="0" width="19.85"/>
    <col collapsed="false" customWidth="true" hidden="false" outlineLevel="0" max="5" min="5" style="0" width="10.14"/>
    <col collapsed="false" customWidth="true" hidden="false" outlineLevel="0" max="6" min="6" style="3" width="14.86"/>
  </cols>
  <sheetData>
    <row r="1" customFormat="false" ht="15" hidden="false" customHeight="false" outlineLevel="0" collapsed="false">
      <c r="A1" s="0" t="s">
        <v>2554</v>
      </c>
    </row>
    <row r="3" customFormat="false" ht="15" hidden="false" customHeight="false" outlineLevel="0" collapsed="false">
      <c r="A3" s="0" t="s">
        <v>51</v>
      </c>
      <c r="B3" s="0" t="s">
        <v>2555</v>
      </c>
      <c r="C3" s="0" t="s">
        <v>2556</v>
      </c>
      <c r="D3" s="0" t="s">
        <v>2557</v>
      </c>
      <c r="E3" s="0" t="s">
        <v>2558</v>
      </c>
      <c r="F3" s="3" t="s">
        <v>30</v>
      </c>
    </row>
    <row r="4" customFormat="false" ht="15" hidden="false" customHeight="false" outlineLevel="0" collapsed="false">
      <c r="A4" s="0" t="s">
        <v>2559</v>
      </c>
      <c r="B4" s="0" t="s">
        <v>34</v>
      </c>
      <c r="C4" s="19" t="n">
        <v>158</v>
      </c>
      <c r="D4" s="19" t="n">
        <v>13695</v>
      </c>
      <c r="E4" s="20" t="n">
        <v>9.194E-012</v>
      </c>
      <c r="F4" s="3" t="n">
        <f aca="false">D4/D7*100</f>
        <v>34.8961651165754</v>
      </c>
    </row>
    <row r="5" customFormat="false" ht="15" hidden="false" customHeight="false" outlineLevel="0" collapsed="false">
      <c r="B5" s="0" t="s">
        <v>38</v>
      </c>
      <c r="C5" s="0" t="n">
        <v>3</v>
      </c>
      <c r="D5" s="19" t="n">
        <v>12142</v>
      </c>
      <c r="E5" s="20" t="n">
        <v>6.058E-006</v>
      </c>
      <c r="F5" s="3" t="n">
        <f aca="false">D5/D7*100</f>
        <v>30.9389731175946</v>
      </c>
    </row>
    <row r="6" customFormat="false" ht="15" hidden="false" customHeight="false" outlineLevel="0" collapsed="false">
      <c r="B6" s="0" t="s">
        <v>2560</v>
      </c>
      <c r="C6" s="0" t="n">
        <v>157</v>
      </c>
      <c r="D6" s="19" t="n">
        <v>13408</v>
      </c>
      <c r="F6" s="3" t="n">
        <f aca="false">D6/D7*100</f>
        <v>34.16486176583</v>
      </c>
    </row>
    <row r="7" customFormat="false" ht="15" hidden="false" customHeight="false" outlineLevel="0" collapsed="false">
      <c r="B7" s="0" t="s">
        <v>23</v>
      </c>
      <c r="C7" s="0" t="n">
        <v>318</v>
      </c>
      <c r="D7" s="0" t="n">
        <f aca="false">SUM(D4:D6)</f>
        <v>39245</v>
      </c>
    </row>
    <row r="9" customFormat="false" ht="15" hidden="false" customHeight="false" outlineLevel="0" collapsed="false">
      <c r="A9" s="0" t="s">
        <v>2561</v>
      </c>
      <c r="B9" s="0" t="s">
        <v>34</v>
      </c>
      <c r="C9" s="0" t="n">
        <v>158</v>
      </c>
      <c r="D9" s="19" t="n">
        <v>6486.4</v>
      </c>
      <c r="E9" s="20" t="n">
        <v>5.51E-012</v>
      </c>
      <c r="F9" s="3" t="n">
        <f aca="false">$D$9/D12*100</f>
        <v>53.3109779651684</v>
      </c>
    </row>
    <row r="10" customFormat="false" ht="15" hidden="false" customHeight="false" outlineLevel="0" collapsed="false">
      <c r="B10" s="0" t="s">
        <v>38</v>
      </c>
      <c r="C10" s="0" t="n">
        <v>3</v>
      </c>
      <c r="D10" s="19" t="n">
        <v>550.4</v>
      </c>
      <c r="E10" s="19" t="n">
        <v>0.38</v>
      </c>
      <c r="F10" s="3" t="n">
        <f aca="false">D10/D12*100</f>
        <v>4.52367449926441</v>
      </c>
    </row>
    <row r="11" customFormat="false" ht="15" hidden="false" customHeight="false" outlineLevel="0" collapsed="false">
      <c r="B11" s="0" t="s">
        <v>2560</v>
      </c>
      <c r="C11" s="0" t="n">
        <v>157</v>
      </c>
      <c r="D11" s="19" t="n">
        <v>5130.3</v>
      </c>
      <c r="F11" s="3" t="n">
        <f aca="false">D11/D12*100</f>
        <v>42.1653475355672</v>
      </c>
    </row>
    <row r="12" customFormat="false" ht="15" hidden="false" customHeight="false" outlineLevel="0" collapsed="false">
      <c r="B12" s="0" t="s">
        <v>23</v>
      </c>
      <c r="C12" s="0" t="n">
        <v>318</v>
      </c>
      <c r="D12" s="0" t="n">
        <f aca="false">SUM(D9:D11)</f>
        <v>12167.1</v>
      </c>
    </row>
    <row r="14" customFormat="false" ht="15" hidden="false" customHeight="false" outlineLevel="0" collapsed="false">
      <c r="A14" s="0" t="s">
        <v>2562</v>
      </c>
      <c r="B14" s="0" t="s">
        <v>34</v>
      </c>
      <c r="C14" s="0" t="n">
        <v>156</v>
      </c>
      <c r="D14" s="19" t="n">
        <v>5894</v>
      </c>
      <c r="E14" s="20" t="n">
        <v>1.067E-007</v>
      </c>
      <c r="F14" s="3" t="n">
        <f aca="false">D14/$D$16*100</f>
        <v>70.5192629815745</v>
      </c>
    </row>
    <row r="15" customFormat="false" ht="15" hidden="false" customHeight="false" outlineLevel="0" collapsed="false">
      <c r="B15" s="0" t="s">
        <v>38</v>
      </c>
      <c r="C15" s="0" t="n">
        <v>3</v>
      </c>
      <c r="D15" s="19" t="n">
        <v>1780</v>
      </c>
      <c r="E15" s="19" t="n">
        <v>0.01072</v>
      </c>
      <c r="F15" s="3" t="n">
        <f aca="false">D15/$D$16*100</f>
        <v>21.2969609954535</v>
      </c>
    </row>
    <row r="16" customFormat="false" ht="15" hidden="false" customHeight="false" outlineLevel="0" collapsed="false">
      <c r="B16" s="0" t="s">
        <v>2560</v>
      </c>
      <c r="C16" s="0" t="n">
        <v>152</v>
      </c>
      <c r="D16" s="19" t="n">
        <v>8358</v>
      </c>
      <c r="F16" s="3" t="n">
        <f aca="false">D16/$D$16*100</f>
        <v>100</v>
      </c>
    </row>
    <row r="17" customFormat="false" ht="15" hidden="false" customHeight="false" outlineLevel="0" collapsed="false">
      <c r="B17" s="0" t="s">
        <v>23</v>
      </c>
      <c r="C17" s="0" t="n">
        <v>312</v>
      </c>
      <c r="D17" s="0" t="n">
        <f aca="false">SUM(D14:D16)</f>
        <v>16032</v>
      </c>
    </row>
    <row r="19" customFormat="false" ht="15" hidden="false" customHeight="false" outlineLevel="0" collapsed="false">
      <c r="A19" s="0" t="s">
        <v>2563</v>
      </c>
      <c r="B19" s="0" t="s">
        <v>34</v>
      </c>
      <c r="C19" s="0" t="n">
        <v>158</v>
      </c>
      <c r="D19" s="19" t="n">
        <v>0.075684</v>
      </c>
      <c r="E19" s="20" t="n">
        <v>2.2E-016</v>
      </c>
      <c r="F19" s="3" t="n">
        <f aca="false">D19/$D$21*100</f>
        <v>154.180247718383</v>
      </c>
    </row>
    <row r="20" customFormat="false" ht="15" hidden="false" customHeight="false" outlineLevel="0" collapsed="false">
      <c r="B20" s="0" t="s">
        <v>38</v>
      </c>
      <c r="C20" s="0" t="n">
        <v>3</v>
      </c>
      <c r="D20" s="19" t="n">
        <v>0.00659</v>
      </c>
      <c r="E20" s="19" t="n">
        <v>0.1071</v>
      </c>
      <c r="F20" s="3" t="n">
        <f aca="false">D20/$D$21*100</f>
        <v>13.4248696219035</v>
      </c>
    </row>
    <row r="21" customFormat="false" ht="15" hidden="false" customHeight="false" outlineLevel="0" collapsed="false">
      <c r="B21" s="0" t="s">
        <v>2560</v>
      </c>
      <c r="C21" s="0" t="n">
        <v>157</v>
      </c>
      <c r="D21" s="19" t="n">
        <v>0.049088</v>
      </c>
      <c r="F21" s="3" t="n">
        <f aca="false">D21/$D$21*100</f>
        <v>100</v>
      </c>
    </row>
    <row r="22" customFormat="false" ht="15" hidden="false" customHeight="false" outlineLevel="0" collapsed="false">
      <c r="B22" s="0" t="s">
        <v>23</v>
      </c>
      <c r="C22" s="0" t="n">
        <v>318</v>
      </c>
      <c r="D22" s="0" t="n">
        <f aca="false">SUM(D19:D21)</f>
        <v>0.131362</v>
      </c>
    </row>
    <row r="24" customFormat="false" ht="15" hidden="false" customHeight="false" outlineLevel="0" collapsed="false">
      <c r="A24" s="0" t="s">
        <v>2564</v>
      </c>
      <c r="B24" s="0" t="s">
        <v>34</v>
      </c>
      <c r="C24" s="0" t="n">
        <v>158</v>
      </c>
      <c r="D24" s="19" t="n">
        <v>0.07478</v>
      </c>
      <c r="E24" s="20" t="n">
        <v>5.914E-013</v>
      </c>
      <c r="F24" s="3" t="n">
        <f aca="false">D24/$D$26*100</f>
        <v>112.569622158663</v>
      </c>
    </row>
    <row r="25" customFormat="false" ht="15" hidden="false" customHeight="false" outlineLevel="0" collapsed="false">
      <c r="B25" s="0" t="s">
        <v>38</v>
      </c>
      <c r="C25" s="0" t="n">
        <v>3</v>
      </c>
      <c r="D25" s="0" t="n">
        <v>0.01932</v>
      </c>
      <c r="E25" s="19" t="n">
        <v>0.02005</v>
      </c>
      <c r="F25" s="3" t="n">
        <f aca="false">D25/$D$26*100</f>
        <v>29.0832455216017</v>
      </c>
    </row>
    <row r="26" customFormat="false" ht="15" hidden="false" customHeight="false" outlineLevel="0" collapsed="false">
      <c r="B26" s="0" t="s">
        <v>2560</v>
      </c>
      <c r="C26" s="0" t="n">
        <v>156</v>
      </c>
      <c r="D26" s="19" t="n">
        <v>0.06643</v>
      </c>
      <c r="F26" s="3" t="n">
        <f aca="false">D26/$D$26*100</f>
        <v>100</v>
      </c>
    </row>
    <row r="27" customFormat="false" ht="15" hidden="false" customHeight="false" outlineLevel="0" collapsed="false">
      <c r="B27" s="0" t="s">
        <v>23</v>
      </c>
      <c r="C27" s="0" t="n">
        <v>317</v>
      </c>
      <c r="D27" s="0" t="n">
        <f aca="false">SUM(D24:D26)</f>
        <v>0.16053</v>
      </c>
    </row>
    <row r="29" customFormat="false" ht="15" hidden="false" customHeight="false" outlineLevel="0" collapsed="false">
      <c r="A29" s="0" t="s">
        <v>2565</v>
      </c>
      <c r="B29" s="0" t="s">
        <v>34</v>
      </c>
      <c r="C29" s="0" t="n">
        <v>155</v>
      </c>
      <c r="D29" s="19" t="n">
        <v>0.06444</v>
      </c>
      <c r="E29" s="20" t="n">
        <v>4.167E-010</v>
      </c>
      <c r="F29" s="3" t="n">
        <f aca="false">D29/$D$31*100</f>
        <v>91.7425968109339</v>
      </c>
    </row>
    <row r="30" customFormat="false" ht="15" hidden="false" customHeight="false" outlineLevel="0" collapsed="false">
      <c r="B30" s="0" t="s">
        <v>38</v>
      </c>
      <c r="C30" s="0" t="n">
        <v>3</v>
      </c>
      <c r="D30" s="19" t="n">
        <v>0.0174</v>
      </c>
      <c r="E30" s="19" t="n">
        <v>0.08498</v>
      </c>
      <c r="F30" s="3" t="n">
        <f aca="false">D30/$D$31*100</f>
        <v>24.7722095671982</v>
      </c>
    </row>
    <row r="31" customFormat="false" ht="15" hidden="false" customHeight="false" outlineLevel="0" collapsed="false">
      <c r="B31" s="0" t="s">
        <v>2560</v>
      </c>
      <c r="C31" s="0" t="n">
        <v>152</v>
      </c>
      <c r="D31" s="19" t="n">
        <v>0.07024</v>
      </c>
      <c r="F31" s="3" t="n">
        <f aca="false">D31/$D$31*100</f>
        <v>100</v>
      </c>
    </row>
    <row r="32" customFormat="false" ht="15" hidden="false" customHeight="false" outlineLevel="0" collapsed="false">
      <c r="B32" s="0" t="s">
        <v>23</v>
      </c>
      <c r="C32" s="0" t="n">
        <v>310</v>
      </c>
      <c r="D32" s="0" t="n">
        <f aca="false">SUM(D29:D31)</f>
        <v>0.15208</v>
      </c>
      <c r="F32" s="3" t="n">
        <f aca="false">D32/$D$31*100</f>
        <v>216.514806378132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5" activeCellId="0" sqref="K5"/>
    </sheetView>
  </sheetViews>
  <sheetFormatPr defaultColWidth="8.6875" defaultRowHeight="15" zeroHeight="false" outlineLevelRow="0" outlineLevelCol="0"/>
  <cols>
    <col collapsed="false" customWidth="true" hidden="false" outlineLevel="0" max="1" min="1" style="21" width="14.86"/>
    <col collapsed="false" customWidth="true" hidden="false" outlineLevel="0" max="10" min="2" style="21" width="9.14"/>
  </cols>
  <sheetData>
    <row r="1" customFormat="false" ht="30.75" hidden="false" customHeight="true" outlineLevel="0" collapsed="false">
      <c r="A1" s="22" t="s">
        <v>2566</v>
      </c>
      <c r="B1" s="22"/>
      <c r="C1" s="22"/>
      <c r="D1" s="22"/>
      <c r="E1" s="22"/>
      <c r="F1" s="22"/>
      <c r="G1" s="22"/>
      <c r="H1" s="22"/>
      <c r="I1" s="22"/>
      <c r="J1" s="22"/>
    </row>
    <row r="2" customFormat="false" ht="30.75" hidden="false" customHeight="true" outlineLevel="0" collapsed="false">
      <c r="A2" s="23"/>
      <c r="B2" s="24" t="s">
        <v>2567</v>
      </c>
      <c r="C2" s="24"/>
      <c r="D2" s="24"/>
      <c r="E2" s="25" t="s">
        <v>2568</v>
      </c>
      <c r="F2" s="25"/>
      <c r="G2" s="25"/>
      <c r="H2" s="25"/>
      <c r="I2" s="25"/>
      <c r="J2" s="25"/>
    </row>
    <row r="3" customFormat="false" ht="15" hidden="false" customHeight="false" outlineLevel="0" collapsed="false">
      <c r="A3" s="21" t="s">
        <v>2569</v>
      </c>
      <c r="B3" s="21" t="s">
        <v>83</v>
      </c>
      <c r="C3" s="21" t="s">
        <v>59</v>
      </c>
      <c r="D3" s="21" t="s">
        <v>107</v>
      </c>
      <c r="E3" s="21" t="s">
        <v>2559</v>
      </c>
      <c r="F3" s="21" t="s">
        <v>2563</v>
      </c>
      <c r="G3" s="21" t="s">
        <v>2561</v>
      </c>
      <c r="H3" s="21" t="s">
        <v>2564</v>
      </c>
      <c r="I3" s="21" t="s">
        <v>2562</v>
      </c>
      <c r="J3" s="21" t="s">
        <v>2565</v>
      </c>
    </row>
    <row r="4" customFormat="false" ht="15" hidden="false" customHeight="false" outlineLevel="0" collapsed="false">
      <c r="A4" s="21" t="s">
        <v>2570</v>
      </c>
      <c r="B4" s="26" t="n">
        <v>356</v>
      </c>
      <c r="C4" s="26" t="n">
        <v>2.33</v>
      </c>
      <c r="D4" s="26" t="n">
        <v>15.9899911602549</v>
      </c>
      <c r="E4" s="26" t="n">
        <v>490.39</v>
      </c>
      <c r="F4" s="26" t="n">
        <v>2.37</v>
      </c>
      <c r="G4" s="26" t="n">
        <v>303.79</v>
      </c>
      <c r="H4" s="26" t="n">
        <v>2.44</v>
      </c>
      <c r="I4" s="26" t="n">
        <v>264</v>
      </c>
      <c r="J4" s="26" t="n">
        <v>2.02</v>
      </c>
    </row>
    <row r="5" customFormat="false" ht="15" hidden="false" customHeight="false" outlineLevel="0" collapsed="false">
      <c r="A5" s="21" t="s">
        <v>2571</v>
      </c>
      <c r="B5" s="26" t="n">
        <v>370.22</v>
      </c>
      <c r="C5" s="26" t="n">
        <v>1.99</v>
      </c>
      <c r="D5" s="21" t="n">
        <v>15.25</v>
      </c>
      <c r="E5" s="26" t="n">
        <v>503.03</v>
      </c>
      <c r="F5" s="26" t="n">
        <v>2.34</v>
      </c>
      <c r="G5" s="26" t="n">
        <v>329.09</v>
      </c>
      <c r="H5" s="26" t="n">
        <v>1.98</v>
      </c>
      <c r="I5" s="26" t="n">
        <v>263.46</v>
      </c>
      <c r="J5" s="26" t="n">
        <v>1.8</v>
      </c>
    </row>
    <row r="6" customFormat="false" ht="15" hidden="false" customHeight="false" outlineLevel="0" collapsed="false">
      <c r="A6" s="21" t="s">
        <v>2572</v>
      </c>
      <c r="B6" s="21" t="n">
        <v>313.0763732</v>
      </c>
      <c r="C6" s="21" t="n">
        <v>2.154793707</v>
      </c>
      <c r="D6" s="21" t="n">
        <v>28.17413721</v>
      </c>
      <c r="E6" s="21" t="n">
        <v>415.9004158</v>
      </c>
      <c r="F6" s="21" t="n">
        <v>2.228712799</v>
      </c>
      <c r="G6" s="21" t="n">
        <v>202.8594613</v>
      </c>
      <c r="H6" s="21" t="n">
        <v>2.166518699</v>
      </c>
      <c r="I6" s="21" t="n">
        <v>316.7465027</v>
      </c>
      <c r="J6" s="21" t="n">
        <v>2.016830487</v>
      </c>
    </row>
    <row r="7" customFormat="false" ht="15" hidden="false" customHeight="false" outlineLevel="0" collapsed="false">
      <c r="A7" s="21" t="s">
        <v>2573</v>
      </c>
      <c r="B7" s="21" t="n">
        <v>318.5781448</v>
      </c>
      <c r="C7" s="21" t="n">
        <v>2.141034711</v>
      </c>
      <c r="D7" s="21" t="n">
        <v>36.10851384</v>
      </c>
      <c r="E7" s="21" t="n">
        <v>534.7518048</v>
      </c>
      <c r="F7" s="21" t="n">
        <v>2.228712799</v>
      </c>
      <c r="G7" s="21" t="n">
        <v>202.9280279</v>
      </c>
      <c r="H7" s="21" t="n">
        <v>2.197336911</v>
      </c>
      <c r="I7" s="21" t="n">
        <v>354.8342622</v>
      </c>
      <c r="J7" s="21" t="n">
        <v>1.896727734</v>
      </c>
    </row>
    <row r="8" customFormat="false" ht="15" hidden="false" customHeight="false" outlineLevel="0" collapsed="false">
      <c r="A8" s="21" t="s">
        <v>2574</v>
      </c>
      <c r="B8" s="21" t="n">
        <v>457.0330717</v>
      </c>
      <c r="C8" s="21" t="n">
        <v>2.07223973</v>
      </c>
      <c r="D8" s="21" t="n">
        <v>23.10977495</v>
      </c>
      <c r="E8" s="21" t="n">
        <v>665.4634292</v>
      </c>
      <c r="F8" s="21" t="n">
        <v>2.120207693</v>
      </c>
      <c r="G8" s="21" t="n">
        <v>314.2801235</v>
      </c>
      <c r="H8" s="21" t="n">
        <v>2.197336911</v>
      </c>
      <c r="I8" s="21" t="n">
        <v>255.1961673</v>
      </c>
      <c r="J8" s="21" t="n">
        <v>1.917408842</v>
      </c>
    </row>
    <row r="9" customFormat="false" ht="15" hidden="false" customHeight="false" outlineLevel="0" collapsed="false">
      <c r="A9" s="21" t="s">
        <v>2575</v>
      </c>
      <c r="B9" s="21" t="n">
        <v>326.584171</v>
      </c>
      <c r="C9" s="21" t="n">
        <v>2.209829691</v>
      </c>
      <c r="D9" s="21" t="n">
        <v>24.23842561</v>
      </c>
      <c r="E9" s="21" t="n">
        <v>508.0117987</v>
      </c>
      <c r="F9" s="21" t="n">
        <v>2.337217904</v>
      </c>
      <c r="G9" s="21" t="n">
        <v>210.7788991</v>
      </c>
      <c r="H9" s="21" t="n">
        <v>2.166518699</v>
      </c>
      <c r="I9" s="21" t="n">
        <v>243.119379</v>
      </c>
      <c r="J9" s="21" t="n">
        <v>1.911899996</v>
      </c>
    </row>
    <row r="10" customFormat="false" ht="15" hidden="false" customHeight="false" outlineLevel="0" collapsed="false">
      <c r="A10" s="21" t="s">
        <v>2576</v>
      </c>
      <c r="B10" s="21" t="n">
        <v>330.1002456</v>
      </c>
      <c r="C10" s="21" t="n">
        <v>2.085998726</v>
      </c>
      <c r="D10" s="21" t="n">
        <v>31.07142594</v>
      </c>
      <c r="E10" s="21" t="n">
        <v>481.738731</v>
      </c>
      <c r="F10" s="21" t="n">
        <v>2.301049536</v>
      </c>
      <c r="G10" s="21" t="n">
        <v>230.4917855</v>
      </c>
      <c r="H10" s="21" t="n">
        <v>2.043245849</v>
      </c>
      <c r="I10" s="21" t="n">
        <v>399.8422461</v>
      </c>
      <c r="J10" s="21" t="n">
        <v>1.849118873</v>
      </c>
    </row>
    <row r="11" customFormat="false" ht="15" hidden="false" customHeight="false" outlineLevel="0" collapsed="false">
      <c r="A11" s="21" t="s">
        <v>2577</v>
      </c>
      <c r="B11" s="21" t="n">
        <v>335.6905515</v>
      </c>
      <c r="C11" s="21" t="n">
        <v>2.017203746</v>
      </c>
      <c r="D11" s="21" t="n">
        <v>16.00366544</v>
      </c>
      <c r="E11" s="21" t="n">
        <v>463.9950716</v>
      </c>
      <c r="F11" s="21" t="n">
        <v>2.156376062</v>
      </c>
      <c r="G11" s="21" t="n">
        <v>274.271535</v>
      </c>
      <c r="H11" s="21" t="n">
        <v>2.104882274</v>
      </c>
      <c r="I11" s="21" t="n">
        <v>311.2084004</v>
      </c>
      <c r="J11" s="21" t="n">
        <v>1.825160071</v>
      </c>
    </row>
    <row r="12" customFormat="false" ht="15" hidden="false" customHeight="false" outlineLevel="0" collapsed="false">
      <c r="A12" s="21" t="s">
        <v>2578</v>
      </c>
      <c r="B12" s="21" t="n">
        <v>237.6578358</v>
      </c>
      <c r="C12" s="21" t="n">
        <v>2.030962742</v>
      </c>
      <c r="D12" s="21" t="n">
        <v>48.24313553</v>
      </c>
      <c r="E12" s="21" t="n">
        <v>353.3617986</v>
      </c>
      <c r="F12" s="21" t="n">
        <v>2.228712799</v>
      </c>
      <c r="G12" s="21" t="n">
        <v>105.1863946</v>
      </c>
      <c r="H12" s="21" t="n">
        <v>2.012427636</v>
      </c>
      <c r="I12" s="21" t="n">
        <v>259.8178002</v>
      </c>
      <c r="J12" s="21" t="n">
        <v>2.136315755</v>
      </c>
    </row>
    <row r="13" customFormat="false" ht="15" hidden="false" customHeight="false" outlineLevel="0" collapsed="false">
      <c r="A13" s="21" t="s">
        <v>2579</v>
      </c>
      <c r="B13" s="21" t="n">
        <v>392.0615763</v>
      </c>
      <c r="C13" s="21" t="n">
        <v>2.07223973</v>
      </c>
      <c r="D13" s="21" t="n">
        <v>33.25810065</v>
      </c>
      <c r="E13" s="21" t="n">
        <v>550.9078736</v>
      </c>
      <c r="F13" s="21" t="n">
        <v>2.156376062</v>
      </c>
      <c r="G13" s="21" t="n">
        <v>199.9796657</v>
      </c>
      <c r="H13" s="21" t="n">
        <v>2.104882274</v>
      </c>
      <c r="I13" s="21" t="n">
        <v>298.6051166</v>
      </c>
      <c r="J13" s="21" t="n">
        <v>2.037202853</v>
      </c>
    </row>
    <row r="14" customFormat="false" ht="15" hidden="false" customHeight="false" outlineLevel="0" collapsed="false">
      <c r="A14" s="21" t="s">
        <v>2580</v>
      </c>
      <c r="B14" s="21" t="n">
        <v>343.5574524</v>
      </c>
      <c r="C14" s="21" t="n">
        <v>2.141034711</v>
      </c>
      <c r="D14" s="21" t="n">
        <v>25.75337214</v>
      </c>
      <c r="E14" s="21" t="n">
        <v>534.4405125</v>
      </c>
      <c r="F14" s="21" t="n">
        <v>2.264881167</v>
      </c>
      <c r="G14" s="21" t="n">
        <v>205.1564411</v>
      </c>
      <c r="H14" s="21" t="n">
        <v>2.289791549</v>
      </c>
      <c r="I14" s="21" t="n">
        <v>178.3685709</v>
      </c>
      <c r="J14" s="21" t="n">
        <v>2.055652809</v>
      </c>
    </row>
    <row r="15" customFormat="false" ht="15" hidden="false" customHeight="false" outlineLevel="0" collapsed="false">
      <c r="A15" s="21" t="s">
        <v>2581</v>
      </c>
      <c r="B15" s="21" t="n">
        <v>254.5919663</v>
      </c>
      <c r="C15" s="21" t="n">
        <v>1.799170893</v>
      </c>
      <c r="D15" s="21" t="n">
        <v>25.11594155</v>
      </c>
      <c r="E15" s="21" t="n">
        <v>368.8081484</v>
      </c>
      <c r="F15" s="21" t="n">
        <v>1.969083695</v>
      </c>
      <c r="G15" s="21" t="n">
        <v>178.0866459</v>
      </c>
      <c r="H15" s="21" t="n">
        <v>1.907552467</v>
      </c>
      <c r="I15" s="21" t="n">
        <v>242.7148371</v>
      </c>
      <c r="J15" s="21" t="n">
        <v>1.752974922</v>
      </c>
    </row>
    <row r="16" customFormat="false" ht="15" hidden="false" customHeight="false" outlineLevel="0" collapsed="false">
      <c r="A16" s="21" t="s">
        <v>2582</v>
      </c>
      <c r="B16" s="21" t="n">
        <v>291.0680794</v>
      </c>
      <c r="C16" s="21" t="n">
        <v>2.046832823</v>
      </c>
      <c r="D16" s="21" t="n">
        <v>16.48289056</v>
      </c>
      <c r="E16" s="21" t="n">
        <v>433.5258115</v>
      </c>
      <c r="F16" s="21" t="n">
        <v>2.186093906</v>
      </c>
      <c r="G16" s="21" t="n">
        <v>223.7176925</v>
      </c>
      <c r="H16" s="21" t="n">
        <v>2.061643529</v>
      </c>
      <c r="I16" s="21" t="n">
        <v>228.4352202</v>
      </c>
      <c r="J16" s="21" t="n">
        <v>1.920686536</v>
      </c>
    </row>
    <row r="17" customFormat="false" ht="15" hidden="false" customHeight="false" outlineLevel="0" collapsed="false">
      <c r="A17" s="21" t="s">
        <v>2583</v>
      </c>
      <c r="B17" s="21" t="n">
        <v>338.2315417</v>
      </c>
      <c r="C17" s="21" t="n">
        <v>1.909242862</v>
      </c>
      <c r="D17" s="21" t="n">
        <v>18.90000131</v>
      </c>
      <c r="E17" s="21" t="n">
        <v>465.9313369</v>
      </c>
      <c r="F17" s="21" t="n">
        <v>2.186093906</v>
      </c>
      <c r="G17" s="21" t="n">
        <v>273.7712823</v>
      </c>
      <c r="H17" s="21" t="n">
        <v>2.000007104</v>
      </c>
      <c r="I17" s="21" t="n">
        <v>215.8842626</v>
      </c>
      <c r="J17" s="21" t="n">
        <v>1.732287541</v>
      </c>
    </row>
    <row r="18" customFormat="false" ht="15" hidden="false" customHeight="false" outlineLevel="0" collapsed="false">
      <c r="A18" s="21" t="s">
        <v>2584</v>
      </c>
      <c r="B18" s="21" t="n">
        <v>265.4690319</v>
      </c>
      <c r="C18" s="21" t="n">
        <v>1.895483866</v>
      </c>
      <c r="D18" s="21" t="n">
        <v>18.48632221</v>
      </c>
      <c r="E18" s="21" t="n">
        <v>387.8903646</v>
      </c>
      <c r="F18" s="21" t="n">
        <v>2.186093906</v>
      </c>
      <c r="G18" s="21" t="n">
        <v>231.84283</v>
      </c>
      <c r="H18" s="21" t="n">
        <v>1.907552467</v>
      </c>
      <c r="I18" s="21" t="n">
        <v>182.9293611</v>
      </c>
      <c r="J18" s="21" t="n">
        <v>1.869491238</v>
      </c>
    </row>
    <row r="19" customFormat="false" ht="15" hidden="false" customHeight="false" outlineLevel="0" collapsed="false">
      <c r="A19" s="21" t="s">
        <v>2585</v>
      </c>
      <c r="B19" s="21" t="n">
        <v>272.0332146</v>
      </c>
      <c r="C19" s="21" t="n">
        <v>2.101868807</v>
      </c>
      <c r="D19" s="21" t="n">
        <v>18.42522073</v>
      </c>
      <c r="E19" s="21" t="n">
        <v>413.1984262</v>
      </c>
      <c r="F19" s="21" t="n">
        <v>2.294599012</v>
      </c>
      <c r="G19" s="21" t="n">
        <v>201.8449594</v>
      </c>
      <c r="H19" s="21" t="n">
        <v>2.154098167</v>
      </c>
      <c r="I19" s="21" t="n">
        <v>192.0509414</v>
      </c>
      <c r="J19" s="21" t="n">
        <v>1.989285248</v>
      </c>
    </row>
    <row r="20" customFormat="false" ht="15" hidden="false" customHeight="false" outlineLevel="0" collapsed="false">
      <c r="A20" s="21" t="s">
        <v>2586</v>
      </c>
      <c r="B20" s="21" t="n">
        <v>349.7915859</v>
      </c>
      <c r="C20" s="21" t="n">
        <v>2.046832823</v>
      </c>
      <c r="D20" s="21" t="n">
        <v>18.81118805</v>
      </c>
      <c r="E20" s="21" t="n">
        <v>480.4686859</v>
      </c>
      <c r="F20" s="21" t="n">
        <v>2.222262275</v>
      </c>
      <c r="G20" s="21" t="n">
        <v>218.5409171</v>
      </c>
      <c r="H20" s="21" t="n">
        <v>2.030825317</v>
      </c>
      <c r="I20" s="21" t="n">
        <v>219.2023782</v>
      </c>
      <c r="J20" s="21" t="n">
        <v>1.816064788</v>
      </c>
    </row>
    <row r="21" customFormat="false" ht="15" hidden="false" customHeight="false" outlineLevel="0" collapsed="false">
      <c r="A21" s="21" t="s">
        <v>2587</v>
      </c>
      <c r="B21" s="21" t="n">
        <v>368.2825974</v>
      </c>
      <c r="C21" s="21" t="n">
        <v>2.26697676</v>
      </c>
      <c r="D21" s="21" t="n">
        <v>20.98905267</v>
      </c>
      <c r="E21" s="21" t="n">
        <v>528.9368925</v>
      </c>
      <c r="F21" s="21" t="n">
        <v>2.583945959</v>
      </c>
      <c r="G21" s="21" t="n">
        <v>259.5780041</v>
      </c>
      <c r="H21" s="21" t="n">
        <v>2.30818923</v>
      </c>
      <c r="I21" s="21" t="n">
        <v>303.6068154</v>
      </c>
      <c r="J21" s="21" t="n">
        <v>1.776933724</v>
      </c>
    </row>
    <row r="22" customFormat="false" ht="15" hidden="false" customHeight="false" outlineLevel="0" collapsed="false">
      <c r="A22" s="21" t="s">
        <v>2588</v>
      </c>
      <c r="B22" s="21" t="n">
        <v>284.9212725</v>
      </c>
      <c r="C22" s="21" t="n">
        <v>2.597192666</v>
      </c>
      <c r="D22" s="21" t="n">
        <v>30.43694733</v>
      </c>
      <c r="E22" s="21" t="n">
        <v>397.1668743</v>
      </c>
      <c r="F22" s="21" t="n">
        <v>2.764787802</v>
      </c>
      <c r="G22" s="21" t="n">
        <v>181.9949399</v>
      </c>
      <c r="H22" s="21" t="n">
        <v>2.369825655</v>
      </c>
      <c r="I22" s="21" t="n">
        <v>295.1910716</v>
      </c>
      <c r="J22" s="21" t="n">
        <v>1.968912883</v>
      </c>
    </row>
    <row r="23" customFormat="false" ht="15" hidden="false" customHeight="false" outlineLevel="0" collapsed="false">
      <c r="A23" s="21" t="s">
        <v>2589</v>
      </c>
      <c r="B23" s="21" t="n">
        <v>353.5732633</v>
      </c>
      <c r="C23" s="21" t="n">
        <v>1.799170893</v>
      </c>
      <c r="D23" s="21" t="n">
        <v>27.10380648</v>
      </c>
      <c r="E23" s="21" t="n">
        <v>503.4109263</v>
      </c>
      <c r="F23" s="21" t="n">
        <v>1.932915327</v>
      </c>
      <c r="G23" s="21" t="n">
        <v>231.8771133</v>
      </c>
      <c r="H23" s="21" t="n">
        <v>1.907552467</v>
      </c>
      <c r="I23" s="21" t="n">
        <v>328.7454565</v>
      </c>
      <c r="J23" s="21" t="n">
        <v>1.992562942</v>
      </c>
    </row>
    <row r="24" customFormat="false" ht="15" hidden="false" customHeight="false" outlineLevel="0" collapsed="false">
      <c r="A24" s="21" t="s">
        <v>2590</v>
      </c>
      <c r="B24" s="21" t="n">
        <v>408.8692294</v>
      </c>
      <c r="C24" s="21" t="n">
        <v>2.170663787</v>
      </c>
      <c r="D24" s="21" t="n">
        <v>22.63379383</v>
      </c>
      <c r="E24" s="21" t="n">
        <v>584.9695012</v>
      </c>
      <c r="F24" s="21" t="n">
        <v>2.294599012</v>
      </c>
      <c r="G24" s="21" t="n">
        <v>249.5672861</v>
      </c>
      <c r="H24" s="21" t="n">
        <v>2.092461742</v>
      </c>
      <c r="I24" s="21" t="n">
        <v>225.4489886</v>
      </c>
      <c r="J24" s="21" t="n">
        <v>2.208192161</v>
      </c>
    </row>
    <row r="25" customFormat="false" ht="15" hidden="false" customHeight="false" outlineLevel="0" collapsed="false">
      <c r="A25" s="21" t="s">
        <v>2591</v>
      </c>
      <c r="B25" s="21" t="n">
        <v>419.9107157</v>
      </c>
      <c r="C25" s="21" t="n">
        <v>2.060591819</v>
      </c>
      <c r="D25" s="21" t="n">
        <v>26.97680227</v>
      </c>
      <c r="E25" s="21" t="n">
        <v>591.3509928</v>
      </c>
      <c r="F25" s="21" t="n">
        <v>2.149925538</v>
      </c>
      <c r="G25" s="21" t="n">
        <v>239.5222849</v>
      </c>
      <c r="H25" s="21" t="n">
        <v>2.030825317</v>
      </c>
      <c r="I25" s="21" t="n">
        <v>302.4394703</v>
      </c>
      <c r="J25" s="21" t="n">
        <v>1.941367644</v>
      </c>
    </row>
    <row r="26" customFormat="false" ht="15" hidden="false" customHeight="false" outlineLevel="0" collapsed="false">
      <c r="A26" s="21" t="s">
        <v>2592</v>
      </c>
      <c r="B26" s="21" t="n">
        <v>252.2521325</v>
      </c>
      <c r="C26" s="21" t="n">
        <v>2.046832823</v>
      </c>
      <c r="D26" s="21" t="n">
        <v>28.22299415</v>
      </c>
      <c r="E26" s="21" t="n">
        <v>373.5709201</v>
      </c>
      <c r="F26" s="21" t="n">
        <v>2.149925538</v>
      </c>
      <c r="G26" s="21" t="n">
        <v>188.3030635</v>
      </c>
      <c r="H26" s="21" t="n">
        <v>2.123279954</v>
      </c>
      <c r="I26" s="21" t="n">
        <v>303.8174482</v>
      </c>
      <c r="J26" s="21" t="n">
        <v>1.941367644</v>
      </c>
    </row>
    <row r="27" customFormat="false" ht="15" hidden="false" customHeight="false" outlineLevel="0" collapsed="false">
      <c r="A27" s="21" t="s">
        <v>2593</v>
      </c>
      <c r="B27" s="21" t="n">
        <v>372.1528091</v>
      </c>
      <c r="C27" s="21" t="n">
        <v>2.707264634</v>
      </c>
      <c r="D27" s="21" t="n">
        <v>22.89718322</v>
      </c>
      <c r="E27" s="21" t="n">
        <v>498.2123454</v>
      </c>
      <c r="F27" s="21" t="n">
        <v>2.728619433</v>
      </c>
      <c r="G27" s="21" t="n">
        <v>278.8109245</v>
      </c>
      <c r="H27" s="21" t="n">
        <v>2.708825993</v>
      </c>
      <c r="I27" s="21" t="n">
        <v>195.5258292</v>
      </c>
      <c r="J27" s="21" t="n">
        <v>1.89345004</v>
      </c>
    </row>
    <row r="28" customFormat="false" ht="15" hidden="false" customHeight="false" outlineLevel="0" collapsed="false">
      <c r="A28" s="21" t="s">
        <v>2594</v>
      </c>
      <c r="B28" s="21" t="n">
        <v>413.3347634</v>
      </c>
      <c r="C28" s="21" t="n">
        <v>2.172645293</v>
      </c>
      <c r="D28" s="21" t="n">
        <v>14.17183721</v>
      </c>
      <c r="E28" s="21" t="n">
        <v>545.4868412</v>
      </c>
      <c r="F28" s="21" t="n">
        <v>2.250037246</v>
      </c>
      <c r="G28" s="21" t="n">
        <v>344.380767</v>
      </c>
      <c r="H28" s="21" t="n">
        <v>2.277867974</v>
      </c>
      <c r="I28" s="21" t="n">
        <v>306.9665652</v>
      </c>
      <c r="J28" s="21" t="n">
        <v>2.252832071</v>
      </c>
    </row>
    <row r="29" customFormat="false" ht="15" hidden="false" customHeight="false" outlineLevel="0" collapsed="false">
      <c r="A29" s="21" t="s">
        <v>2595</v>
      </c>
      <c r="B29" s="21" t="n">
        <v>235.6718093</v>
      </c>
      <c r="C29" s="21" t="n">
        <v>2.296476257</v>
      </c>
      <c r="D29" s="21" t="n">
        <v>26.77375759</v>
      </c>
      <c r="E29" s="21" t="n">
        <v>361.9177891</v>
      </c>
      <c r="F29" s="21" t="n">
        <v>2.575552562</v>
      </c>
      <c r="G29" s="21" t="n">
        <v>201.728036</v>
      </c>
      <c r="H29" s="21" t="n">
        <v>2.277867974</v>
      </c>
      <c r="I29" s="21" t="n">
        <v>337.127505</v>
      </c>
      <c r="J29" s="21" t="n">
        <v>1.965326446</v>
      </c>
    </row>
    <row r="30" customFormat="false" ht="15" hidden="false" customHeight="false" outlineLevel="0" collapsed="false">
      <c r="A30" s="21" t="s">
        <v>2596</v>
      </c>
      <c r="B30" s="21" t="n">
        <v>421.5178581</v>
      </c>
      <c r="C30" s="21" t="n">
        <v>1.966260352</v>
      </c>
      <c r="D30" s="21" t="n">
        <v>23.51895534</v>
      </c>
      <c r="E30" s="21" t="n">
        <v>655.4975297</v>
      </c>
      <c r="F30" s="21" t="n">
        <v>2.177700509</v>
      </c>
      <c r="G30" s="21" t="n">
        <v>241.4280751</v>
      </c>
      <c r="H30" s="21" t="n">
        <v>1.938867636</v>
      </c>
      <c r="I30" s="21" t="n">
        <v>237.2516297</v>
      </c>
      <c r="J30" s="21" t="n">
        <v>1.869491238</v>
      </c>
    </row>
    <row r="31" customFormat="false" ht="15" hidden="false" customHeight="false" outlineLevel="0" collapsed="false">
      <c r="A31" s="21" t="s">
        <v>2597</v>
      </c>
      <c r="B31" s="21" t="n">
        <v>444.0055588</v>
      </c>
      <c r="C31" s="21" t="n">
        <v>2.612933167</v>
      </c>
      <c r="D31" s="21" t="n">
        <v>17.3826991</v>
      </c>
      <c r="E31" s="21" t="n">
        <v>612.8504886</v>
      </c>
      <c r="F31" s="21" t="n">
        <v>2.720226036</v>
      </c>
      <c r="G31" s="21" t="n">
        <v>311.2631178</v>
      </c>
      <c r="H31" s="21" t="n">
        <v>2.462777249</v>
      </c>
      <c r="I31" s="21" t="n">
        <v>298.2793459</v>
      </c>
      <c r="J31" s="21" t="n">
        <v>1.920995279</v>
      </c>
    </row>
    <row r="32" customFormat="false" ht="15" hidden="false" customHeight="false" outlineLevel="0" collapsed="false">
      <c r="A32" s="21" t="s">
        <v>2598</v>
      </c>
      <c r="B32" s="21" t="n">
        <v>270.64284</v>
      </c>
      <c r="C32" s="21" t="n">
        <v>2.048814328</v>
      </c>
      <c r="D32" s="21" t="n">
        <v>20.61119216</v>
      </c>
      <c r="E32" s="21" t="n">
        <v>376.1438459</v>
      </c>
      <c r="F32" s="21" t="n">
        <v>2.213868877</v>
      </c>
      <c r="G32" s="21" t="n">
        <v>228.1604454</v>
      </c>
      <c r="H32" s="21" t="n">
        <v>2.000504061</v>
      </c>
      <c r="I32" s="21" t="n">
        <v>319.8684722</v>
      </c>
      <c r="J32" s="21" t="n">
        <v>1.821573634</v>
      </c>
    </row>
    <row r="33" customFormat="false" ht="15" hidden="false" customHeight="false" outlineLevel="0" collapsed="false">
      <c r="A33" s="21" t="s">
        <v>2599</v>
      </c>
      <c r="B33" s="21" t="n">
        <v>410.1222347</v>
      </c>
      <c r="C33" s="21" t="n">
        <v>2.07633232</v>
      </c>
      <c r="D33" s="21" t="n">
        <v>19.99929781</v>
      </c>
      <c r="E33" s="21" t="n">
        <v>581.5967446</v>
      </c>
      <c r="F33" s="21" t="n">
        <v>2.286205614</v>
      </c>
      <c r="G33" s="21" t="n">
        <v>302.8979973</v>
      </c>
      <c r="H33" s="21" t="n">
        <v>2.123776911</v>
      </c>
      <c r="I33" s="21" t="n">
        <v>255.4947904</v>
      </c>
      <c r="J33" s="21" t="n">
        <v>2.252832071</v>
      </c>
    </row>
    <row r="34" customFormat="false" ht="15" hidden="false" customHeight="false" outlineLevel="0" collapsed="false">
      <c r="A34" s="21" t="s">
        <v>2600</v>
      </c>
      <c r="B34" s="21" t="n">
        <v>278.0291264</v>
      </c>
      <c r="C34" s="21" t="n">
        <v>2.00753734</v>
      </c>
      <c r="D34" s="21" t="n">
        <v>24.59687529</v>
      </c>
      <c r="E34" s="21" t="n">
        <v>388.502149</v>
      </c>
      <c r="F34" s="21" t="n">
        <v>2.286205614</v>
      </c>
      <c r="G34" s="21" t="n">
        <v>211.5330543</v>
      </c>
      <c r="H34" s="21" t="n">
        <v>2.031322273</v>
      </c>
      <c r="I34" s="21" t="n">
        <v>315.3280139</v>
      </c>
      <c r="J34" s="21" t="n">
        <v>1.989285248</v>
      </c>
    </row>
    <row r="35" customFormat="false" ht="15" hidden="false" customHeight="false" outlineLevel="0" collapsed="false">
      <c r="A35" s="21" t="s">
        <v>2601</v>
      </c>
      <c r="B35" s="21" t="n">
        <v>341.1540502</v>
      </c>
      <c r="C35" s="21" t="n">
        <v>2.585415175</v>
      </c>
      <c r="D35" s="21" t="n">
        <v>24.88156712</v>
      </c>
      <c r="E35" s="21" t="n">
        <v>520.1165211</v>
      </c>
      <c r="F35" s="21" t="n">
        <v>2.720226036</v>
      </c>
      <c r="G35" s="21" t="n">
        <v>238.0683135</v>
      </c>
      <c r="H35" s="21" t="n">
        <v>2.401140824</v>
      </c>
      <c r="I35" s="21" t="n">
        <v>306.4779092</v>
      </c>
      <c r="J35" s="21" t="n">
        <v>2.085120457</v>
      </c>
    </row>
    <row r="36" customFormat="false" ht="15" hidden="false" customHeight="false" outlineLevel="0" collapsed="false">
      <c r="A36" s="21" t="s">
        <v>2602</v>
      </c>
      <c r="B36" s="21" t="n">
        <v>342.330291</v>
      </c>
      <c r="C36" s="21" t="n">
        <v>2.172645293</v>
      </c>
      <c r="D36" s="21" t="n">
        <v>27.14544816</v>
      </c>
      <c r="E36" s="21" t="n">
        <v>483.0104824</v>
      </c>
      <c r="F36" s="21" t="n">
        <v>2.322373983</v>
      </c>
      <c r="G36" s="21" t="n">
        <v>206.1848625</v>
      </c>
      <c r="H36" s="21" t="n">
        <v>2.247049761</v>
      </c>
      <c r="I36" s="21" t="n">
        <v>274.0094267</v>
      </c>
      <c r="J36" s="21" t="n">
        <v>1.989285248</v>
      </c>
    </row>
    <row r="37" customFormat="false" ht="15" hidden="false" customHeight="false" outlineLevel="0" collapsed="false">
      <c r="A37" s="21" t="s">
        <v>2603</v>
      </c>
      <c r="B37" s="21" t="n">
        <v>371.6098338</v>
      </c>
      <c r="C37" s="21" t="n">
        <v>2.200163285</v>
      </c>
      <c r="D37" s="21" t="n">
        <v>26.64596829</v>
      </c>
      <c r="E37" s="21" t="n">
        <v>574.7171854</v>
      </c>
      <c r="F37" s="21" t="n">
        <v>2.467047456</v>
      </c>
      <c r="G37" s="21" t="n">
        <v>195.7284619</v>
      </c>
      <c r="H37" s="21" t="n">
        <v>2.092958698</v>
      </c>
      <c r="I37" s="21" t="n">
        <v>180.3069067</v>
      </c>
      <c r="J37" s="21" t="n">
        <v>1.941367644</v>
      </c>
    </row>
    <row r="38" customFormat="false" ht="15" hidden="false" customHeight="false" outlineLevel="0" collapsed="false">
      <c r="A38" s="21" t="s">
        <v>2604</v>
      </c>
      <c r="B38" s="21" t="n">
        <v>344.0630328</v>
      </c>
      <c r="C38" s="21" t="n">
        <v>2.131368305</v>
      </c>
      <c r="D38" s="21" t="n">
        <v>26.83009276</v>
      </c>
      <c r="E38" s="21" t="n">
        <v>524.1633206</v>
      </c>
      <c r="F38" s="21" t="n">
        <v>2.213868877</v>
      </c>
      <c r="G38" s="21" t="n">
        <v>217.7383281</v>
      </c>
      <c r="H38" s="21" t="n">
        <v>2.031322273</v>
      </c>
      <c r="I38" s="21" t="n">
        <v>279.1403157</v>
      </c>
      <c r="J38" s="21" t="n">
        <v>1.605944415</v>
      </c>
    </row>
    <row r="39" customFormat="false" ht="15" hidden="false" customHeight="false" outlineLevel="0" collapsed="false">
      <c r="A39" s="21" t="s">
        <v>2605</v>
      </c>
      <c r="B39" s="21" t="n">
        <v>199.8204952</v>
      </c>
      <c r="C39" s="21" t="n">
        <v>2.255199269</v>
      </c>
      <c r="D39" s="21" t="n">
        <v>39.62844103</v>
      </c>
      <c r="E39" s="21" t="n">
        <v>334.8353615</v>
      </c>
      <c r="F39" s="21" t="n">
        <v>2.539384193</v>
      </c>
      <c r="G39" s="21" t="n">
        <v>153.5943099</v>
      </c>
      <c r="H39" s="21" t="n">
        <v>2.154595123</v>
      </c>
      <c r="I39" s="21" t="n">
        <v>377.4144849</v>
      </c>
      <c r="J39" s="21" t="n">
        <v>2.151488017</v>
      </c>
    </row>
    <row r="40" customFormat="false" ht="15" hidden="false" customHeight="false" outlineLevel="0" collapsed="false">
      <c r="A40" s="21" t="s">
        <v>2606</v>
      </c>
      <c r="B40" s="21" t="n">
        <v>275.3983943</v>
      </c>
      <c r="C40" s="21" t="n">
        <v>2.103850312</v>
      </c>
      <c r="D40" s="21" t="n">
        <v>24.89244807</v>
      </c>
      <c r="E40" s="21" t="n">
        <v>378.3851502</v>
      </c>
      <c r="F40" s="21" t="n">
        <v>2.286205614</v>
      </c>
      <c r="G40" s="21" t="n">
        <v>185.6834607</v>
      </c>
      <c r="H40" s="21" t="n">
        <v>2.092958698</v>
      </c>
      <c r="I40" s="21" t="n">
        <v>254.4399118</v>
      </c>
      <c r="J40" s="21" t="n">
        <v>1.935858798</v>
      </c>
    </row>
    <row r="41" customFormat="false" ht="15" hidden="false" customHeight="false" outlineLevel="0" collapsed="false">
      <c r="A41" s="21" t="s">
        <v>2607</v>
      </c>
      <c r="B41" s="21" t="n">
        <v>360.2648015</v>
      </c>
      <c r="C41" s="21" t="n">
        <v>2.035055332</v>
      </c>
      <c r="D41" s="21" t="n">
        <v>24.59767755</v>
      </c>
      <c r="E41" s="21" t="n">
        <v>477.6251261</v>
      </c>
      <c r="F41" s="21" t="n">
        <v>2.394710719</v>
      </c>
      <c r="G41" s="21" t="n">
        <v>182.3236992</v>
      </c>
      <c r="H41" s="21" t="n">
        <v>2.277867974</v>
      </c>
      <c r="I41" s="21" t="n">
        <v>199.3032163</v>
      </c>
      <c r="J41" s="21" t="n">
        <v>2.040789289</v>
      </c>
    </row>
    <row r="42" customFormat="false" ht="15" hidden="false" customHeight="false" outlineLevel="0" collapsed="false">
      <c r="A42" s="21" t="s">
        <v>2608</v>
      </c>
      <c r="B42" s="21" t="n">
        <v>359.0408628</v>
      </c>
      <c r="C42" s="21" t="n">
        <v>2.755922132</v>
      </c>
      <c r="D42" s="21" t="n">
        <v>17.6516254</v>
      </c>
      <c r="E42" s="21" t="n">
        <v>539.0786361</v>
      </c>
      <c r="F42" s="21" t="n">
        <v>3.043782967</v>
      </c>
      <c r="G42" s="21" t="n">
        <v>269.6738561</v>
      </c>
      <c r="H42" s="21" t="n">
        <v>2.637481652</v>
      </c>
      <c r="I42" s="21" t="n">
        <v>259.1393792</v>
      </c>
      <c r="J42" s="21" t="n">
        <v>1.911899996</v>
      </c>
    </row>
    <row r="43" customFormat="false" ht="15" hidden="false" customHeight="false" outlineLevel="0" collapsed="false">
      <c r="A43" s="21" t="s">
        <v>2609</v>
      </c>
      <c r="B43" s="21" t="n">
        <v>313.8251541</v>
      </c>
      <c r="C43" s="21" t="n">
        <v>2.34315225</v>
      </c>
      <c r="D43" s="21" t="n">
        <v>26.32253859</v>
      </c>
      <c r="E43" s="21" t="n">
        <v>565.1649284</v>
      </c>
      <c r="F43" s="21" t="n">
        <v>2.50125744</v>
      </c>
      <c r="G43" s="21" t="n">
        <v>188.0110815</v>
      </c>
      <c r="H43" s="21" t="n">
        <v>2.452572377</v>
      </c>
      <c r="I43" s="21" t="n">
        <v>178.5896276</v>
      </c>
      <c r="J43" s="21" t="n">
        <v>1.911899996</v>
      </c>
    </row>
    <row r="44" customFormat="false" ht="15" hidden="false" customHeight="false" outlineLevel="0" collapsed="false">
      <c r="A44" s="21" t="s">
        <v>2610</v>
      </c>
      <c r="B44" s="21" t="n">
        <v>240.215245</v>
      </c>
      <c r="C44" s="21" t="n">
        <v>2.150526305</v>
      </c>
      <c r="D44" s="21" t="n">
        <v>50.13179894</v>
      </c>
      <c r="E44" s="21" t="n">
        <v>469.0378752</v>
      </c>
      <c r="F44" s="21" t="n">
        <v>2.392752335</v>
      </c>
      <c r="G44" s="21" t="n">
        <v>120.5073018</v>
      </c>
      <c r="H44" s="21" t="n">
        <v>2.144390251</v>
      </c>
      <c r="I44" s="21" t="n">
        <v>288.9987564</v>
      </c>
      <c r="J44" s="21" t="n">
        <v>1.935858798</v>
      </c>
    </row>
    <row r="45" customFormat="false" ht="15" hidden="false" customHeight="false" outlineLevel="0" collapsed="false">
      <c r="A45" s="21" t="s">
        <v>2611</v>
      </c>
      <c r="B45" s="21" t="n">
        <v>302.2271667</v>
      </c>
      <c r="C45" s="21" t="n">
        <v>2.054213333</v>
      </c>
      <c r="D45" s="21" t="n">
        <v>28.64239714</v>
      </c>
      <c r="E45" s="21" t="n">
        <v>448.9595237</v>
      </c>
      <c r="F45" s="21" t="n">
        <v>2.248078861</v>
      </c>
      <c r="G45" s="21" t="n">
        <v>229.2195849</v>
      </c>
      <c r="H45" s="21" t="n">
        <v>2.051935614</v>
      </c>
      <c r="I45" s="21" t="n">
        <v>381.0832818</v>
      </c>
      <c r="J45" s="21" t="n">
        <v>1.911899996</v>
      </c>
    </row>
    <row r="46" customFormat="false" ht="15" hidden="false" customHeight="false" outlineLevel="0" collapsed="false">
      <c r="A46" s="21" t="s">
        <v>2612</v>
      </c>
      <c r="B46" s="21" t="n">
        <v>286.8095586</v>
      </c>
      <c r="C46" s="21" t="n">
        <v>2.054213333</v>
      </c>
      <c r="D46" s="21" t="n">
        <v>35.38526493</v>
      </c>
      <c r="E46" s="21" t="n">
        <v>419.4178872</v>
      </c>
      <c r="F46" s="21" t="n">
        <v>2.175742124</v>
      </c>
      <c r="G46" s="21" t="n">
        <v>162.0243547</v>
      </c>
      <c r="H46" s="21" t="n">
        <v>2.113572039</v>
      </c>
      <c r="I46" s="21" t="n">
        <v>278.8727163</v>
      </c>
      <c r="J46" s="21" t="n">
        <v>1.9598176</v>
      </c>
    </row>
    <row r="47" customFormat="false" ht="15" hidden="false" customHeight="false" outlineLevel="0" collapsed="false">
      <c r="A47" s="21" t="s">
        <v>2613</v>
      </c>
      <c r="B47" s="21" t="n">
        <v>388.6239517</v>
      </c>
      <c r="C47" s="21" t="n">
        <v>1.985418352</v>
      </c>
      <c r="D47" s="21" t="n">
        <v>19.75689254</v>
      </c>
      <c r="E47" s="21" t="n">
        <v>468.0728691</v>
      </c>
      <c r="F47" s="21" t="n">
        <v>2.175742124</v>
      </c>
      <c r="G47" s="21" t="n">
        <v>268.1311085</v>
      </c>
      <c r="H47" s="21" t="n">
        <v>1.928662764</v>
      </c>
      <c r="I47" s="21" t="n">
        <v>343.7282385</v>
      </c>
      <c r="J47" s="21" t="n">
        <v>1.9598176</v>
      </c>
    </row>
    <row r="48" customFormat="false" ht="15" hidden="false" customHeight="false" outlineLevel="0" collapsed="false">
      <c r="A48" s="21" t="s">
        <v>2614</v>
      </c>
      <c r="B48" s="21" t="n">
        <v>331.127277</v>
      </c>
      <c r="C48" s="21" t="n">
        <v>2.109249317</v>
      </c>
      <c r="D48" s="21" t="n">
        <v>31.87981314</v>
      </c>
      <c r="E48" s="21" t="n">
        <v>503.7780926</v>
      </c>
      <c r="F48" s="21" t="n">
        <v>2.320415598</v>
      </c>
      <c r="G48" s="21" t="n">
        <v>202.0329433</v>
      </c>
      <c r="H48" s="21" t="n">
        <v>2.113572039</v>
      </c>
      <c r="I48" s="21" t="n">
        <v>309.4951646</v>
      </c>
      <c r="J48" s="21" t="n">
        <v>1.792105986</v>
      </c>
    </row>
    <row r="49" customFormat="false" ht="15" hidden="false" customHeight="false" outlineLevel="0" collapsed="false">
      <c r="A49" s="21" t="s">
        <v>2615</v>
      </c>
      <c r="B49" s="21" t="n">
        <v>345.9377931</v>
      </c>
      <c r="C49" s="21" t="n">
        <v>2.067972329</v>
      </c>
      <c r="D49" s="21" t="n">
        <v>30.48780268</v>
      </c>
      <c r="E49" s="21" t="n">
        <v>472.8045116</v>
      </c>
      <c r="F49" s="21" t="n">
        <v>2.356583966</v>
      </c>
      <c r="G49" s="21" t="n">
        <v>194.3877717</v>
      </c>
      <c r="H49" s="21" t="n">
        <v>1.928662764</v>
      </c>
      <c r="I49" s="21" t="n">
        <v>287.044132</v>
      </c>
      <c r="J49" s="21" t="n">
        <v>2.055652809</v>
      </c>
    </row>
    <row r="50" customFormat="false" ht="15" hidden="false" customHeight="false" outlineLevel="0" collapsed="false">
      <c r="A50" s="21" t="s">
        <v>2616</v>
      </c>
      <c r="B50" s="21" t="n">
        <v>353.5137958</v>
      </c>
      <c r="C50" s="21" t="n">
        <v>2.123008313</v>
      </c>
      <c r="D50" s="21" t="n">
        <v>20.19136388</v>
      </c>
      <c r="E50" s="21" t="n">
        <v>460.78863</v>
      </c>
      <c r="F50" s="21" t="n">
        <v>2.139573756</v>
      </c>
      <c r="G50" s="21" t="n">
        <v>271.3880201</v>
      </c>
      <c r="H50" s="21" t="n">
        <v>2.236844889</v>
      </c>
      <c r="I50" s="21" t="n">
        <v>363.5459577</v>
      </c>
      <c r="J50" s="21" t="n">
        <v>1.816064788</v>
      </c>
    </row>
    <row r="51" customFormat="false" ht="15" hidden="false" customHeight="false" outlineLevel="0" collapsed="false">
      <c r="A51" s="21" t="s">
        <v>2617</v>
      </c>
      <c r="B51" s="21" t="n">
        <v>419.3579859</v>
      </c>
      <c r="C51" s="21" t="n">
        <v>1.985418352</v>
      </c>
      <c r="D51" s="21" t="n">
        <v>15.94639034</v>
      </c>
      <c r="E51" s="21" t="n">
        <v>603.3916192</v>
      </c>
      <c r="F51" s="21" t="n">
        <v>2.103405387</v>
      </c>
      <c r="G51" s="21" t="n">
        <v>321.1673437</v>
      </c>
      <c r="H51" s="21" t="n">
        <v>2.175208464</v>
      </c>
      <c r="I51" s="21" t="n">
        <v>330.0730155</v>
      </c>
      <c r="J51" s="21" t="n">
        <v>1.944954081</v>
      </c>
    </row>
    <row r="52" customFormat="false" ht="15" hidden="false" customHeight="false" outlineLevel="0" collapsed="false">
      <c r="A52" s="21" t="s">
        <v>2618</v>
      </c>
      <c r="B52" s="21" t="n">
        <v>363.9481901</v>
      </c>
      <c r="C52" s="21" t="n">
        <v>2.494501207</v>
      </c>
      <c r="D52" s="21" t="n">
        <v>45.68343862</v>
      </c>
      <c r="E52" s="21" t="n">
        <v>543.7168909</v>
      </c>
      <c r="F52" s="21" t="n">
        <v>2.75443602</v>
      </c>
      <c r="G52" s="21" t="n">
        <v>140.0830551</v>
      </c>
      <c r="H52" s="21" t="n">
        <v>2.421754164</v>
      </c>
      <c r="I52" s="21" t="n">
        <v>273.9890949</v>
      </c>
      <c r="J52" s="21" t="n">
        <v>1.887941194</v>
      </c>
    </row>
    <row r="53" customFormat="false" ht="15" hidden="false" customHeight="false" outlineLevel="0" collapsed="false">
      <c r="A53" s="21" t="s">
        <v>2619</v>
      </c>
      <c r="B53" s="21" t="n">
        <v>358.8637943</v>
      </c>
      <c r="C53" s="21" t="n">
        <v>1.930382368</v>
      </c>
      <c r="D53" s="21" t="n">
        <v>21.74669949</v>
      </c>
      <c r="E53" s="21" t="n">
        <v>487.8710575</v>
      </c>
      <c r="F53" s="21" t="n">
        <v>2.211910493</v>
      </c>
      <c r="G53" s="21" t="n">
        <v>230.0766669</v>
      </c>
      <c r="H53" s="21" t="n">
        <v>1.928662764</v>
      </c>
      <c r="I53" s="21" t="n">
        <v>267.8508067</v>
      </c>
      <c r="J53" s="21" t="n">
        <v>2.031694007</v>
      </c>
    </row>
    <row r="54" customFormat="false" ht="15" hidden="false" customHeight="false" outlineLevel="0" collapsed="false">
      <c r="A54" s="21" t="s">
        <v>2620</v>
      </c>
      <c r="B54" s="21" t="n">
        <v>316.0258627</v>
      </c>
      <c r="C54" s="21" t="n">
        <v>2.205562289</v>
      </c>
      <c r="D54" s="21" t="n">
        <v>27.36724775</v>
      </c>
      <c r="E54" s="21" t="n">
        <v>493.1007677</v>
      </c>
      <c r="F54" s="21" t="n">
        <v>2.609762546</v>
      </c>
      <c r="G54" s="21" t="n">
        <v>186.7768834</v>
      </c>
      <c r="H54" s="21" t="n">
        <v>2.113572039</v>
      </c>
      <c r="I54" s="21" t="n">
        <v>226.8066346</v>
      </c>
      <c r="J54" s="21" t="n">
        <v>1.849118873</v>
      </c>
    </row>
    <row r="55" customFormat="false" ht="15" hidden="false" customHeight="false" outlineLevel="0" collapsed="false">
      <c r="A55" s="21" t="s">
        <v>2621</v>
      </c>
      <c r="B55" s="21" t="n">
        <v>438.5952147</v>
      </c>
      <c r="C55" s="21" t="n">
        <v>2.425706227</v>
      </c>
      <c r="D55" s="21" t="n">
        <v>21.17002506</v>
      </c>
      <c r="E55" s="21" t="n">
        <v>556.5110032</v>
      </c>
      <c r="F55" s="21" t="n">
        <v>2.537425809</v>
      </c>
      <c r="G55" s="21" t="n">
        <v>282.4958031</v>
      </c>
      <c r="H55" s="21" t="n">
        <v>2.483390589</v>
      </c>
      <c r="I55" s="21" t="n">
        <v>343.0524889</v>
      </c>
      <c r="J55" s="21" t="n">
        <v>1.825160071</v>
      </c>
    </row>
    <row r="56" customFormat="false" ht="15" hidden="false" customHeight="false" outlineLevel="0" collapsed="false">
      <c r="A56" s="21" t="s">
        <v>2622</v>
      </c>
      <c r="B56" s="21" t="n">
        <v>232.9655203</v>
      </c>
      <c r="C56" s="21" t="n">
        <v>1.879613785</v>
      </c>
      <c r="D56" s="21" t="n">
        <v>26.61763777</v>
      </c>
      <c r="E56" s="21" t="n">
        <v>337.517022</v>
      </c>
      <c r="F56" s="21" t="n">
        <v>2.084039325</v>
      </c>
      <c r="G56" s="21" t="n">
        <v>185.6149711</v>
      </c>
      <c r="H56" s="21" t="n">
        <v>1.889154786</v>
      </c>
      <c r="I56" s="21" t="n">
        <v>304.1228871</v>
      </c>
      <c r="J56" s="21" t="n">
        <v>2.016830487</v>
      </c>
    </row>
    <row r="57" customFormat="false" ht="15" hidden="false" customHeight="false" outlineLevel="0" collapsed="false">
      <c r="A57" s="21" t="s">
        <v>2623</v>
      </c>
      <c r="B57" s="21" t="n">
        <v>422.0999842</v>
      </c>
      <c r="C57" s="21" t="n">
        <v>2.058480734</v>
      </c>
      <c r="D57" s="21" t="n">
        <v>21.54090608</v>
      </c>
      <c r="E57" s="21" t="n">
        <v>549.04012</v>
      </c>
      <c r="F57" s="21" t="n">
        <v>2.264881167</v>
      </c>
      <c r="G57" s="21" t="n">
        <v>318.5312503</v>
      </c>
      <c r="H57" s="21" t="n">
        <v>2.135700486</v>
      </c>
      <c r="I57" s="21" t="n">
        <v>228.2454553</v>
      </c>
      <c r="J57" s="21" t="n">
        <v>2.016830487</v>
      </c>
    </row>
    <row r="58" customFormat="false" ht="15" hidden="false" customHeight="false" outlineLevel="0" collapsed="false">
      <c r="A58" s="21" t="s">
        <v>2624</v>
      </c>
      <c r="B58" s="21" t="n">
        <v>357.6217512</v>
      </c>
      <c r="C58" s="21" t="n">
        <v>1.893372781</v>
      </c>
      <c r="D58" s="21" t="n">
        <v>29.09639418</v>
      </c>
      <c r="E58" s="21" t="n">
        <v>526.8449811</v>
      </c>
      <c r="F58" s="21" t="n">
        <v>2.156376062</v>
      </c>
      <c r="G58" s="21" t="n">
        <v>217.361289</v>
      </c>
      <c r="H58" s="21" t="n">
        <v>1.889154786</v>
      </c>
      <c r="I58" s="21" t="n">
        <v>303.9328542</v>
      </c>
      <c r="J58" s="21" t="n">
        <v>2.184542102</v>
      </c>
    </row>
    <row r="59" customFormat="false" ht="15" hidden="false" customHeight="false" outlineLevel="0" collapsed="false">
      <c r="A59" s="21" t="s">
        <v>2625</v>
      </c>
      <c r="B59" s="21" t="n">
        <v>339.2445694</v>
      </c>
      <c r="C59" s="21" t="n">
        <v>2.278624671</v>
      </c>
      <c r="D59" s="21" t="n">
        <v>26.78765341</v>
      </c>
      <c r="E59" s="21" t="n">
        <v>551.1257782</v>
      </c>
      <c r="F59" s="21" t="n">
        <v>2.445723009</v>
      </c>
      <c r="G59" s="21" t="n">
        <v>236.6284928</v>
      </c>
      <c r="H59" s="21" t="n">
        <v>2.258973336</v>
      </c>
      <c r="I59" s="21" t="n">
        <v>311.4527284</v>
      </c>
      <c r="J59" s="21" t="n">
        <v>2.136624498</v>
      </c>
    </row>
    <row r="60" customFormat="false" ht="15" hidden="false" customHeight="false" outlineLevel="0" collapsed="false">
      <c r="A60" s="21" t="s">
        <v>2626</v>
      </c>
      <c r="B60" s="21" t="n">
        <v>306.7019069</v>
      </c>
      <c r="C60" s="21" t="n">
        <v>2.402455636</v>
      </c>
      <c r="D60" s="21" t="n">
        <v>36.21522095</v>
      </c>
      <c r="E60" s="21" t="n">
        <v>446.220283</v>
      </c>
      <c r="F60" s="21" t="n">
        <v>2.771238326</v>
      </c>
      <c r="G60" s="21" t="n">
        <v>168.3704809</v>
      </c>
      <c r="H60" s="21" t="n">
        <v>2.258973336</v>
      </c>
      <c r="I60" s="21" t="n">
        <v>294.3226177</v>
      </c>
      <c r="J60" s="21" t="n">
        <v>1.729324863</v>
      </c>
    </row>
    <row r="61" customFormat="false" ht="15" hidden="false" customHeight="false" outlineLevel="0" collapsed="false">
      <c r="A61" s="21" t="s">
        <v>2627</v>
      </c>
      <c r="B61" s="21" t="n">
        <v>330.2773142</v>
      </c>
      <c r="C61" s="21" t="n">
        <v>2.553804593</v>
      </c>
      <c r="D61" s="21" t="n">
        <v>26.74598234</v>
      </c>
      <c r="E61" s="21" t="n">
        <v>451.57451</v>
      </c>
      <c r="F61" s="21" t="n">
        <v>2.66273322</v>
      </c>
      <c r="G61" s="21" t="n">
        <v>216.8813231</v>
      </c>
      <c r="H61" s="21" t="n">
        <v>2.474700824</v>
      </c>
      <c r="I61" s="21" t="n">
        <v>314.5746979</v>
      </c>
      <c r="J61" s="21" t="n">
        <v>1.873077675</v>
      </c>
    </row>
    <row r="62" customFormat="false" ht="15" hidden="false" customHeight="false" outlineLevel="0" collapsed="false">
      <c r="A62" s="21" t="s">
        <v>2628</v>
      </c>
      <c r="B62" s="21" t="n">
        <v>367.8031905</v>
      </c>
      <c r="C62" s="21" t="n">
        <v>2.38869664</v>
      </c>
      <c r="D62" s="21" t="n">
        <v>18.93726744</v>
      </c>
      <c r="E62" s="21" t="n">
        <v>530.3314545</v>
      </c>
      <c r="F62" s="21" t="n">
        <v>2.481891378</v>
      </c>
      <c r="G62" s="21" t="n">
        <v>253.4958669</v>
      </c>
      <c r="H62" s="21" t="n">
        <v>2.320609762</v>
      </c>
      <c r="I62" s="21" t="n">
        <v>266.7949913</v>
      </c>
      <c r="J62" s="21" t="n">
        <v>2.088706893</v>
      </c>
    </row>
    <row r="63" customFormat="false" ht="15" hidden="false" customHeight="false" outlineLevel="0" collapsed="false">
      <c r="A63" s="21" t="s">
        <v>2629</v>
      </c>
      <c r="B63" s="21" t="n">
        <v>422.0493932</v>
      </c>
      <c r="C63" s="21" t="n">
        <v>1.893372781</v>
      </c>
      <c r="D63" s="21" t="n">
        <v>21.69666905</v>
      </c>
      <c r="E63" s="21" t="n">
        <v>571.6710681</v>
      </c>
      <c r="F63" s="21" t="n">
        <v>2.19254443</v>
      </c>
      <c r="G63" s="21" t="n">
        <v>329.4333336</v>
      </c>
      <c r="H63" s="21" t="n">
        <v>1.981609423</v>
      </c>
      <c r="I63" s="21" t="n">
        <v>236.0639528</v>
      </c>
      <c r="J63" s="21" t="n">
        <v>1.944954081</v>
      </c>
    </row>
    <row r="64" customFormat="false" ht="15" hidden="false" customHeight="false" outlineLevel="0" collapsed="false">
      <c r="A64" s="21" t="s">
        <v>2630</v>
      </c>
      <c r="B64" s="21" t="n">
        <v>241.8948323</v>
      </c>
      <c r="C64" s="21" t="n">
        <v>2.347419652</v>
      </c>
      <c r="D64" s="21" t="n">
        <v>33.14052096</v>
      </c>
      <c r="E64" s="21" t="n">
        <v>363.696702</v>
      </c>
      <c r="F64" s="21" t="n">
        <v>2.66273322</v>
      </c>
      <c r="G64" s="21" t="n">
        <v>169.2961295</v>
      </c>
      <c r="H64" s="21" t="n">
        <v>2.135700486</v>
      </c>
      <c r="I64" s="21" t="n">
        <v>313.0815821</v>
      </c>
      <c r="J64" s="21" t="n">
        <v>1.873077675</v>
      </c>
    </row>
    <row r="65" customFormat="false" ht="15" hidden="false" customHeight="false" outlineLevel="0" collapsed="false">
      <c r="A65" s="21" t="s">
        <v>2631</v>
      </c>
      <c r="B65" s="21" t="n">
        <v>349.666316</v>
      </c>
      <c r="C65" s="21" t="n">
        <v>2.113516719</v>
      </c>
      <c r="D65" s="21" t="n">
        <v>12.74756871</v>
      </c>
      <c r="E65" s="21" t="n">
        <v>424.6477286</v>
      </c>
      <c r="F65" s="21" t="n">
        <v>2.337217904</v>
      </c>
      <c r="G65" s="21" t="n">
        <v>299.4011797</v>
      </c>
      <c r="H65" s="21" t="n">
        <v>2.074064061</v>
      </c>
      <c r="I65" s="21" t="n">
        <v>254.0356379</v>
      </c>
      <c r="J65" s="21" t="n">
        <v>1.705057318</v>
      </c>
    </row>
    <row r="66" customFormat="false" ht="15" hidden="false" customHeight="false" outlineLevel="0" collapsed="false">
      <c r="A66" s="21" t="s">
        <v>2632</v>
      </c>
      <c r="B66" s="21" t="n">
        <v>254.441401</v>
      </c>
      <c r="C66" s="21" t="n">
        <v>1.865854789</v>
      </c>
      <c r="D66" s="21" t="n">
        <v>36.64032291</v>
      </c>
      <c r="E66" s="21" t="n">
        <v>340.5054278</v>
      </c>
      <c r="F66" s="21" t="n">
        <v>2.120207693</v>
      </c>
      <c r="G66" s="21" t="n">
        <v>131.5845208</v>
      </c>
      <c r="H66" s="21" t="n">
        <v>1.858336573</v>
      </c>
      <c r="I66" s="21" t="n">
        <v>239.2128018</v>
      </c>
      <c r="J66" s="21" t="n">
        <v>1.872768932</v>
      </c>
    </row>
    <row r="67" customFormat="false" ht="15" hidden="false" customHeight="false" outlineLevel="0" collapsed="false">
      <c r="A67" s="21" t="s">
        <v>2633</v>
      </c>
      <c r="B67" s="21" t="n">
        <v>294.8889077</v>
      </c>
      <c r="C67" s="21" t="n">
        <v>2.07223973</v>
      </c>
      <c r="D67" s="21" t="n">
        <v>11.46271612</v>
      </c>
      <c r="E67" s="21" t="n">
        <v>399.3707962</v>
      </c>
      <c r="F67" s="21" t="n">
        <v>2.120207693</v>
      </c>
      <c r="G67" s="21" t="n">
        <v>250.9589041</v>
      </c>
      <c r="H67" s="21" t="n">
        <v>2.258973336</v>
      </c>
      <c r="I67" s="21" t="n">
        <v>251.4834991</v>
      </c>
      <c r="J67" s="21" t="n">
        <v>1.896727734</v>
      </c>
    </row>
    <row r="68" customFormat="false" ht="15" hidden="false" customHeight="false" outlineLevel="0" collapsed="false">
      <c r="A68" s="21" t="s">
        <v>2634</v>
      </c>
      <c r="B68" s="21" t="n">
        <v>282.0881764</v>
      </c>
      <c r="C68" s="21" t="n">
        <v>1.730375913</v>
      </c>
      <c r="D68" s="21" t="n">
        <v>25.474565</v>
      </c>
      <c r="E68" s="21" t="n">
        <v>422.0079975</v>
      </c>
      <c r="F68" s="21" t="n">
        <v>1.824410222</v>
      </c>
      <c r="G68" s="21" t="n">
        <v>198.4509146</v>
      </c>
      <c r="H68" s="21" t="n">
        <v>1.938370679</v>
      </c>
      <c r="I68" s="21" t="n">
        <v>268.0435111</v>
      </c>
      <c r="J68" s="21" t="n">
        <v>1.705057318</v>
      </c>
    </row>
    <row r="69" customFormat="false" ht="15" hidden="false" customHeight="false" outlineLevel="0" collapsed="false">
      <c r="A69" s="21" t="s">
        <v>2635</v>
      </c>
      <c r="B69" s="21" t="n">
        <v>283.4161902</v>
      </c>
      <c r="C69" s="21" t="n">
        <v>1.799170893</v>
      </c>
      <c r="D69" s="21" t="n">
        <v>25.13427092</v>
      </c>
      <c r="E69" s="21" t="n">
        <v>430.8798272</v>
      </c>
      <c r="F69" s="21" t="n">
        <v>1.969083695</v>
      </c>
      <c r="G69" s="21" t="n">
        <v>176.7838812</v>
      </c>
      <c r="H69" s="21" t="n">
        <v>1.753461404</v>
      </c>
      <c r="I69" s="21" t="n">
        <v>209.4319278</v>
      </c>
      <c r="J69" s="21" t="n">
        <v>2.016521744</v>
      </c>
    </row>
    <row r="70" customFormat="false" ht="15" hidden="false" customHeight="false" outlineLevel="0" collapsed="false">
      <c r="A70" s="21" t="s">
        <v>2636</v>
      </c>
      <c r="B70" s="21" t="n">
        <v>338.5097922</v>
      </c>
      <c r="C70" s="21" t="n">
        <v>2.115627803</v>
      </c>
      <c r="D70" s="21" t="n">
        <v>28.94593849</v>
      </c>
      <c r="E70" s="21" t="n">
        <v>517.2011739</v>
      </c>
      <c r="F70" s="21" t="n">
        <v>2.366935749</v>
      </c>
      <c r="G70" s="21" t="n">
        <v>210.1415133</v>
      </c>
      <c r="H70" s="21" t="n">
        <v>2.092461742</v>
      </c>
      <c r="I70" s="21" t="n">
        <v>288.2684437</v>
      </c>
      <c r="J70" s="21" t="n">
        <v>1.920686536</v>
      </c>
    </row>
    <row r="71" customFormat="false" ht="15" hidden="false" customHeight="false" outlineLevel="0" collapsed="false">
      <c r="A71" s="21" t="s">
        <v>2637</v>
      </c>
      <c r="B71" s="21" t="n">
        <v>269.2760049</v>
      </c>
      <c r="C71" s="21" t="n">
        <v>1.702857921</v>
      </c>
      <c r="D71" s="21" t="n">
        <v>24.42453196</v>
      </c>
      <c r="E71" s="21" t="n">
        <v>420.4826653</v>
      </c>
      <c r="F71" s="21" t="n">
        <v>1.86057859</v>
      </c>
      <c r="G71" s="21" t="n">
        <v>203.0105909</v>
      </c>
      <c r="H71" s="21" t="n">
        <v>1.845916041</v>
      </c>
      <c r="I71" s="21" t="n">
        <v>268.9393806</v>
      </c>
      <c r="J71" s="21" t="n">
        <v>1.920995279</v>
      </c>
    </row>
    <row r="72" customFormat="false" ht="15" hidden="false" customHeight="false" outlineLevel="0" collapsed="false">
      <c r="A72" s="21" t="s">
        <v>2638</v>
      </c>
      <c r="B72" s="21" t="n">
        <v>391.0738441</v>
      </c>
      <c r="C72" s="21" t="n">
        <v>2.363289732</v>
      </c>
      <c r="D72" s="21" t="n">
        <v>14.29704924</v>
      </c>
      <c r="E72" s="21" t="n">
        <v>511.4111376</v>
      </c>
      <c r="F72" s="21" t="n">
        <v>2.439272486</v>
      </c>
      <c r="G72" s="21" t="n">
        <v>333.458474</v>
      </c>
      <c r="H72" s="21" t="n">
        <v>2.43146208</v>
      </c>
      <c r="I72" s="21" t="n">
        <v>286.7484483</v>
      </c>
      <c r="J72" s="21" t="n">
        <v>1.944645338</v>
      </c>
    </row>
    <row r="73" customFormat="false" ht="15" hidden="false" customHeight="false" outlineLevel="0" collapsed="false">
      <c r="A73" s="21" t="s">
        <v>2639</v>
      </c>
      <c r="B73" s="21" t="n">
        <v>346.1869769</v>
      </c>
      <c r="C73" s="21" t="n">
        <v>2.101868807</v>
      </c>
      <c r="D73" s="21" t="n">
        <v>30.71293967</v>
      </c>
      <c r="E73" s="21" t="n">
        <v>535.5051594</v>
      </c>
      <c r="F73" s="21" t="n">
        <v>2.294599012</v>
      </c>
      <c r="G73" s="21" t="n">
        <v>209.6615474</v>
      </c>
      <c r="H73" s="21" t="n">
        <v>2.092461742</v>
      </c>
      <c r="I73" s="21" t="n">
        <v>299.8333045</v>
      </c>
      <c r="J73" s="21" t="n">
        <v>1.872768932</v>
      </c>
    </row>
    <row r="74" customFormat="false" ht="15" hidden="false" customHeight="false" outlineLevel="0" collapsed="false">
      <c r="A74" s="21" t="s">
        <v>2640</v>
      </c>
      <c r="B74" s="21" t="n">
        <v>335.8411168</v>
      </c>
      <c r="C74" s="21" t="n">
        <v>2.170663787</v>
      </c>
      <c r="D74" s="21" t="n">
        <v>37.66098139</v>
      </c>
      <c r="E74" s="21" t="n">
        <v>488.4066388</v>
      </c>
      <c r="F74" s="21" t="n">
        <v>2.439272486</v>
      </c>
      <c r="G74" s="21" t="n">
        <v>194.474054</v>
      </c>
      <c r="H74" s="21" t="n">
        <v>2.092461742</v>
      </c>
      <c r="I74" s="21" t="n">
        <v>379.864313</v>
      </c>
      <c r="J74" s="21" t="n">
        <v>1.585263307</v>
      </c>
    </row>
    <row r="75" customFormat="false" ht="15" hidden="false" customHeight="false" outlineLevel="0" collapsed="false">
      <c r="A75" s="21" t="s">
        <v>2641</v>
      </c>
      <c r="B75" s="21" t="n">
        <v>330.6049481</v>
      </c>
      <c r="C75" s="21" t="n">
        <v>2.046832823</v>
      </c>
      <c r="D75" s="21" t="n">
        <v>22.3915995</v>
      </c>
      <c r="E75" s="21" t="n">
        <v>467.456669</v>
      </c>
      <c r="F75" s="21" t="n">
        <v>2.583945959</v>
      </c>
      <c r="G75" s="21" t="n">
        <v>253.8869795</v>
      </c>
      <c r="H75" s="21" t="n">
        <v>1.784279616</v>
      </c>
      <c r="I75" s="21" t="n">
        <v>186.9808953</v>
      </c>
      <c r="J75" s="21" t="n">
        <v>1.824851328</v>
      </c>
    </row>
    <row r="76" customFormat="false" ht="15" hidden="false" customHeight="false" outlineLevel="0" collapsed="false">
      <c r="A76" s="21" t="s">
        <v>2642</v>
      </c>
      <c r="B76" s="21" t="n">
        <v>427.2337634</v>
      </c>
      <c r="C76" s="21" t="n">
        <v>2.542156681</v>
      </c>
      <c r="D76" s="21" t="n">
        <v>19.56788991</v>
      </c>
      <c r="E76" s="21" t="n">
        <v>544.6882814</v>
      </c>
      <c r="F76" s="21" t="n">
        <v>2.583945959</v>
      </c>
      <c r="G76" s="21" t="n">
        <v>279.1537573</v>
      </c>
      <c r="H76" s="21" t="n">
        <v>2.55473493</v>
      </c>
      <c r="I76" s="21" t="n">
        <v>243.0949029</v>
      </c>
      <c r="J76" s="21" t="n">
        <v>2.184233359</v>
      </c>
    </row>
    <row r="77" customFormat="false" ht="15" hidden="false" customHeight="false" outlineLevel="0" collapsed="false">
      <c r="A77" s="21" t="s">
        <v>2643</v>
      </c>
      <c r="B77" s="21" t="n">
        <v>261.8391275</v>
      </c>
      <c r="C77" s="21" t="n">
        <v>1.895483866</v>
      </c>
      <c r="D77" s="21" t="n">
        <v>16.97251204</v>
      </c>
      <c r="E77" s="21" t="n">
        <v>354.6443501</v>
      </c>
      <c r="F77" s="21" t="n">
        <v>1.969083695</v>
      </c>
      <c r="G77" s="21" t="n">
        <v>212.8498925</v>
      </c>
      <c r="H77" s="21" t="n">
        <v>2.030825317</v>
      </c>
      <c r="I77" s="21" t="n">
        <v>254.7412064</v>
      </c>
      <c r="J77" s="21" t="n">
        <v>2.232150963</v>
      </c>
    </row>
    <row r="78" customFormat="false" ht="15" hidden="false" customHeight="false" outlineLevel="0" collapsed="false">
      <c r="A78" s="21" t="s">
        <v>2644</v>
      </c>
      <c r="B78" s="21" t="n">
        <v>348.0461963</v>
      </c>
      <c r="C78" s="21" t="n">
        <v>2.349530736</v>
      </c>
      <c r="D78" s="21" t="n">
        <v>19.70025059</v>
      </c>
      <c r="E78" s="21" t="n">
        <v>466.9274721</v>
      </c>
      <c r="F78" s="21" t="n">
        <v>2.222262275</v>
      </c>
      <c r="G78" s="21" t="n">
        <v>237.6024212</v>
      </c>
      <c r="H78" s="21" t="n">
        <v>2.369825655</v>
      </c>
      <c r="I78" s="21" t="n">
        <v>272.5500061</v>
      </c>
      <c r="J78" s="21" t="n">
        <v>1.821573634</v>
      </c>
    </row>
    <row r="79" customFormat="false" ht="15" hidden="false" customHeight="false" outlineLevel="0" collapsed="false">
      <c r="A79" s="21" t="s">
        <v>2645</v>
      </c>
      <c r="B79" s="21" t="n">
        <v>307.826349</v>
      </c>
      <c r="C79" s="21" t="n">
        <v>2.33577174</v>
      </c>
      <c r="D79" s="21" t="n">
        <v>16.74994088</v>
      </c>
      <c r="E79" s="21" t="n">
        <v>435.6425989</v>
      </c>
      <c r="F79" s="21" t="n">
        <v>2.547777591</v>
      </c>
      <c r="G79" s="21" t="n">
        <v>233.5912773</v>
      </c>
      <c r="H79" s="21" t="n">
        <v>2.369825655</v>
      </c>
      <c r="I79" s="21" t="n">
        <v>249.5766222</v>
      </c>
      <c r="J79" s="21" t="n">
        <v>1.845532436</v>
      </c>
    </row>
    <row r="80" customFormat="false" ht="15" hidden="false" customHeight="false" outlineLevel="0" collapsed="false">
      <c r="A80" s="21" t="s">
        <v>2646</v>
      </c>
      <c r="B80" s="21" t="n">
        <v>306.662756</v>
      </c>
      <c r="C80" s="21" t="n">
        <v>2.748541622</v>
      </c>
      <c r="D80" s="21" t="n">
        <v>25.985781</v>
      </c>
      <c r="E80" s="21" t="n">
        <v>446.5689576</v>
      </c>
      <c r="F80" s="21" t="n">
        <v>2.945629644</v>
      </c>
      <c r="G80" s="21" t="n">
        <v>195.9139518</v>
      </c>
      <c r="H80" s="21" t="n">
        <v>2.585553143</v>
      </c>
      <c r="I80" s="21" t="n">
        <v>254.2460027</v>
      </c>
      <c r="J80" s="21" t="n">
        <v>1.968912883</v>
      </c>
    </row>
    <row r="81" customFormat="false" ht="15" hidden="false" customHeight="false" outlineLevel="0" collapsed="false">
      <c r="A81" s="21" t="s">
        <v>2647</v>
      </c>
      <c r="B81" s="21" t="n">
        <v>269.6183722</v>
      </c>
      <c r="C81" s="21" t="n">
        <v>2.048814328</v>
      </c>
      <c r="D81" s="21" t="n">
        <v>15.87346767</v>
      </c>
      <c r="E81" s="21" t="n">
        <v>334.5240693</v>
      </c>
      <c r="F81" s="21" t="n">
        <v>2.213868877</v>
      </c>
      <c r="G81" s="21" t="n">
        <v>255.6556365</v>
      </c>
      <c r="H81" s="21" t="n">
        <v>2.185413336</v>
      </c>
      <c r="I81" s="21" t="n">
        <v>370.8244434</v>
      </c>
      <c r="J81" s="21" t="n">
        <v>2.037202853</v>
      </c>
    </row>
    <row r="82" customFormat="false" ht="15" hidden="false" customHeight="false" outlineLevel="0" collapsed="false">
      <c r="A82" s="21" t="s">
        <v>2648</v>
      </c>
      <c r="B82" s="21" t="n">
        <v>286.4398806</v>
      </c>
      <c r="C82" s="21" t="n">
        <v>2.103850312</v>
      </c>
      <c r="D82" s="21" t="n">
        <v>23.52110169</v>
      </c>
      <c r="E82" s="21" t="n">
        <v>412.9385923</v>
      </c>
      <c r="F82" s="21" t="n">
        <v>2.322373983</v>
      </c>
      <c r="G82" s="21" t="n">
        <v>208.9960915</v>
      </c>
      <c r="H82" s="21" t="n">
        <v>2.185413336</v>
      </c>
      <c r="I82" s="21" t="n">
        <v>278.4616267</v>
      </c>
      <c r="J82" s="21" t="n">
        <v>2.013244051</v>
      </c>
    </row>
    <row r="83" customFormat="false" ht="15" hidden="false" customHeight="false" outlineLevel="0" collapsed="false">
      <c r="A83" s="21" t="s">
        <v>2649</v>
      </c>
      <c r="B83" s="21" t="n">
        <v>351.1457732</v>
      </c>
      <c r="C83" s="21" t="n">
        <v>2.32399425</v>
      </c>
      <c r="D83" s="21" t="n">
        <v>16.95473185</v>
      </c>
      <c r="E83" s="21" t="n">
        <v>504.6764245</v>
      </c>
      <c r="F83" s="21" t="n">
        <v>2.430879088</v>
      </c>
      <c r="G83" s="21" t="n">
        <v>252.775841</v>
      </c>
      <c r="H83" s="21" t="n">
        <v>2.339504399</v>
      </c>
      <c r="I83" s="21" t="n">
        <v>249.4951796</v>
      </c>
      <c r="J83" s="21" t="n">
        <v>2.013244051</v>
      </c>
    </row>
    <row r="84" customFormat="false" ht="15" hidden="false" customHeight="false" outlineLevel="0" collapsed="false">
      <c r="A84" s="21" t="s">
        <v>2650</v>
      </c>
      <c r="B84" s="21" t="n">
        <v>382.815741</v>
      </c>
      <c r="C84" s="21" t="n">
        <v>2.365271238</v>
      </c>
      <c r="D84" s="21" t="n">
        <v>34.36790009</v>
      </c>
      <c r="E84" s="21" t="n">
        <v>619.8234354</v>
      </c>
      <c r="F84" s="21" t="n">
        <v>2.539384193</v>
      </c>
      <c r="G84" s="21" t="n">
        <v>186.3691263</v>
      </c>
      <c r="H84" s="21" t="n">
        <v>2.370322611</v>
      </c>
      <c r="I84" s="21" t="n">
        <v>251.9927551</v>
      </c>
      <c r="J84" s="21" t="n">
        <v>1.797614832</v>
      </c>
    </row>
    <row r="85" customFormat="false" ht="15" hidden="false" customHeight="false" outlineLevel="0" collapsed="false">
      <c r="A85" s="21" t="s">
        <v>2651</v>
      </c>
      <c r="B85" s="21" t="n">
        <v>300.0362126</v>
      </c>
      <c r="C85" s="21" t="n">
        <v>2.406548226</v>
      </c>
      <c r="D85" s="21" t="n">
        <v>29.442853</v>
      </c>
      <c r="E85" s="21" t="n">
        <v>454.2782058</v>
      </c>
      <c r="F85" s="21" t="n">
        <v>2.539384193</v>
      </c>
      <c r="G85" s="21" t="n">
        <v>206.3219956</v>
      </c>
      <c r="H85" s="21" t="n">
        <v>2.431959036</v>
      </c>
      <c r="I85" s="21" t="n">
        <v>318.3413931</v>
      </c>
      <c r="J85" s="21" t="n">
        <v>1.869491238</v>
      </c>
    </row>
    <row r="86" customFormat="false" ht="15" hidden="false" customHeight="false" outlineLevel="0" collapsed="false">
      <c r="A86" s="21" t="s">
        <v>2652</v>
      </c>
      <c r="B86" s="21" t="n">
        <v>282.6329077</v>
      </c>
      <c r="C86" s="21" t="n">
        <v>2.186404289</v>
      </c>
      <c r="D86" s="21" t="n">
        <v>24.06263226</v>
      </c>
      <c r="E86" s="21" t="n">
        <v>404.0045041</v>
      </c>
      <c r="F86" s="21" t="n">
        <v>2.250037246</v>
      </c>
      <c r="G86" s="21" t="n">
        <v>211.3616379</v>
      </c>
      <c r="H86" s="21" t="n">
        <v>2.216231548</v>
      </c>
      <c r="I86" s="21" t="n">
        <v>296.8405252</v>
      </c>
      <c r="J86" s="21" t="n">
        <v>1.941367644</v>
      </c>
    </row>
    <row r="87" customFormat="false" ht="15" hidden="false" customHeight="false" outlineLevel="0" collapsed="false">
      <c r="A87" s="21" t="s">
        <v>2653</v>
      </c>
      <c r="B87" s="21" t="n">
        <v>302.8187178</v>
      </c>
      <c r="C87" s="21" t="n">
        <v>1.856188383</v>
      </c>
      <c r="D87" s="21" t="n">
        <v>10.03105182</v>
      </c>
      <c r="E87" s="21" t="n">
        <v>347.6294739</v>
      </c>
      <c r="F87" s="21" t="n">
        <v>1.960690298</v>
      </c>
      <c r="G87" s="21" t="n">
        <v>244.3764372</v>
      </c>
      <c r="H87" s="21" t="n">
        <v>2.000504061</v>
      </c>
      <c r="I87" s="21" t="n">
        <v>257.5308575</v>
      </c>
      <c r="J87" s="21" t="n">
        <v>1.941367644</v>
      </c>
    </row>
    <row r="88" customFormat="false" ht="15" hidden="false" customHeight="false" outlineLevel="0" collapsed="false">
      <c r="A88" s="21" t="s">
        <v>2654</v>
      </c>
      <c r="B88" s="21" t="n">
        <v>368.2202367</v>
      </c>
      <c r="C88" s="21" t="n">
        <v>1.966260352</v>
      </c>
      <c r="D88" s="21" t="n">
        <v>20.55389091</v>
      </c>
      <c r="E88" s="21" t="n">
        <v>501.5635018</v>
      </c>
      <c r="F88" s="21" t="n">
        <v>2.105363772</v>
      </c>
      <c r="G88" s="21" t="n">
        <v>279.2768169</v>
      </c>
      <c r="H88" s="21" t="n">
        <v>2.031322273</v>
      </c>
      <c r="I88" s="21" t="n">
        <v>360.0943412</v>
      </c>
      <c r="J88" s="21" t="n">
        <v>1.77365603</v>
      </c>
    </row>
    <row r="89" customFormat="false" ht="15" hidden="false" customHeight="false" outlineLevel="0" collapsed="false">
      <c r="A89" s="21" t="s">
        <v>2655</v>
      </c>
      <c r="B89" s="21" t="n">
        <v>275.5375195</v>
      </c>
      <c r="C89" s="21" t="n">
        <v>2.048814328</v>
      </c>
      <c r="D89" s="21" t="n">
        <v>29.9355584</v>
      </c>
      <c r="E89" s="21" t="n">
        <v>405.3741901</v>
      </c>
      <c r="F89" s="21" t="n">
        <v>2.177700509</v>
      </c>
      <c r="G89" s="21" t="n">
        <v>183.6264638</v>
      </c>
      <c r="H89" s="21" t="n">
        <v>2.062140486</v>
      </c>
      <c r="I89" s="21" t="n">
        <v>288.5605192</v>
      </c>
      <c r="J89" s="21" t="n">
        <v>1.965326446</v>
      </c>
    </row>
    <row r="90" customFormat="false" ht="15" hidden="false" customHeight="false" outlineLevel="0" collapsed="false">
      <c r="A90" s="21" t="s">
        <v>2656</v>
      </c>
      <c r="B90" s="21" t="n">
        <v>429.8147826</v>
      </c>
      <c r="C90" s="21" t="n">
        <v>2.021296336</v>
      </c>
      <c r="D90" s="21" t="n">
        <v>18.34071469</v>
      </c>
      <c r="E90" s="21" t="n">
        <v>573.8766963</v>
      </c>
      <c r="F90" s="21" t="n">
        <v>2.105363772</v>
      </c>
      <c r="G90" s="21" t="n">
        <v>286.7162888</v>
      </c>
      <c r="H90" s="21" t="n">
        <v>2.062140486</v>
      </c>
      <c r="I90" s="21" t="n">
        <v>306.3693189</v>
      </c>
      <c r="J90" s="21" t="n">
        <v>1.873077675</v>
      </c>
    </row>
    <row r="91" customFormat="false" ht="15" hidden="false" customHeight="false" outlineLevel="0" collapsed="false">
      <c r="A91" s="21" t="s">
        <v>2657</v>
      </c>
      <c r="B91" s="21" t="n">
        <v>300.7950777</v>
      </c>
      <c r="C91" s="21" t="n">
        <v>2.227681277</v>
      </c>
      <c r="D91" s="21" t="n">
        <v>40.51963181</v>
      </c>
      <c r="E91" s="21" t="n">
        <v>462.9010017</v>
      </c>
      <c r="F91" s="21" t="n">
        <v>2.684057667</v>
      </c>
      <c r="G91" s="21" t="n">
        <v>149.5488828</v>
      </c>
      <c r="H91" s="21" t="n">
        <v>2.247049761</v>
      </c>
      <c r="I91" s="21" t="n">
        <v>276.9753265</v>
      </c>
      <c r="J91" s="21" t="n">
        <v>1.965326446</v>
      </c>
    </row>
    <row r="92" customFormat="false" ht="15" hidden="false" customHeight="false" outlineLevel="0" collapsed="false">
      <c r="A92" s="21" t="s">
        <v>2658</v>
      </c>
      <c r="B92" s="21" t="n">
        <v>296.5327857</v>
      </c>
      <c r="C92" s="21" t="n">
        <v>2.131368305</v>
      </c>
      <c r="D92" s="21" t="n">
        <v>13.96499451</v>
      </c>
      <c r="E92" s="21" t="n">
        <v>369.7623543</v>
      </c>
      <c r="F92" s="21" t="n">
        <v>2.250037246</v>
      </c>
      <c r="G92" s="21" t="n">
        <v>218.0811609</v>
      </c>
      <c r="H92" s="21" t="n">
        <v>2.154595123</v>
      </c>
      <c r="I92" s="21" t="n">
        <v>227.5599506</v>
      </c>
      <c r="J92" s="21" t="n">
        <v>1.941367644</v>
      </c>
    </row>
    <row r="93" customFormat="false" ht="15" hidden="false" customHeight="false" outlineLevel="0" collapsed="false">
      <c r="A93" s="21" t="s">
        <v>2659</v>
      </c>
      <c r="B93" s="21" t="n">
        <v>285.2509921</v>
      </c>
      <c r="C93" s="21" t="n">
        <v>2.090091316</v>
      </c>
      <c r="D93" s="21" t="n">
        <v>28.55027452</v>
      </c>
      <c r="E93" s="21" t="n">
        <v>428.254172</v>
      </c>
      <c r="F93" s="21" t="n">
        <v>2.286205614</v>
      </c>
      <c r="G93" s="21" t="n">
        <v>222.606554</v>
      </c>
      <c r="H93" s="21" t="n">
        <v>2.031322273</v>
      </c>
      <c r="I93" s="21" t="n">
        <v>375.0293758</v>
      </c>
      <c r="J93" s="21" t="n">
        <v>1.887941194</v>
      </c>
    </row>
    <row r="94" customFormat="false" ht="15" hidden="false" customHeight="false" outlineLevel="0" collapsed="false">
      <c r="A94" s="21" t="s">
        <v>2660</v>
      </c>
      <c r="B94" s="21" t="n">
        <v>179.3007845</v>
      </c>
      <c r="C94" s="21" t="n">
        <v>2.337753246</v>
      </c>
      <c r="D94" s="21" t="n">
        <v>44.15514204</v>
      </c>
      <c r="E94" s="21" t="n">
        <v>327.0219256</v>
      </c>
      <c r="F94" s="21" t="n">
        <v>2.503215825</v>
      </c>
      <c r="G94" s="21" t="n">
        <v>109.026045</v>
      </c>
      <c r="H94" s="21" t="n">
        <v>2.431959036</v>
      </c>
      <c r="I94" s="21" t="n">
        <v>244.4767571</v>
      </c>
      <c r="J94" s="21" t="n">
        <v>1.84002359</v>
      </c>
    </row>
    <row r="95" customFormat="false" ht="15" hidden="false" customHeight="false" outlineLevel="0" collapsed="false">
      <c r="A95" s="21" t="s">
        <v>2661</v>
      </c>
      <c r="B95" s="21" t="n">
        <v>377.3548059</v>
      </c>
      <c r="C95" s="21" t="n">
        <v>2.205562289</v>
      </c>
      <c r="D95" s="21" t="n">
        <v>26.37086435</v>
      </c>
      <c r="E95" s="21" t="n">
        <v>490.5170418</v>
      </c>
      <c r="F95" s="21" t="n">
        <v>2.320415598</v>
      </c>
      <c r="G95" s="21" t="n">
        <v>220.5116316</v>
      </c>
      <c r="H95" s="21" t="n">
        <v>2.144390251</v>
      </c>
      <c r="I95" s="21" t="n">
        <v>296.9258441</v>
      </c>
      <c r="J95" s="21" t="n">
        <v>1.863982392</v>
      </c>
    </row>
    <row r="96" customFormat="false" ht="15" hidden="false" customHeight="false" outlineLevel="0" collapsed="false">
      <c r="A96" s="21" t="s">
        <v>2662</v>
      </c>
      <c r="B96" s="21" t="n">
        <v>280.3718535</v>
      </c>
      <c r="C96" s="21" t="n">
        <v>1.985418352</v>
      </c>
      <c r="D96" s="21" t="n">
        <v>19.52481607</v>
      </c>
      <c r="E96" s="21" t="n">
        <v>404.1334367</v>
      </c>
      <c r="F96" s="21" t="n">
        <v>2.248078861</v>
      </c>
      <c r="G96" s="21" t="n">
        <v>217.631836</v>
      </c>
      <c r="H96" s="21" t="n">
        <v>1.928662764</v>
      </c>
      <c r="I96" s="21" t="n">
        <v>181.4944166</v>
      </c>
      <c r="J96" s="21" t="n">
        <v>1.887941194</v>
      </c>
    </row>
    <row r="97" customFormat="false" ht="15" hidden="false" customHeight="false" outlineLevel="0" collapsed="false">
      <c r="A97" s="21" t="s">
        <v>2663</v>
      </c>
      <c r="B97" s="21" t="n">
        <v>330.77314</v>
      </c>
      <c r="C97" s="21" t="n">
        <v>2.164285301</v>
      </c>
      <c r="D97" s="21" t="n">
        <v>22.07809965</v>
      </c>
      <c r="E97" s="21" t="n">
        <v>462.8742882</v>
      </c>
      <c r="F97" s="21" t="n">
        <v>2.356583966</v>
      </c>
      <c r="G97" s="21" t="n">
        <v>223.3228606</v>
      </c>
      <c r="H97" s="21" t="n">
        <v>2.298481314</v>
      </c>
      <c r="I97" s="21" t="n">
        <v>268.8281189</v>
      </c>
      <c r="J97" s="21" t="n">
        <v>1.887941194</v>
      </c>
    </row>
    <row r="98" customFormat="false" ht="15" hidden="false" customHeight="false" outlineLevel="0" collapsed="false">
      <c r="A98" s="21" t="s">
        <v>2664</v>
      </c>
      <c r="B98" s="21" t="n">
        <v>165.5176294</v>
      </c>
      <c r="C98" s="21" t="n">
        <v>1.930382368</v>
      </c>
      <c r="D98" s="21" t="n">
        <v>46.31577184</v>
      </c>
      <c r="E98" s="21" t="n">
        <v>292.721933</v>
      </c>
      <c r="F98" s="21" t="n">
        <v>1.958731913</v>
      </c>
      <c r="G98" s="21" t="n">
        <v>108.5424369</v>
      </c>
      <c r="H98" s="21" t="n">
        <v>2.082753826</v>
      </c>
      <c r="I98" s="21" t="n">
        <v>298.9890587</v>
      </c>
      <c r="J98" s="21" t="n">
        <v>1.887941194</v>
      </c>
    </row>
    <row r="99" customFormat="false" ht="15" hidden="false" customHeight="false" outlineLevel="0" collapsed="false">
      <c r="A99" s="21" t="s">
        <v>2665</v>
      </c>
      <c r="B99" s="21" t="n">
        <v>271.5437235</v>
      </c>
      <c r="C99" s="21" t="n">
        <v>1.985418352</v>
      </c>
      <c r="D99" s="21" t="n">
        <v>16.7393811</v>
      </c>
      <c r="E99" s="21" t="n">
        <v>370.0158038</v>
      </c>
      <c r="F99" s="21" t="n">
        <v>2.139573756</v>
      </c>
      <c r="G99" s="21" t="n">
        <v>200.524479</v>
      </c>
      <c r="H99" s="21" t="n">
        <v>2.021117401</v>
      </c>
      <c r="I99" s="21" t="n">
        <v>216.2432941</v>
      </c>
      <c r="J99" s="21" t="n">
        <v>1.911899996</v>
      </c>
    </row>
    <row r="100" customFormat="false" ht="15" hidden="false" customHeight="false" outlineLevel="0" collapsed="false">
      <c r="A100" s="21" t="s">
        <v>2666</v>
      </c>
      <c r="B100" s="21" t="n">
        <v>295.6250408</v>
      </c>
      <c r="C100" s="21" t="n">
        <v>1.930382368</v>
      </c>
      <c r="D100" s="21" t="n">
        <v>21.23595715</v>
      </c>
      <c r="E100" s="21" t="n">
        <v>368.9574101</v>
      </c>
      <c r="F100" s="21" t="n">
        <v>2.03106865</v>
      </c>
      <c r="G100" s="21" t="n">
        <v>228.8767521</v>
      </c>
      <c r="H100" s="21" t="n">
        <v>1.990299189</v>
      </c>
      <c r="I100" s="21" t="n">
        <v>336.5341349</v>
      </c>
      <c r="J100" s="21" t="n">
        <v>2.016830487</v>
      </c>
    </row>
    <row r="101" customFormat="false" ht="15" hidden="false" customHeight="false" outlineLevel="0" collapsed="false">
      <c r="A101" s="21" t="s">
        <v>2667</v>
      </c>
      <c r="B101" s="21" t="n">
        <v>271.8093263</v>
      </c>
      <c r="C101" s="21" t="n">
        <v>2.040454336</v>
      </c>
      <c r="D101" s="21" t="n">
        <v>35.51777894</v>
      </c>
      <c r="E101" s="21" t="n">
        <v>463.9638112</v>
      </c>
      <c r="F101" s="21" t="n">
        <v>2.28424723</v>
      </c>
      <c r="G101" s="21" t="n">
        <v>164.1842014</v>
      </c>
      <c r="H101" s="21" t="n">
        <v>2.021117401</v>
      </c>
      <c r="I101" s="21" t="n">
        <v>263.9987926</v>
      </c>
      <c r="J101" s="21" t="n">
        <v>1.801201269</v>
      </c>
    </row>
    <row r="102" customFormat="false" ht="15" hidden="false" customHeight="false" outlineLevel="0" collapsed="false">
      <c r="A102" s="21" t="s">
        <v>2668</v>
      </c>
      <c r="B102" s="21" t="n">
        <v>387.5235974</v>
      </c>
      <c r="C102" s="21" t="n">
        <v>2.178044297</v>
      </c>
      <c r="D102" s="21" t="n">
        <v>12.70414566</v>
      </c>
      <c r="E102" s="21" t="n">
        <v>439.2160756</v>
      </c>
      <c r="F102" s="21" t="n">
        <v>2.211910493</v>
      </c>
      <c r="G102" s="21" t="n">
        <v>353.1879279</v>
      </c>
      <c r="H102" s="21" t="n">
        <v>2.360117739</v>
      </c>
      <c r="I102" s="21" t="n">
        <v>263.4558414</v>
      </c>
      <c r="J102" s="21" t="s">
        <v>2669</v>
      </c>
    </row>
    <row r="103" customFormat="false" ht="15" hidden="false" customHeight="false" outlineLevel="0" collapsed="false">
      <c r="A103" s="21" t="s">
        <v>2670</v>
      </c>
      <c r="B103" s="21" t="n">
        <v>313.0536413</v>
      </c>
      <c r="C103" s="21" t="n">
        <v>2.123008313</v>
      </c>
      <c r="D103" s="21" t="n">
        <v>12.55885578</v>
      </c>
      <c r="E103" s="21" t="n">
        <v>426.4530925</v>
      </c>
      <c r="F103" s="21" t="n">
        <v>2.211910493</v>
      </c>
      <c r="G103" s="21" t="n">
        <v>267.2054599</v>
      </c>
      <c r="H103" s="21" t="n">
        <v>2.175208464</v>
      </c>
      <c r="I103" s="21" t="n">
        <v>255.9058801</v>
      </c>
      <c r="J103" s="21" t="n">
        <v>1.9598176</v>
      </c>
    </row>
    <row r="104" customFormat="false" ht="15" hidden="false" customHeight="false" outlineLevel="0" collapsed="false">
      <c r="A104" s="21" t="s">
        <v>2671</v>
      </c>
      <c r="B104" s="21" t="n">
        <v>423.6202779</v>
      </c>
      <c r="C104" s="21" t="n">
        <v>2.398188234</v>
      </c>
      <c r="D104" s="21" t="n">
        <v>12.31299184</v>
      </c>
      <c r="E104" s="21" t="n">
        <v>517.9730201</v>
      </c>
      <c r="F104" s="21" t="n">
        <v>2.537425809</v>
      </c>
      <c r="G104" s="21" t="n">
        <v>390.6252704</v>
      </c>
      <c r="H104" s="21" t="n">
        <v>2.390935952</v>
      </c>
      <c r="I104" s="21" t="n">
        <v>315.6848084</v>
      </c>
      <c r="J104" s="21" t="n">
        <v>2.055652809</v>
      </c>
    </row>
    <row r="105" customFormat="false" ht="15" hidden="false" customHeight="false" outlineLevel="0" collapsed="false">
      <c r="A105" s="21" t="s">
        <v>2672</v>
      </c>
      <c r="B105" s="21" t="n">
        <v>449.0043136</v>
      </c>
      <c r="C105" s="21" t="n">
        <v>2.219321285</v>
      </c>
      <c r="D105" s="21" t="n">
        <v>18.08703437</v>
      </c>
      <c r="E105" s="21" t="n">
        <v>598.5043306</v>
      </c>
      <c r="F105" s="21" t="n">
        <v>2.356583966</v>
      </c>
      <c r="G105" s="21" t="n">
        <v>318.6646642</v>
      </c>
      <c r="H105" s="21" t="n">
        <v>2.298481314</v>
      </c>
      <c r="I105" s="21" t="n">
        <v>356.9219529</v>
      </c>
      <c r="J105" s="21" t="n">
        <v>1.935858798</v>
      </c>
    </row>
    <row r="106" customFormat="false" ht="15" hidden="false" customHeight="false" outlineLevel="0" collapsed="false">
      <c r="A106" s="21" t="s">
        <v>2673</v>
      </c>
      <c r="B106" s="21" t="n">
        <v>275.0218549</v>
      </c>
      <c r="C106" s="21" t="n">
        <v>2.164285301</v>
      </c>
      <c r="D106" s="21" t="n">
        <v>5.843521088</v>
      </c>
      <c r="E106" s="21" t="n">
        <v>325.5010091</v>
      </c>
      <c r="F106" s="21" t="n">
        <v>2.28424723</v>
      </c>
      <c r="G106" s="21" t="n">
        <v>261.9258347</v>
      </c>
      <c r="H106" s="21" t="n">
        <v>2.175208464</v>
      </c>
      <c r="I106" s="21" t="n">
        <v>266.4934287</v>
      </c>
      <c r="J106" s="21" t="n">
        <v>1.983776402</v>
      </c>
    </row>
    <row r="107" customFormat="false" ht="15" hidden="false" customHeight="false" outlineLevel="0" collapsed="false">
      <c r="A107" s="21" t="s">
        <v>2674</v>
      </c>
      <c r="B107" s="21" t="n">
        <v>274.8574342</v>
      </c>
      <c r="C107" s="21" t="n">
        <v>2.246839278</v>
      </c>
      <c r="D107" s="21" t="n">
        <v>35.20567117</v>
      </c>
      <c r="E107" s="21" t="n">
        <v>446.8427363</v>
      </c>
      <c r="F107" s="21" t="n">
        <v>2.537425809</v>
      </c>
      <c r="G107" s="21" t="n">
        <v>155.8190809</v>
      </c>
      <c r="H107" s="21" t="n">
        <v>2.082753826</v>
      </c>
      <c r="I107" s="21" t="n">
        <v>244.3410193</v>
      </c>
      <c r="J107" s="21" t="n">
        <v>2.031694007</v>
      </c>
    </row>
    <row r="108" customFormat="false" ht="15" hidden="false" customHeight="false" outlineLevel="0" collapsed="false">
      <c r="A108" s="21" t="s">
        <v>2675</v>
      </c>
      <c r="B108" s="21" t="n">
        <v>355.6006746</v>
      </c>
      <c r="C108" s="21" t="n">
        <v>2.136767309</v>
      </c>
      <c r="D108" s="21" t="n">
        <v>16.83381725</v>
      </c>
      <c r="E108" s="21" t="n">
        <v>525.8487146</v>
      </c>
      <c r="F108" s="21" t="n">
        <v>2.211910493</v>
      </c>
      <c r="G108" s="21" t="n">
        <v>262.6457836</v>
      </c>
      <c r="H108" s="21" t="n">
        <v>2.267663102</v>
      </c>
      <c r="I108" s="21" t="n">
        <v>264.1587385</v>
      </c>
      <c r="J108" s="21" t="n">
        <v>1.911899996</v>
      </c>
    </row>
    <row r="109" customFormat="false" ht="15" hidden="false" customHeight="false" outlineLevel="0" collapsed="false">
      <c r="A109" s="21" t="s">
        <v>2676</v>
      </c>
      <c r="B109" s="21" t="n">
        <v>287.5532123</v>
      </c>
      <c r="C109" s="21" t="n">
        <v>2.00344475</v>
      </c>
      <c r="D109" s="21" t="n">
        <v>25.87663692</v>
      </c>
      <c r="E109" s="21" t="n">
        <v>378.3274387</v>
      </c>
      <c r="F109" s="21" t="n">
        <v>2.409554641</v>
      </c>
      <c r="G109" s="21" t="n">
        <v>197.6484026</v>
      </c>
      <c r="H109" s="21" t="n">
        <v>1.827518361</v>
      </c>
      <c r="I109" s="21" t="n">
        <v>298.8562603</v>
      </c>
      <c r="J109" s="21" t="n">
        <v>1.897036477</v>
      </c>
    </row>
    <row r="110" customFormat="false" ht="15" hidden="false" customHeight="false" outlineLevel="0" collapsed="false">
      <c r="A110" s="21" t="s">
        <v>2677</v>
      </c>
      <c r="B110" s="21" t="n">
        <v>138.6259478</v>
      </c>
      <c r="C110" s="21" t="n">
        <v>2.085998726</v>
      </c>
      <c r="D110" s="21" t="n">
        <v>33.73389806</v>
      </c>
      <c r="E110" s="21" t="n">
        <v>260.3165389</v>
      </c>
      <c r="F110" s="21" t="n">
        <v>2.337217904</v>
      </c>
      <c r="G110" s="21" t="n">
        <v>99.94105269</v>
      </c>
      <c r="H110" s="21" t="n">
        <v>2.074064061</v>
      </c>
      <c r="I110" s="21" t="n">
        <v>159.4806845</v>
      </c>
      <c r="J110" s="21" t="n">
        <v>1.897036477</v>
      </c>
    </row>
    <row r="111" customFormat="false" ht="15" hidden="false" customHeight="false" outlineLevel="0" collapsed="false">
      <c r="A111" s="21" t="s">
        <v>2678</v>
      </c>
      <c r="B111" s="21" t="n">
        <v>197.4000453</v>
      </c>
      <c r="C111" s="21" t="n">
        <v>2.196070695</v>
      </c>
      <c r="D111" s="21" t="n">
        <v>42.59036538</v>
      </c>
      <c r="E111" s="21" t="n">
        <v>344.3031935</v>
      </c>
      <c r="F111" s="21" t="n">
        <v>2.445723009</v>
      </c>
      <c r="G111" s="21" t="n">
        <v>106.1463265</v>
      </c>
      <c r="H111" s="21" t="n">
        <v>2.166518699</v>
      </c>
      <c r="I111" s="21" t="n">
        <v>207.4775715</v>
      </c>
      <c r="J111" s="21" t="n">
        <v>1.944954081</v>
      </c>
    </row>
    <row r="112" customFormat="false" ht="15" hidden="false" customHeight="false" outlineLevel="0" collapsed="false">
      <c r="A112" s="21" t="s">
        <v>2679</v>
      </c>
      <c r="B112" s="21" t="n">
        <v>231.0177667</v>
      </c>
      <c r="C112" s="21" t="n">
        <v>2.182311699</v>
      </c>
      <c r="D112" s="21" t="n">
        <v>33.71407142</v>
      </c>
      <c r="E112" s="21" t="n">
        <v>385.2692563</v>
      </c>
      <c r="F112" s="21" t="n">
        <v>2.301049536</v>
      </c>
      <c r="G112" s="21" t="n">
        <v>141.0809895</v>
      </c>
      <c r="H112" s="21" t="n">
        <v>2.228155124</v>
      </c>
      <c r="I112" s="21" t="n">
        <v>216.2462336</v>
      </c>
      <c r="J112" s="21" t="n">
        <v>1.968912883</v>
      </c>
    </row>
    <row r="113" customFormat="false" ht="15" hidden="false" customHeight="false" outlineLevel="0" collapsed="false">
      <c r="A113" s="21" t="s">
        <v>2680</v>
      </c>
      <c r="B113" s="21" t="n">
        <v>374.2788388</v>
      </c>
      <c r="C113" s="21" t="n">
        <v>1.93464977</v>
      </c>
      <c r="D113" s="21" t="n">
        <v>19.29917669</v>
      </c>
      <c r="E113" s="21" t="n">
        <v>506.1440451</v>
      </c>
      <c r="F113" s="21" t="n">
        <v>1.975534219</v>
      </c>
      <c r="G113" s="21" t="n">
        <v>269.4033091</v>
      </c>
      <c r="H113" s="21" t="n">
        <v>2.043245849</v>
      </c>
      <c r="I113" s="21" t="n">
        <v>316.7193552</v>
      </c>
      <c r="J113" s="21" t="n">
        <v>1.897036477</v>
      </c>
    </row>
    <row r="114" customFormat="false" ht="15" hidden="false" customHeight="false" outlineLevel="0" collapsed="false">
      <c r="A114" s="21" t="s">
        <v>2681</v>
      </c>
      <c r="B114" s="21" t="n">
        <v>295.584534</v>
      </c>
      <c r="C114" s="21" t="n">
        <v>2.058480734</v>
      </c>
      <c r="D114" s="21" t="n">
        <v>13.03611131</v>
      </c>
      <c r="E114" s="21" t="n">
        <v>395.6041597</v>
      </c>
      <c r="F114" s="21" t="n">
        <v>2.228712799</v>
      </c>
      <c r="G114" s="21" t="n">
        <v>246.9820436</v>
      </c>
      <c r="H114" s="21" t="n">
        <v>2.197336911</v>
      </c>
      <c r="I114" s="21" t="n">
        <v>261.9627255</v>
      </c>
      <c r="J114" s="21" t="n">
        <v>1.825160071</v>
      </c>
    </row>
    <row r="115" customFormat="false" ht="15" hidden="false" customHeight="false" outlineLevel="0" collapsed="false">
      <c r="A115" s="21" t="s">
        <v>2682</v>
      </c>
      <c r="B115" s="21" t="n">
        <v>300.7195208</v>
      </c>
      <c r="C115" s="21" t="n">
        <v>2.00344475</v>
      </c>
      <c r="D115" s="21" t="n">
        <v>19.86760492</v>
      </c>
      <c r="E115" s="21" t="n">
        <v>443.3563941</v>
      </c>
      <c r="F115" s="21" t="n">
        <v>2.228712799</v>
      </c>
      <c r="G115" s="21" t="n">
        <v>288.9447791</v>
      </c>
      <c r="H115" s="21" t="n">
        <v>2.228155124</v>
      </c>
      <c r="I115" s="21" t="n">
        <v>198.1116631</v>
      </c>
      <c r="J115" s="21" t="n">
        <v>1.70536606</v>
      </c>
    </row>
    <row r="116" customFormat="false" ht="15" hidden="false" customHeight="false" outlineLevel="0" collapsed="false">
      <c r="A116" s="21" t="s">
        <v>2683</v>
      </c>
      <c r="B116" s="21" t="n">
        <v>338.1821583</v>
      </c>
      <c r="C116" s="21" t="n">
        <v>2.099757723</v>
      </c>
      <c r="D116" s="21" t="n">
        <v>22.35797017</v>
      </c>
      <c r="E116" s="21" t="n">
        <v>506.7355004</v>
      </c>
      <c r="F116" s="21" t="n">
        <v>2.337217904</v>
      </c>
      <c r="G116" s="21" t="n">
        <v>231.520284</v>
      </c>
      <c r="H116" s="21" t="n">
        <v>2.166518699</v>
      </c>
      <c r="I116" s="21" t="n">
        <v>268.7224681</v>
      </c>
      <c r="J116" s="21" t="n">
        <v>1.849118873</v>
      </c>
    </row>
    <row r="117" customFormat="false" ht="15" hidden="false" customHeight="false" outlineLevel="0" collapsed="false">
      <c r="A117" s="21" t="s">
        <v>2684</v>
      </c>
      <c r="B117" s="21" t="n">
        <v>209.3521697</v>
      </c>
      <c r="C117" s="21" t="n">
        <v>2.38869664</v>
      </c>
      <c r="D117" s="21" t="n">
        <v>32.88965395</v>
      </c>
      <c r="E117" s="21" t="n">
        <v>326.0925957</v>
      </c>
      <c r="F117" s="21" t="n">
        <v>2.807406694</v>
      </c>
      <c r="G117" s="21" t="n">
        <v>136.1099138</v>
      </c>
      <c r="H117" s="21" t="n">
        <v>2.228155124</v>
      </c>
      <c r="I117" s="21" t="n">
        <v>225.2863712</v>
      </c>
      <c r="J117" s="21" t="n">
        <v>1.992871685</v>
      </c>
    </row>
    <row r="118" customFormat="false" ht="15" hidden="false" customHeight="false" outlineLevel="0" collapsed="false">
      <c r="A118" s="21" t="s">
        <v>2685</v>
      </c>
      <c r="B118" s="21" t="n">
        <v>377.8960955</v>
      </c>
      <c r="C118" s="21" t="n">
        <v>2.154793707</v>
      </c>
      <c r="D118" s="21" t="n">
        <v>11.53835232</v>
      </c>
      <c r="E118" s="21" t="n">
        <v>475.979824</v>
      </c>
      <c r="F118" s="21" t="n">
        <v>2.373386273</v>
      </c>
      <c r="G118" s="21" t="n">
        <v>334.9186585</v>
      </c>
      <c r="H118" s="21" t="n">
        <v>2.197336911</v>
      </c>
      <c r="I118" s="21" t="n">
        <v>298.9105555</v>
      </c>
      <c r="J118" s="21" t="n">
        <v>1.897036477</v>
      </c>
    </row>
    <row r="119" customFormat="false" ht="15" hidden="false" customHeight="false" outlineLevel="0" collapsed="false">
      <c r="A119" s="21" t="s">
        <v>2686</v>
      </c>
      <c r="B119" s="21" t="n">
        <v>394.4520012</v>
      </c>
      <c r="C119" s="21" t="n">
        <v>2.113516719</v>
      </c>
      <c r="D119" s="21" t="n">
        <v>22.31285728</v>
      </c>
      <c r="E119" s="21" t="n">
        <v>606.5046732</v>
      </c>
      <c r="F119" s="21" t="n">
        <v>2.264881167</v>
      </c>
      <c r="G119" s="21" t="n">
        <v>307.8348668</v>
      </c>
      <c r="H119" s="21" t="n">
        <v>2.197336911</v>
      </c>
      <c r="I119" s="21" t="n">
        <v>242.0635637</v>
      </c>
      <c r="J119" s="21" t="n">
        <v>1.897036477</v>
      </c>
    </row>
    <row r="120" customFormat="false" ht="15" hidden="false" customHeight="false" outlineLevel="0" collapsed="false">
      <c r="A120" s="21" t="s">
        <v>2687</v>
      </c>
      <c r="B120" s="21" t="n">
        <v>244.4749734</v>
      </c>
      <c r="C120" s="21" t="n">
        <v>2.278624671</v>
      </c>
      <c r="D120" s="21" t="n">
        <v>34.49082368</v>
      </c>
      <c r="E120" s="21" t="n">
        <v>366.8718831</v>
      </c>
      <c r="F120" s="21" t="n">
        <v>2.264881167</v>
      </c>
      <c r="G120" s="21" t="n">
        <v>148.2804785</v>
      </c>
      <c r="H120" s="21" t="n">
        <v>2.474700824</v>
      </c>
      <c r="I120" s="21" t="n">
        <v>255.4744586</v>
      </c>
      <c r="J120" s="21" t="n">
        <v>1.968912883</v>
      </c>
    </row>
    <row r="121" customFormat="false" ht="15" hidden="false" customHeight="false" outlineLevel="0" collapsed="false">
      <c r="A121" s="21" t="s">
        <v>2688</v>
      </c>
      <c r="B121" s="21" t="n">
        <v>353.8009228</v>
      </c>
      <c r="C121" s="21" t="n">
        <v>2.184422783</v>
      </c>
      <c r="D121" s="21" t="n">
        <v>19.26121134</v>
      </c>
      <c r="E121" s="21" t="n">
        <v>531.7073937</v>
      </c>
      <c r="F121" s="21" t="n">
        <v>2.475440854</v>
      </c>
      <c r="G121" s="21" t="n">
        <v>247.7845555</v>
      </c>
      <c r="H121" s="21" t="n">
        <v>2.184916379</v>
      </c>
      <c r="I121" s="21" t="n">
        <v>258.4061271</v>
      </c>
      <c r="J121" s="21" t="n">
        <v>1.872768932</v>
      </c>
    </row>
    <row r="122" customFormat="false" ht="15" hidden="false" customHeight="false" outlineLevel="0" collapsed="false">
      <c r="A122" s="21" t="s">
        <v>2689</v>
      </c>
      <c r="B122" s="21" t="n">
        <v>179.3434028</v>
      </c>
      <c r="C122" s="21" t="n">
        <v>1.814680936</v>
      </c>
      <c r="D122" s="21" t="n">
        <v>39.72212526</v>
      </c>
      <c r="E122" s="21" t="n">
        <v>295.7167232</v>
      </c>
      <c r="F122" s="21" t="n">
        <v>2.005252064</v>
      </c>
      <c r="G122" s="21" t="n">
        <v>119.9422018</v>
      </c>
      <c r="H122" s="21" t="n">
        <v>1.876734254</v>
      </c>
      <c r="I122" s="21" t="n">
        <v>261.7724246</v>
      </c>
      <c r="J122" s="21" t="n">
        <v>1.72901612</v>
      </c>
    </row>
    <row r="123" customFormat="false" ht="15" hidden="false" customHeight="false" outlineLevel="0" collapsed="false">
      <c r="A123" s="21" t="s">
        <v>2690</v>
      </c>
      <c r="B123" s="21" t="n">
        <v>232.6621228</v>
      </c>
      <c r="C123" s="21" t="n">
        <v>2.02039735</v>
      </c>
      <c r="D123" s="21" t="n">
        <v>27.04733439</v>
      </c>
      <c r="E123" s="21" t="n">
        <v>355.5159684</v>
      </c>
      <c r="F123" s="21" t="n">
        <v>2.222262275</v>
      </c>
      <c r="G123" s="21" t="n">
        <v>182.3377727</v>
      </c>
      <c r="H123" s="21" t="n">
        <v>2.184916379</v>
      </c>
      <c r="I123" s="21" t="n">
        <v>284.5763754</v>
      </c>
      <c r="J123" s="21" t="n">
        <v>1.872768932</v>
      </c>
    </row>
    <row r="124" customFormat="false" ht="15" hidden="false" customHeight="false" outlineLevel="0" collapsed="false">
      <c r="A124" s="21" t="s">
        <v>2691</v>
      </c>
      <c r="B124" s="21" t="n">
        <v>342.7467887</v>
      </c>
      <c r="C124" s="21" t="n">
        <v>2.046832823</v>
      </c>
      <c r="D124" s="21" t="n">
        <v>18.65423178</v>
      </c>
      <c r="E124" s="21" t="n">
        <v>438.5998755</v>
      </c>
      <c r="F124" s="21" t="n">
        <v>2.149925538</v>
      </c>
      <c r="G124" s="21" t="n">
        <v>287.3131781</v>
      </c>
      <c r="H124" s="21" t="n">
        <v>2.154098167</v>
      </c>
      <c r="I124" s="21" t="n">
        <v>206.0656303</v>
      </c>
      <c r="J124" s="21" t="n">
        <v>1.800892526</v>
      </c>
    </row>
    <row r="125" customFormat="false" ht="15" hidden="false" customHeight="false" outlineLevel="0" collapsed="false">
      <c r="A125" s="21" t="s">
        <v>2692</v>
      </c>
      <c r="B125" s="21" t="n">
        <v>241.7544994</v>
      </c>
      <c r="C125" s="21" t="n">
        <v>1.95051985</v>
      </c>
      <c r="D125" s="21" t="n">
        <v>26.47515603</v>
      </c>
      <c r="E125" s="21" t="n">
        <v>373.0728525</v>
      </c>
      <c r="F125" s="21" t="n">
        <v>2.113757169</v>
      </c>
      <c r="G125" s="21" t="n">
        <v>184.8747355</v>
      </c>
      <c r="H125" s="21" t="n">
        <v>2.061643529</v>
      </c>
      <c r="I125" s="21" t="n">
        <v>272.8486293</v>
      </c>
      <c r="J125" s="21" t="n">
        <v>1.944645338</v>
      </c>
    </row>
    <row r="126" customFormat="false" ht="15" hidden="false" customHeight="false" outlineLevel="0" collapsed="false">
      <c r="A126" s="21" t="s">
        <v>2693</v>
      </c>
      <c r="B126" s="21" t="n">
        <v>309.5084999</v>
      </c>
      <c r="C126" s="21" t="n">
        <v>2.156904791</v>
      </c>
      <c r="D126" s="21" t="n">
        <v>22.63660656</v>
      </c>
      <c r="E126" s="21" t="n">
        <v>466.1492415</v>
      </c>
      <c r="F126" s="21" t="n">
        <v>2.366935749</v>
      </c>
      <c r="G126" s="21" t="n">
        <v>181.6863904</v>
      </c>
      <c r="H126" s="21" t="n">
        <v>2.123279954</v>
      </c>
      <c r="I126" s="21" t="n">
        <v>186.7094197</v>
      </c>
      <c r="J126" s="21" t="n">
        <v>1.992562942</v>
      </c>
    </row>
    <row r="127" customFormat="false" ht="15" hidden="false" customHeight="false" outlineLevel="0" collapsed="false">
      <c r="A127" s="21" t="s">
        <v>2694</v>
      </c>
      <c r="B127" s="21" t="n">
        <v>211.4204002</v>
      </c>
      <c r="C127" s="21" t="n">
        <v>2.099420483</v>
      </c>
      <c r="D127" s="21" t="n">
        <v>34.5634327</v>
      </c>
      <c r="E127" s="21" t="n">
        <v>351.0022305</v>
      </c>
      <c r="F127" s="21" t="n">
        <v>2.33076738</v>
      </c>
      <c r="G127" s="21" t="n">
        <v>154.5683153</v>
      </c>
      <c r="H127" s="21" t="n">
        <v>2.061643529</v>
      </c>
      <c r="I127" s="21" t="n">
        <v>288.7842473</v>
      </c>
      <c r="J127" s="21" t="n">
        <v>2.064439349</v>
      </c>
    </row>
    <row r="128" customFormat="false" ht="15" hidden="false" customHeight="false" outlineLevel="0" collapsed="false">
      <c r="A128" s="21" t="s">
        <v>2695</v>
      </c>
      <c r="B128" s="21" t="n">
        <v>213.7270838</v>
      </c>
      <c r="C128" s="21" t="n">
        <v>1.964278846</v>
      </c>
      <c r="D128" s="21" t="n">
        <v>42.83374938</v>
      </c>
      <c r="E128" s="21" t="n">
        <v>362.4266569</v>
      </c>
      <c r="F128" s="21" t="n">
        <v>2.113757169</v>
      </c>
      <c r="G128" s="21" t="n">
        <v>145.0718466</v>
      </c>
      <c r="H128" s="21" t="n">
        <v>2.154098167</v>
      </c>
      <c r="I128" s="21" t="n">
        <v>362.5170218</v>
      </c>
      <c r="J128" s="21" t="n">
        <v>1.992562942</v>
      </c>
    </row>
    <row r="129" customFormat="false" ht="15" hidden="false" customHeight="false" outlineLevel="0" collapsed="false">
      <c r="A129" s="21" t="s">
        <v>2696</v>
      </c>
      <c r="B129" s="21" t="n">
        <v>370.68567</v>
      </c>
      <c r="C129" s="21" t="n">
        <v>2.115627803</v>
      </c>
      <c r="D129" s="21" t="n">
        <v>22.53272217</v>
      </c>
      <c r="E129" s="21" t="n">
        <v>540.2679311</v>
      </c>
      <c r="F129" s="21" t="n">
        <v>2.258430643</v>
      </c>
      <c r="G129" s="21" t="n">
        <v>245.761842</v>
      </c>
      <c r="H129" s="21" t="n">
        <v>2.061643529</v>
      </c>
      <c r="I129" s="21" t="n">
        <v>286.1780815</v>
      </c>
      <c r="J129" s="21" t="n">
        <v>1.776933724</v>
      </c>
    </row>
    <row r="130" customFormat="false" ht="15" hidden="false" customHeight="false" outlineLevel="0" collapsed="false">
      <c r="A130" s="21" t="s">
        <v>2697</v>
      </c>
      <c r="B130" s="21" t="n">
        <v>376.6680561</v>
      </c>
      <c r="C130" s="21" t="n">
        <v>2.459602705</v>
      </c>
      <c r="D130" s="21" t="n">
        <v>20.25564271</v>
      </c>
      <c r="E130" s="21" t="n">
        <v>478.0406062</v>
      </c>
      <c r="F130" s="21" t="n">
        <v>2.547777591</v>
      </c>
      <c r="G130" s="21" t="n">
        <v>237.3967215</v>
      </c>
      <c r="H130" s="21" t="n">
        <v>2.493098505</v>
      </c>
      <c r="I130" s="21" t="n">
        <v>206.8529096</v>
      </c>
      <c r="J130" s="21" t="n">
        <v>2.016521744</v>
      </c>
    </row>
    <row r="131" customFormat="false" ht="15" hidden="false" customHeight="false" outlineLevel="0" collapsed="false">
      <c r="A131" s="21" t="s">
        <v>2698</v>
      </c>
      <c r="B131" s="21" t="n">
        <v>341.0646379</v>
      </c>
      <c r="C131" s="21" t="n">
        <v>2.211940776</v>
      </c>
      <c r="D131" s="21" t="n">
        <v>30.00560798</v>
      </c>
      <c r="E131" s="21" t="n">
        <v>524.20525</v>
      </c>
      <c r="F131" s="21" t="n">
        <v>2.403104117</v>
      </c>
      <c r="G131" s="21" t="n">
        <v>186.4517664</v>
      </c>
      <c r="H131" s="21" t="n">
        <v>2.154098167</v>
      </c>
      <c r="I131" s="21" t="n">
        <v>239.6471627</v>
      </c>
      <c r="J131" s="21" t="n">
        <v>1.77365603</v>
      </c>
    </row>
    <row r="132" customFormat="false" ht="15" hidden="false" customHeight="false" outlineLevel="0" collapsed="false">
      <c r="A132" s="21" t="s">
        <v>2699</v>
      </c>
      <c r="B132" s="21" t="n">
        <v>301.1989277</v>
      </c>
      <c r="C132" s="21" t="n">
        <v>2.308253748</v>
      </c>
      <c r="D132" s="21" t="n">
        <v>23.60569685</v>
      </c>
      <c r="E132" s="21" t="n">
        <v>474.305099</v>
      </c>
      <c r="F132" s="21" t="n">
        <v>2.547777591</v>
      </c>
      <c r="G132" s="21" t="n">
        <v>192.1085077</v>
      </c>
      <c r="H132" s="21" t="n">
        <v>2.215734592</v>
      </c>
      <c r="I132" s="21" t="n">
        <v>211.7600704</v>
      </c>
      <c r="J132" s="21" t="n">
        <v>1.965326446</v>
      </c>
    </row>
    <row r="133" customFormat="false" ht="15" hidden="false" customHeight="false" outlineLevel="0" collapsed="false">
      <c r="A133" s="21" t="s">
        <v>2700</v>
      </c>
      <c r="B133" s="21" t="n">
        <v>200.0430956</v>
      </c>
      <c r="C133" s="21" t="n">
        <v>1.856188383</v>
      </c>
      <c r="D133" s="21" t="n">
        <v>47.28004864</v>
      </c>
      <c r="E133" s="21" t="n">
        <v>352.3299872</v>
      </c>
      <c r="F133" s="21" t="n">
        <v>2.358542351</v>
      </c>
      <c r="G133" s="21" t="n">
        <v>131.618727</v>
      </c>
      <c r="H133" s="21" t="n">
        <v>1.692321935</v>
      </c>
      <c r="I133" s="21" t="n">
        <v>384.0656372</v>
      </c>
      <c r="J133" s="21" t="n">
        <v>1.89345004</v>
      </c>
    </row>
    <row r="134" customFormat="false" ht="15" hidden="false" customHeight="false" outlineLevel="0" collapsed="false">
      <c r="A134" s="21" t="s">
        <v>2701</v>
      </c>
      <c r="B134" s="21" t="n">
        <v>234.723228</v>
      </c>
      <c r="C134" s="21" t="n">
        <v>2.00753734</v>
      </c>
      <c r="D134" s="21" t="n">
        <v>39.44604888</v>
      </c>
      <c r="E134" s="21" t="n">
        <v>379.2567686</v>
      </c>
      <c r="F134" s="21" t="n">
        <v>2.250037246</v>
      </c>
      <c r="G134" s="21" t="n">
        <v>159.5596008</v>
      </c>
      <c r="H134" s="21" t="n">
        <v>2.000504061</v>
      </c>
      <c r="I134" s="21" t="n">
        <v>356.1307974</v>
      </c>
      <c r="J134" s="21" t="n">
        <v>1.797614832</v>
      </c>
    </row>
    <row r="135" customFormat="false" ht="15" hidden="false" customHeight="false" outlineLevel="0" collapsed="false">
      <c r="A135" s="21" t="s">
        <v>2702</v>
      </c>
      <c r="B135" s="21" t="n">
        <v>345.2013304</v>
      </c>
      <c r="C135" s="21" t="n">
        <v>2.117609308</v>
      </c>
      <c r="D135" s="21" t="n">
        <v>18.23160087</v>
      </c>
      <c r="E135" s="21" t="n">
        <v>408.3314667</v>
      </c>
      <c r="F135" s="21" t="n">
        <v>2.177700509</v>
      </c>
      <c r="G135" s="21" t="n">
        <v>209.4074909</v>
      </c>
      <c r="H135" s="21" t="n">
        <v>2.185413336</v>
      </c>
      <c r="I135" s="21" t="n">
        <v>228.0486067</v>
      </c>
      <c r="J135" s="21" t="n">
        <v>1.941367644</v>
      </c>
    </row>
    <row r="136" customFormat="false" ht="15" hidden="false" customHeight="false" outlineLevel="0" collapsed="false">
      <c r="A136" s="21" t="s">
        <v>2703</v>
      </c>
      <c r="B136" s="21" t="n">
        <v>391.2011997</v>
      </c>
      <c r="C136" s="21" t="n">
        <v>2.035055332</v>
      </c>
      <c r="D136" s="21" t="n">
        <v>4.663803037</v>
      </c>
      <c r="E136" s="21" t="n">
        <v>419.6002469</v>
      </c>
      <c r="F136" s="21" t="n">
        <v>2.250037246</v>
      </c>
      <c r="G136" s="21" t="n">
        <v>356.962731</v>
      </c>
      <c r="H136" s="21" t="n">
        <v>2.031322273</v>
      </c>
      <c r="I136" s="21" t="n">
        <v>348.0679719</v>
      </c>
      <c r="J136" s="21" t="n">
        <v>1.965326446</v>
      </c>
    </row>
    <row r="137" customFormat="false" ht="15" hidden="false" customHeight="false" outlineLevel="0" collapsed="false">
      <c r="A137" s="21" t="s">
        <v>2704</v>
      </c>
      <c r="B137" s="21" t="n">
        <v>245.6635324</v>
      </c>
      <c r="C137" s="21" t="n">
        <v>1.718598422</v>
      </c>
      <c r="D137" s="21" t="n">
        <v>30.92075549</v>
      </c>
      <c r="E137" s="21" t="n">
        <v>388.8445705</v>
      </c>
      <c r="F137" s="21" t="n">
        <v>1.779848455</v>
      </c>
      <c r="G137" s="21" t="n">
        <v>158.0854197</v>
      </c>
      <c r="H137" s="21" t="n">
        <v>1.846412998</v>
      </c>
      <c r="I137" s="21" t="n">
        <v>235.4055956</v>
      </c>
      <c r="J137" s="21" t="n">
        <v>1.749697228</v>
      </c>
    </row>
    <row r="138" customFormat="false" ht="15" hidden="false" customHeight="false" outlineLevel="0" collapsed="false">
      <c r="A138" s="21" t="s">
        <v>2705</v>
      </c>
      <c r="B138" s="21" t="n">
        <v>487.6023555</v>
      </c>
      <c r="C138" s="21" t="n">
        <v>2.103850312</v>
      </c>
      <c r="D138" s="21" t="n">
        <v>20.62379599</v>
      </c>
      <c r="E138" s="21" t="n">
        <v>593.7060139</v>
      </c>
      <c r="F138" s="21" t="n">
        <v>2.213868877</v>
      </c>
      <c r="G138" s="21" t="n">
        <v>436.7056418</v>
      </c>
      <c r="H138" s="21" t="n">
        <v>2.154595123</v>
      </c>
      <c r="I138" s="21" t="n">
        <v>256.4178075</v>
      </c>
      <c r="J138" s="21" t="n">
        <v>1.749697228</v>
      </c>
    </row>
    <row r="139" customFormat="false" ht="15" hidden="false" customHeight="false" outlineLevel="0" collapsed="false">
      <c r="A139" s="21" t="s">
        <v>2706</v>
      </c>
      <c r="B139" s="21" t="n">
        <v>266.8105715</v>
      </c>
      <c r="C139" s="21" t="n">
        <v>2.158886297</v>
      </c>
      <c r="D139" s="21" t="n">
        <v>24.76799652</v>
      </c>
      <c r="E139" s="21" t="n">
        <v>409.1408266</v>
      </c>
      <c r="F139" s="21" t="n">
        <v>2.322373983</v>
      </c>
      <c r="G139" s="21" t="n">
        <v>183.7635969</v>
      </c>
      <c r="H139" s="21" t="n">
        <v>2.154595123</v>
      </c>
      <c r="I139" s="21" t="n">
        <v>231.6320847</v>
      </c>
      <c r="J139" s="21" t="n">
        <v>1.872768932</v>
      </c>
    </row>
    <row r="140" customFormat="false" ht="15" hidden="false" customHeight="false" outlineLevel="0" collapsed="false">
      <c r="A140" s="21" t="s">
        <v>2707</v>
      </c>
      <c r="B140" s="21" t="n">
        <v>297.784913</v>
      </c>
      <c r="C140" s="21" t="n">
        <v>1.883706375</v>
      </c>
      <c r="D140" s="21" t="n">
        <v>31.48394954</v>
      </c>
      <c r="E140" s="21" t="n">
        <v>477.4072216</v>
      </c>
      <c r="F140" s="21" t="n">
        <v>2.033027035</v>
      </c>
      <c r="G140" s="21" t="n">
        <v>166.0048575</v>
      </c>
      <c r="H140" s="21" t="n">
        <v>2.062140486</v>
      </c>
      <c r="I140" s="21" t="n">
        <v>222.6256423</v>
      </c>
      <c r="J140" s="21" t="n">
        <v>1.89345004</v>
      </c>
    </row>
    <row r="141" customFormat="false" ht="15" hidden="false" customHeight="false" outlineLevel="0" collapsed="false">
      <c r="A141" s="21" t="s">
        <v>2708</v>
      </c>
      <c r="B141" s="21" t="n">
        <v>271.047568</v>
      </c>
      <c r="C141" s="21" t="n">
        <v>1.869947379</v>
      </c>
      <c r="D141" s="21" t="n">
        <v>12.56389549</v>
      </c>
      <c r="E141" s="21" t="n">
        <v>380.00387</v>
      </c>
      <c r="F141" s="21" t="n">
        <v>2.069195403</v>
      </c>
      <c r="G141" s="21" t="n">
        <v>232.1030227</v>
      </c>
      <c r="H141" s="21" t="n">
        <v>2.000504061</v>
      </c>
      <c r="I141" s="21" t="n">
        <v>236.6272359</v>
      </c>
      <c r="J141" s="21" t="n">
        <v>1.629903218</v>
      </c>
    </row>
    <row r="142" customFormat="false" ht="15" hidden="false" customHeight="false" outlineLevel="0" collapsed="false">
      <c r="A142" s="21" t="s">
        <v>2709</v>
      </c>
      <c r="B142" s="21" t="n">
        <v>301.591886</v>
      </c>
      <c r="C142" s="21" t="n">
        <v>2.117609308</v>
      </c>
      <c r="D142" s="21" t="n">
        <v>19.25311112</v>
      </c>
      <c r="E142" s="21" t="n">
        <v>453.344329</v>
      </c>
      <c r="F142" s="21" t="n">
        <v>2.394710719</v>
      </c>
      <c r="G142" s="21" t="n">
        <v>227.8176126</v>
      </c>
      <c r="H142" s="21" t="n">
        <v>2.092958698</v>
      </c>
      <c r="I142" s="21" t="n">
        <v>253.8116417</v>
      </c>
      <c r="J142" s="21" t="n">
        <v>1.989285248</v>
      </c>
    </row>
    <row r="143" customFormat="false" ht="15" hidden="false" customHeight="false" outlineLevel="0" collapsed="false">
      <c r="A143" s="21" t="s">
        <v>2710</v>
      </c>
      <c r="B143" s="21" t="n">
        <v>207.1384837</v>
      </c>
      <c r="C143" s="21" t="n">
        <v>1.899759991</v>
      </c>
      <c r="D143" s="21" t="n">
        <v>51.41140423</v>
      </c>
      <c r="E143" s="21" t="n">
        <v>388.7511828</v>
      </c>
      <c r="F143" s="21" t="n">
        <v>2.322373983</v>
      </c>
      <c r="G143" s="21" t="n">
        <v>99.22102677</v>
      </c>
      <c r="H143" s="21" t="n">
        <v>2.039927727</v>
      </c>
      <c r="I143" s="21" t="n">
        <v>251.93846</v>
      </c>
      <c r="J143" s="21" t="n">
        <v>2.133038061</v>
      </c>
    </row>
    <row r="144" customFormat="false" ht="15" hidden="false" customHeight="false" outlineLevel="0" collapsed="false">
      <c r="A144" s="21" t="s">
        <v>2711</v>
      </c>
      <c r="B144" s="21" t="n">
        <v>291.1827871</v>
      </c>
      <c r="C144" s="21" t="n">
        <v>2.296476257</v>
      </c>
      <c r="D144" s="21" t="n">
        <v>17.59012947</v>
      </c>
      <c r="E144" s="21" t="n">
        <v>422.4641358</v>
      </c>
      <c r="F144" s="21" t="n">
        <v>2.467047456</v>
      </c>
      <c r="G144" s="21" t="n">
        <v>211.9101704</v>
      </c>
      <c r="H144" s="21" t="n">
        <v>2.308686186</v>
      </c>
      <c r="I144" s="21" t="n">
        <v>203.6429498</v>
      </c>
      <c r="J144" s="21" t="n">
        <v>1.863982392</v>
      </c>
    </row>
    <row r="145" customFormat="false" ht="15" hidden="false" customHeight="false" outlineLevel="0" collapsed="false">
      <c r="A145" s="21" t="s">
        <v>2712</v>
      </c>
      <c r="B145" s="21" t="n">
        <v>303.1855026</v>
      </c>
      <c r="C145" s="21" t="n">
        <v>2.035055332</v>
      </c>
      <c r="D145" s="21" t="n">
        <v>16.87129421</v>
      </c>
      <c r="E145" s="21" t="n">
        <v>426.7910983</v>
      </c>
      <c r="F145" s="21" t="n">
        <v>2.033027035</v>
      </c>
      <c r="G145" s="21" t="n">
        <v>242.0451741</v>
      </c>
      <c r="H145" s="21" t="n">
        <v>2.092958698</v>
      </c>
      <c r="I145" s="21" t="n">
        <v>273.6060895</v>
      </c>
      <c r="J145" s="21" t="n">
        <v>1.887941194</v>
      </c>
    </row>
    <row r="146" customFormat="false" ht="15" hidden="false" customHeight="false" outlineLevel="0" collapsed="false">
      <c r="A146" s="21" t="s">
        <v>2713</v>
      </c>
      <c r="B146" s="21" t="n">
        <v>307.9916478</v>
      </c>
      <c r="C146" s="21" t="n">
        <v>2.227681277</v>
      </c>
      <c r="D146" s="21" t="n">
        <v>28.17718802</v>
      </c>
      <c r="E146" s="21" t="n">
        <v>541.0042325</v>
      </c>
      <c r="F146" s="21" t="n">
        <v>2.250037246</v>
      </c>
      <c r="G146" s="21" t="n">
        <v>190.2774203</v>
      </c>
      <c r="H146" s="21" t="n">
        <v>2.154595123</v>
      </c>
      <c r="I146" s="21" t="n">
        <v>160.8079755</v>
      </c>
      <c r="J146" s="21" t="n">
        <v>1.899802184</v>
      </c>
    </row>
    <row r="147" customFormat="false" ht="15" hidden="false" customHeight="false" outlineLevel="0" collapsed="false">
      <c r="A147" s="21" t="s">
        <v>2714</v>
      </c>
      <c r="B147" s="21" t="n">
        <v>287.8213786</v>
      </c>
      <c r="C147" s="21" t="n">
        <v>2.040454336</v>
      </c>
      <c r="D147" s="21" t="n">
        <v>21.5797451</v>
      </c>
      <c r="E147" s="21" t="n">
        <v>403.4174645</v>
      </c>
      <c r="F147" s="21" t="n">
        <v>2.356583966</v>
      </c>
      <c r="G147" s="21" t="n">
        <v>201.8272436</v>
      </c>
      <c r="H147" s="21" t="n">
        <v>1.990299189</v>
      </c>
      <c r="I147" s="21" t="n">
        <v>245.9427253</v>
      </c>
      <c r="J147" s="21" t="n">
        <v>1.935858798</v>
      </c>
    </row>
    <row r="148" customFormat="false" ht="15" hidden="false" customHeight="false" outlineLevel="0" collapsed="false">
      <c r="A148" s="21" t="s">
        <v>2715</v>
      </c>
      <c r="B148" s="21" t="n">
        <v>283.1670064</v>
      </c>
      <c r="C148" s="21" t="n">
        <v>2.136767309</v>
      </c>
      <c r="D148" s="21" t="n">
        <v>24.05026344</v>
      </c>
      <c r="E148" s="21" t="n">
        <v>491.0773679</v>
      </c>
      <c r="F148" s="21" t="n">
        <v>2.465089072</v>
      </c>
      <c r="G148" s="21" t="n">
        <v>235.1163092</v>
      </c>
      <c r="H148" s="21" t="n">
        <v>2.082753826</v>
      </c>
      <c r="I148" s="21" t="n">
        <v>304.4728659</v>
      </c>
      <c r="J148" s="21" t="n">
        <v>2.199405621</v>
      </c>
    </row>
    <row r="149" customFormat="false" ht="15" hidden="false" customHeight="false" outlineLevel="0" collapsed="false">
      <c r="A149" s="21" t="s">
        <v>2716</v>
      </c>
      <c r="B149" s="21" t="n">
        <v>217.7275443</v>
      </c>
      <c r="C149" s="21" t="n">
        <v>1.879089484</v>
      </c>
      <c r="D149" s="21" t="n">
        <v>27.27259614</v>
      </c>
      <c r="E149" s="21" t="n">
        <v>297.9205139</v>
      </c>
      <c r="F149" s="21" t="n">
        <v>1.958731913</v>
      </c>
      <c r="G149" s="21" t="n">
        <v>162.9500033</v>
      </c>
      <c r="H149" s="21" t="n">
        <v>1.990299189</v>
      </c>
      <c r="I149" s="21" t="n">
        <v>273.0902859</v>
      </c>
      <c r="J149" s="21" t="n">
        <v>1.920686536</v>
      </c>
    </row>
    <row r="150" customFormat="false" ht="15" hidden="false" customHeight="false" outlineLevel="0" collapsed="false">
      <c r="A150" s="21" t="s">
        <v>2717</v>
      </c>
      <c r="B150" s="21" t="n">
        <v>374.0537429</v>
      </c>
      <c r="C150" s="21" t="n">
        <v>2.081731325</v>
      </c>
      <c r="D150" s="21" t="n">
        <v>12.75341209</v>
      </c>
      <c r="E150" s="21" t="n">
        <v>487.7776699</v>
      </c>
      <c r="F150" s="21" t="n">
        <v>2.103405387</v>
      </c>
      <c r="G150" s="21" t="n">
        <v>303.6828705</v>
      </c>
      <c r="H150" s="21" t="n">
        <v>2.206026677</v>
      </c>
      <c r="I150" s="21" t="n">
        <v>317.6421042</v>
      </c>
      <c r="J150" s="21" t="n">
        <v>1.792105986</v>
      </c>
    </row>
    <row r="151" customFormat="false" ht="15" hidden="false" customHeight="false" outlineLevel="0" collapsed="false">
      <c r="A151" s="21" t="s">
        <v>2718</v>
      </c>
      <c r="B151" s="21" t="n">
        <v>320.4525755</v>
      </c>
      <c r="C151" s="21" t="n">
        <v>2.370670242</v>
      </c>
      <c r="D151" s="21" t="n">
        <v>20.15725492</v>
      </c>
      <c r="E151" s="21" t="n">
        <v>430.0329536</v>
      </c>
      <c r="F151" s="21" t="n">
        <v>2.428920703</v>
      </c>
      <c r="G151" s="21" t="n">
        <v>261.6172851</v>
      </c>
      <c r="H151" s="21" t="n">
        <v>2.236844889</v>
      </c>
      <c r="I151" s="21" t="n">
        <v>189.5843896</v>
      </c>
      <c r="J151" s="21" t="n">
        <v>1.911899996</v>
      </c>
    </row>
    <row r="152" customFormat="false" ht="15" hidden="false" customHeight="false" outlineLevel="0" collapsed="false">
      <c r="A152" s="21" t="s">
        <v>2719</v>
      </c>
      <c r="B152" s="21" t="n">
        <v>260.6666579</v>
      </c>
      <c r="C152" s="21" t="n">
        <v>1.95790036</v>
      </c>
      <c r="D152" s="21" t="n">
        <v>20.0661552</v>
      </c>
      <c r="E152" s="21" t="n">
        <v>435.698473</v>
      </c>
      <c r="F152" s="21" t="n">
        <v>2.356583966</v>
      </c>
      <c r="G152" s="21" t="n">
        <v>198.7760316</v>
      </c>
      <c r="H152" s="21" t="n">
        <v>1.897844551</v>
      </c>
      <c r="I152" s="21" t="n">
        <v>210.1893881</v>
      </c>
      <c r="J152" s="21" t="n">
        <v>1.816064788</v>
      </c>
    </row>
    <row r="153" customFormat="false" ht="15" hidden="false" customHeight="false" outlineLevel="0" collapsed="false">
      <c r="A153" s="21" t="s">
        <v>2720</v>
      </c>
      <c r="B153" s="21" t="n">
        <v>279.0438397</v>
      </c>
      <c r="C153" s="21" t="n">
        <v>2.040454336</v>
      </c>
      <c r="D153" s="21" t="n">
        <v>21.51335028</v>
      </c>
      <c r="E153" s="21" t="n">
        <v>447.2474162</v>
      </c>
      <c r="F153" s="21" t="n">
        <v>2.211910493</v>
      </c>
      <c r="G153" s="21" t="n">
        <v>198.4674821</v>
      </c>
      <c r="H153" s="21" t="n">
        <v>2.051935614</v>
      </c>
      <c r="I153" s="21" t="n">
        <v>217.1663112</v>
      </c>
      <c r="J153" s="21" t="n">
        <v>1.84002359</v>
      </c>
    </row>
    <row r="154" customFormat="false" ht="15" hidden="false" customHeight="false" outlineLevel="0" collapsed="false">
      <c r="A154" s="21" t="s">
        <v>2721</v>
      </c>
      <c r="B154" s="21" t="n">
        <v>343.6991412</v>
      </c>
      <c r="C154" s="21" t="n">
        <v>1.916623372</v>
      </c>
      <c r="D154" s="21" t="n">
        <v>16.88148478</v>
      </c>
      <c r="E154" s="21" t="n">
        <v>527.3429175</v>
      </c>
      <c r="F154" s="21" t="n">
        <v>2.139573756</v>
      </c>
      <c r="G154" s="21" t="n">
        <v>296.894781</v>
      </c>
      <c r="H154" s="21" t="n">
        <v>1.959480976</v>
      </c>
      <c r="I154" s="21" t="n">
        <v>264.3216238</v>
      </c>
      <c r="J154" s="21" t="n">
        <v>1.768147184</v>
      </c>
    </row>
    <row r="155" customFormat="false" ht="15" hidden="false" customHeight="false" outlineLevel="0" collapsed="false">
      <c r="A155" s="21" t="s">
        <v>2722</v>
      </c>
      <c r="B155" s="21" t="n">
        <v>218.8658418</v>
      </c>
      <c r="C155" s="21" t="n">
        <v>1.985418352</v>
      </c>
      <c r="D155" s="21" t="n">
        <v>29.55902935</v>
      </c>
      <c r="E155" s="21" t="n">
        <v>335.213328</v>
      </c>
      <c r="F155" s="21" t="n">
        <v>2.211910493</v>
      </c>
      <c r="G155" s="21" t="n">
        <v>161.3044058</v>
      </c>
      <c r="H155" s="21" t="n">
        <v>2.051935614</v>
      </c>
      <c r="I155" s="21" t="n">
        <v>263.6972299</v>
      </c>
      <c r="J155" s="21" t="n">
        <v>2.031694007</v>
      </c>
    </row>
    <row r="156" customFormat="false" ht="15" hidden="false" customHeight="false" outlineLevel="0" collapsed="false">
      <c r="A156" s="21" t="s">
        <v>2723</v>
      </c>
      <c r="B156" s="21" t="n">
        <v>320.4905187</v>
      </c>
      <c r="C156" s="21" t="n">
        <v>1.930382368</v>
      </c>
      <c r="D156" s="21" t="n">
        <v>22.36062899</v>
      </c>
      <c r="E156" s="21" t="n">
        <v>476.6645358</v>
      </c>
      <c r="F156" s="21" t="n">
        <v>2.175742124</v>
      </c>
      <c r="G156" s="21" t="n">
        <v>221.4372802</v>
      </c>
      <c r="H156" s="21" t="n">
        <v>1.928662764</v>
      </c>
      <c r="I156" s="21" t="n">
        <v>260.792441</v>
      </c>
      <c r="J156" s="21" t="n">
        <v>1.816064788</v>
      </c>
    </row>
    <row r="157" customFormat="false" ht="15" hidden="false" customHeight="false" outlineLevel="0" collapsed="false">
      <c r="A157" s="21" t="s">
        <v>2724</v>
      </c>
      <c r="B157" s="21" t="n">
        <v>256.8470372</v>
      </c>
      <c r="C157" s="21" t="n">
        <v>1.88910538</v>
      </c>
      <c r="D157" s="21" t="n">
        <v>16.17088444</v>
      </c>
      <c r="E157" s="21" t="n">
        <v>350.7779415</v>
      </c>
      <c r="F157" s="21" t="n">
        <v>2.067237019</v>
      </c>
      <c r="G157" s="21" t="n">
        <v>188.3539143</v>
      </c>
      <c r="H157" s="21" t="n">
        <v>2.021117401</v>
      </c>
      <c r="I157" s="21" t="n">
        <v>180.1913337</v>
      </c>
      <c r="J157" s="21" t="n">
        <v>1.84881013</v>
      </c>
    </row>
    <row r="158" customFormat="false" ht="15" hidden="false" customHeight="false" outlineLevel="0" collapsed="false">
      <c r="A158" s="21" t="s">
        <v>2725</v>
      </c>
      <c r="B158" s="21" t="n">
        <v>285.7597953</v>
      </c>
      <c r="C158" s="21" t="n">
        <v>2.315634258</v>
      </c>
      <c r="D158" s="21" t="n">
        <v>32.21874959</v>
      </c>
      <c r="E158" s="21" t="n">
        <v>434.4221747</v>
      </c>
      <c r="F158" s="21" t="n">
        <v>2.465089072</v>
      </c>
      <c r="G158" s="21" t="n">
        <v>178.2746298</v>
      </c>
      <c r="H158" s="21" t="n">
        <v>2.298481314</v>
      </c>
      <c r="I158" s="21" t="n">
        <v>282.567456</v>
      </c>
      <c r="J158" s="21" t="n">
        <v>2.256109765</v>
      </c>
    </row>
    <row r="159" customFormat="false" ht="15" hidden="false" customHeight="false" outlineLevel="0" collapsed="false">
      <c r="A159" s="21" t="s">
        <v>2726</v>
      </c>
      <c r="B159" s="21" t="n">
        <v>187.6385454</v>
      </c>
      <c r="C159" s="21" t="n">
        <v>2.081731325</v>
      </c>
      <c r="D159" s="21" t="n">
        <v>41.99079972</v>
      </c>
      <c r="E159" s="21" t="n">
        <v>333.9681589</v>
      </c>
      <c r="F159" s="21" t="n">
        <v>2.248078861</v>
      </c>
      <c r="G159" s="21" t="n">
        <v>124.7241454</v>
      </c>
      <c r="H159" s="21" t="n">
        <v>2.236844889</v>
      </c>
      <c r="I159" s="21" t="n">
        <v>279.9884377</v>
      </c>
      <c r="J159" s="21" t="n">
        <v>1.992562942</v>
      </c>
    </row>
  </sheetData>
  <mergeCells count="3">
    <mergeCell ref="A1:J1"/>
    <mergeCell ref="B2:D2"/>
    <mergeCell ref="E2:J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3"/>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G48" activeCellId="0" sqref="G48"/>
    </sheetView>
  </sheetViews>
  <sheetFormatPr defaultColWidth="8.6875" defaultRowHeight="15" zeroHeight="false" outlineLevelRow="0" outlineLevelCol="0"/>
  <cols>
    <col collapsed="false" customWidth="true" hidden="false" outlineLevel="0" max="1" min="1" style="0" width="26"/>
  </cols>
  <sheetData>
    <row r="1" customFormat="false" ht="15" hidden="false" customHeight="false" outlineLevel="0" collapsed="false">
      <c r="A1" s="0" t="s">
        <v>147</v>
      </c>
      <c r="B1" s="0" t="s">
        <v>2523</v>
      </c>
      <c r="C1" s="0" t="s">
        <v>2524</v>
      </c>
      <c r="D1" s="0" t="s">
        <v>2525</v>
      </c>
      <c r="E1" s="0" t="s">
        <v>2526</v>
      </c>
      <c r="F1" s="0" t="s">
        <v>2527</v>
      </c>
      <c r="G1" s="0" t="s">
        <v>2528</v>
      </c>
      <c r="H1" s="0" t="s">
        <v>2529</v>
      </c>
      <c r="I1" s="0" t="s">
        <v>2530</v>
      </c>
      <c r="J1" s="0" t="s">
        <v>2531</v>
      </c>
    </row>
    <row r="2" customFormat="false" ht="15" hidden="false" customHeight="false" outlineLevel="0" collapsed="false">
      <c r="A2" s="0" t="s">
        <v>182</v>
      </c>
      <c r="B2" s="0" t="n">
        <v>1</v>
      </c>
      <c r="C2" s="0" t="n">
        <v>3.299</v>
      </c>
      <c r="D2" s="0" t="s">
        <v>185</v>
      </c>
      <c r="E2" s="0" t="s">
        <v>186</v>
      </c>
      <c r="F2" s="0" t="s">
        <v>187</v>
      </c>
      <c r="G2" s="0" t="n">
        <v>3</v>
      </c>
      <c r="H2" s="0" t="n">
        <v>1240223</v>
      </c>
      <c r="I2" s="0" t="n">
        <v>1240057</v>
      </c>
      <c r="J2" s="0" t="n">
        <v>167</v>
      </c>
      <c r="K2" s="0" t="n">
        <f aca="false">IF(AND(A2=A3,G2&lt;&gt;G3),1,0)</f>
        <v>0</v>
      </c>
    </row>
    <row r="3" customFormat="false" ht="15" hidden="false" customHeight="false" outlineLevel="0" collapsed="false">
      <c r="A3" s="0" t="s">
        <v>198</v>
      </c>
      <c r="B3" s="0" t="n">
        <v>1</v>
      </c>
      <c r="C3" s="0" t="n">
        <v>8.063</v>
      </c>
      <c r="D3" s="0" t="s">
        <v>201</v>
      </c>
      <c r="E3" s="0" t="s">
        <v>202</v>
      </c>
      <c r="F3" s="0" t="s">
        <v>19</v>
      </c>
      <c r="G3" s="0" t="n">
        <v>3</v>
      </c>
      <c r="H3" s="0" t="n">
        <v>3814024</v>
      </c>
      <c r="I3" s="0" t="n">
        <v>3813721</v>
      </c>
      <c r="J3" s="0" t="n">
        <v>304</v>
      </c>
      <c r="K3" s="0" t="n">
        <f aca="false">IF(AND(A3=A4,G3&lt;&gt;G4),1,0)</f>
        <v>0</v>
      </c>
    </row>
    <row r="4" customFormat="false" ht="15" hidden="false" customHeight="false" outlineLevel="0" collapsed="false">
      <c r="A4" s="0" t="s">
        <v>212</v>
      </c>
      <c r="B4" s="0" t="n">
        <v>1</v>
      </c>
      <c r="C4" s="0" t="n">
        <v>10.149</v>
      </c>
      <c r="D4" s="0" t="s">
        <v>216</v>
      </c>
      <c r="E4" s="0" t="s">
        <v>217</v>
      </c>
      <c r="F4" s="0" t="s">
        <v>19</v>
      </c>
      <c r="G4" s="0" t="n">
        <v>3</v>
      </c>
      <c r="H4" s="0" t="n">
        <v>5985858</v>
      </c>
      <c r="I4" s="0" t="n">
        <v>5985599</v>
      </c>
      <c r="J4" s="0" t="n">
        <v>260</v>
      </c>
      <c r="K4" s="0" t="n">
        <f aca="false">IF(AND(A4=A5,G4&lt;&gt;G5),1,0)</f>
        <v>0</v>
      </c>
    </row>
    <row r="5" customFormat="false" ht="15" hidden="false" customHeight="false" outlineLevel="0" collapsed="false">
      <c r="A5" s="0" t="s">
        <v>218</v>
      </c>
      <c r="B5" s="0" t="n">
        <v>1</v>
      </c>
      <c r="C5" s="0" t="n">
        <v>15.016</v>
      </c>
      <c r="D5" s="0" t="s">
        <v>221</v>
      </c>
      <c r="E5" s="0" t="s">
        <v>222</v>
      </c>
      <c r="F5" s="0" t="s">
        <v>19</v>
      </c>
      <c r="G5" s="0" t="n">
        <v>3</v>
      </c>
      <c r="H5" s="0" t="n">
        <v>9179475</v>
      </c>
      <c r="I5" s="0" t="n">
        <v>9179097</v>
      </c>
      <c r="J5" s="0" t="n">
        <v>379</v>
      </c>
      <c r="K5" s="0" t="n">
        <f aca="false">IF(AND(A5=A6,G5&lt;&gt;G6),1,0)</f>
        <v>1</v>
      </c>
    </row>
    <row r="6" customFormat="false" ht="15" hidden="false" customHeight="false" outlineLevel="0" collapsed="false">
      <c r="A6" s="0" t="s">
        <v>218</v>
      </c>
      <c r="B6" s="0" t="n">
        <v>1</v>
      </c>
      <c r="C6" s="0" t="n">
        <v>15.016</v>
      </c>
      <c r="D6" s="0" t="s">
        <v>221</v>
      </c>
      <c r="E6" s="0" t="s">
        <v>222</v>
      </c>
      <c r="F6" s="0" t="s">
        <v>19</v>
      </c>
      <c r="G6" s="0" t="n">
        <v>18</v>
      </c>
      <c r="H6" s="0" t="n">
        <v>6972745</v>
      </c>
      <c r="I6" s="0" t="n">
        <v>6972467</v>
      </c>
      <c r="J6" s="0" t="n">
        <v>279</v>
      </c>
      <c r="K6" s="0" t="n">
        <f aca="false">IF(AND(A6=A7,G6&lt;&gt;G7),1,0)</f>
        <v>0</v>
      </c>
    </row>
    <row r="7" customFormat="false" ht="15" hidden="false" customHeight="false" outlineLevel="0" collapsed="false">
      <c r="A7" s="27" t="s">
        <v>244</v>
      </c>
      <c r="B7" s="28" t="n">
        <v>1</v>
      </c>
      <c r="C7" s="28" t="n">
        <v>24.334</v>
      </c>
      <c r="D7" s="28" t="s">
        <v>247</v>
      </c>
      <c r="E7" s="27" t="s">
        <v>248</v>
      </c>
      <c r="F7" s="28" t="s">
        <v>19</v>
      </c>
      <c r="G7" s="28" t="n">
        <v>12</v>
      </c>
      <c r="H7" s="28" t="n">
        <v>20845710</v>
      </c>
      <c r="I7" s="28" t="n">
        <v>20845420</v>
      </c>
      <c r="J7" s="28" t="n">
        <v>291</v>
      </c>
      <c r="K7" s="28" t="n">
        <f aca="false">IF(AND(A7=A8,G7&lt;&gt;G8),1,0)</f>
        <v>1</v>
      </c>
    </row>
    <row r="8" customFormat="false" ht="15" hidden="false" customHeight="false" outlineLevel="0" collapsed="false">
      <c r="A8" s="27" t="s">
        <v>244</v>
      </c>
      <c r="B8" s="28" t="n">
        <v>1</v>
      </c>
      <c r="C8" s="28" t="n">
        <v>24.334</v>
      </c>
      <c r="D8" s="28" t="s">
        <v>247</v>
      </c>
      <c r="E8" s="27" t="s">
        <v>249</v>
      </c>
      <c r="F8" s="28" t="s">
        <v>250</v>
      </c>
      <c r="G8" s="28" t="n">
        <v>18</v>
      </c>
      <c r="H8" s="28" t="n">
        <v>22395194</v>
      </c>
      <c r="I8" s="28" t="n">
        <v>22395572</v>
      </c>
      <c r="J8" s="28" t="n">
        <v>379</v>
      </c>
      <c r="K8" s="28" t="n">
        <f aca="false">IF(AND(A8=A9,G8&lt;&gt;G9),1,0)</f>
        <v>0</v>
      </c>
    </row>
    <row r="9" customFormat="false" ht="15" hidden="false" customHeight="false" outlineLevel="0" collapsed="false">
      <c r="A9" s="27" t="s">
        <v>251</v>
      </c>
      <c r="B9" s="28" t="n">
        <v>1</v>
      </c>
      <c r="C9" s="28" t="n">
        <v>24.479</v>
      </c>
      <c r="D9" s="28" t="s">
        <v>247</v>
      </c>
      <c r="E9" s="27" t="s">
        <v>248</v>
      </c>
      <c r="F9" s="28" t="s">
        <v>19</v>
      </c>
      <c r="G9" s="28" t="n">
        <v>12</v>
      </c>
      <c r="H9" s="28" t="n">
        <v>20845710</v>
      </c>
      <c r="I9" s="28" t="n">
        <v>20845420</v>
      </c>
      <c r="J9" s="28" t="n">
        <v>291</v>
      </c>
      <c r="K9" s="28" t="n">
        <f aca="false">IF(AND(A9=A10,G9&lt;&gt;G10),1,0)</f>
        <v>1</v>
      </c>
    </row>
    <row r="10" customFormat="false" ht="15" hidden="false" customHeight="false" outlineLevel="0" collapsed="false">
      <c r="A10" s="27" t="s">
        <v>251</v>
      </c>
      <c r="B10" s="28" t="n">
        <v>1</v>
      </c>
      <c r="C10" s="28" t="n">
        <v>24.479</v>
      </c>
      <c r="D10" s="28" t="s">
        <v>247</v>
      </c>
      <c r="E10" s="27" t="s">
        <v>249</v>
      </c>
      <c r="F10" s="28" t="s">
        <v>250</v>
      </c>
      <c r="G10" s="28" t="n">
        <v>18</v>
      </c>
      <c r="H10" s="28" t="n">
        <v>22395194</v>
      </c>
      <c r="I10" s="28" t="n">
        <v>22395572</v>
      </c>
      <c r="J10" s="28" t="n">
        <v>379</v>
      </c>
      <c r="K10" s="28" t="n">
        <f aca="false">IF(AND(A10=A11,G10&lt;&gt;G11),1,0)</f>
        <v>0</v>
      </c>
    </row>
    <row r="11" customFormat="false" ht="15" hidden="false" customHeight="false" outlineLevel="0" collapsed="false">
      <c r="A11" s="0" t="s">
        <v>324</v>
      </c>
      <c r="B11" s="0" t="n">
        <v>1</v>
      </c>
      <c r="C11" s="0" t="n">
        <v>78.074</v>
      </c>
      <c r="D11" s="0" t="s">
        <v>327</v>
      </c>
      <c r="E11" s="0" t="s">
        <v>328</v>
      </c>
      <c r="F11" s="0" t="s">
        <v>19</v>
      </c>
      <c r="G11" s="0" t="n">
        <v>18</v>
      </c>
      <c r="H11" s="0" t="n">
        <v>3734027</v>
      </c>
      <c r="I11" s="0" t="n">
        <v>3733920</v>
      </c>
      <c r="J11" s="0" t="n">
        <v>108</v>
      </c>
      <c r="K11" s="0" t="n">
        <f aca="false">IF(AND(A11=A12,G11&lt;&gt;G12),1,0)</f>
        <v>0</v>
      </c>
    </row>
    <row r="12" customFormat="false" ht="15" hidden="false" customHeight="false" outlineLevel="0" collapsed="false">
      <c r="A12" s="0" t="s">
        <v>386</v>
      </c>
      <c r="B12" s="0" t="n">
        <v>1</v>
      </c>
      <c r="C12" s="0" t="n">
        <v>113.637</v>
      </c>
      <c r="D12" s="0" t="s">
        <v>389</v>
      </c>
      <c r="E12" s="0" t="s">
        <v>390</v>
      </c>
      <c r="F12" s="0" t="s">
        <v>391</v>
      </c>
      <c r="G12" s="0" t="n">
        <v>2</v>
      </c>
      <c r="H12" s="0" t="n">
        <v>4803107</v>
      </c>
      <c r="I12" s="0" t="n">
        <v>4802529</v>
      </c>
      <c r="J12" s="0" t="n">
        <v>579</v>
      </c>
      <c r="K12" s="0" t="n">
        <f aca="false">IF(AND(A12=A13,G12&lt;&gt;G13),1,0)</f>
        <v>1</v>
      </c>
    </row>
    <row r="13" customFormat="false" ht="15" hidden="false" customHeight="false" outlineLevel="0" collapsed="false">
      <c r="A13" s="0" t="s">
        <v>386</v>
      </c>
      <c r="B13" s="0" t="n">
        <v>1</v>
      </c>
      <c r="C13" s="0" t="n">
        <v>113.637</v>
      </c>
      <c r="D13" s="0" t="s">
        <v>389</v>
      </c>
      <c r="E13" s="0" t="s">
        <v>390</v>
      </c>
      <c r="F13" s="0" t="s">
        <v>391</v>
      </c>
      <c r="G13" s="0" t="n">
        <v>15</v>
      </c>
      <c r="H13" s="0" t="n">
        <v>14474670</v>
      </c>
      <c r="I13" s="0" t="n">
        <v>14474015</v>
      </c>
      <c r="J13" s="0" t="n">
        <v>656</v>
      </c>
      <c r="K13" s="0" t="n">
        <f aca="false">IF(AND(A13=A14,G13&lt;&gt;G14),1,0)</f>
        <v>0</v>
      </c>
    </row>
    <row r="14" customFormat="false" ht="15" hidden="false" customHeight="false" outlineLevel="0" collapsed="false">
      <c r="A14" s="0" t="s">
        <v>407</v>
      </c>
      <c r="B14" s="0" t="n">
        <v>2</v>
      </c>
      <c r="C14" s="0" t="n">
        <v>2.144</v>
      </c>
      <c r="D14" s="0" t="s">
        <v>410</v>
      </c>
      <c r="E14" s="0" t="s">
        <v>412</v>
      </c>
      <c r="F14" s="0" t="s">
        <v>19</v>
      </c>
      <c r="G14" s="0" t="n">
        <v>8</v>
      </c>
      <c r="H14" s="0" t="n">
        <v>21335288</v>
      </c>
      <c r="I14" s="0" t="n">
        <v>21335464</v>
      </c>
      <c r="J14" s="0" t="n">
        <v>177</v>
      </c>
      <c r="K14" s="0" t="n">
        <f aca="false">IF(AND(A14=A15,G14&lt;&gt;G15),1,0)</f>
        <v>0</v>
      </c>
    </row>
    <row r="15" customFormat="false" ht="15" hidden="false" customHeight="false" outlineLevel="0" collapsed="false">
      <c r="A15" s="0" t="s">
        <v>424</v>
      </c>
      <c r="B15" s="0" t="n">
        <v>2</v>
      </c>
      <c r="C15" s="0" t="n">
        <v>13.842</v>
      </c>
      <c r="D15" s="0" t="s">
        <v>427</v>
      </c>
      <c r="E15" s="0" t="s">
        <v>429</v>
      </c>
      <c r="F15" s="0" t="s">
        <v>430</v>
      </c>
      <c r="G15" s="0" t="n">
        <v>8</v>
      </c>
      <c r="H15" s="0" t="n">
        <v>11625372</v>
      </c>
      <c r="I15" s="0" t="n">
        <v>11625571</v>
      </c>
      <c r="J15" s="0" t="n">
        <v>200</v>
      </c>
      <c r="K15" s="0" t="n">
        <f aca="false">IF(AND(A15=A16,G15&lt;&gt;G16),1,0)</f>
        <v>0</v>
      </c>
    </row>
    <row r="16" customFormat="false" ht="15" hidden="false" customHeight="false" outlineLevel="0" collapsed="false">
      <c r="A16" s="0" t="s">
        <v>443</v>
      </c>
      <c r="B16" s="0" t="n">
        <v>2</v>
      </c>
      <c r="C16" s="0" t="n">
        <v>21.016</v>
      </c>
      <c r="D16" s="0" t="s">
        <v>446</v>
      </c>
      <c r="E16" s="0" t="s">
        <v>447</v>
      </c>
      <c r="F16" s="0" t="s">
        <v>448</v>
      </c>
      <c r="G16" s="0" t="n">
        <v>8</v>
      </c>
      <c r="H16" s="0" t="n">
        <v>4385937</v>
      </c>
      <c r="I16" s="0" t="n">
        <v>4385762</v>
      </c>
      <c r="J16" s="0" t="n">
        <v>176</v>
      </c>
      <c r="K16" s="0" t="n">
        <f aca="false">IF(AND(A16=A17,G16&lt;&gt;G17),1,0)</f>
        <v>0</v>
      </c>
    </row>
    <row r="17" customFormat="false" ht="15" hidden="false" customHeight="false" outlineLevel="0" collapsed="false">
      <c r="A17" s="0" t="s">
        <v>470</v>
      </c>
      <c r="B17" s="0" t="n">
        <v>2</v>
      </c>
      <c r="C17" s="0" t="n">
        <v>48.666</v>
      </c>
      <c r="D17" s="0" t="s">
        <v>473</v>
      </c>
      <c r="E17" s="0" t="s">
        <v>474</v>
      </c>
      <c r="F17" s="0" t="s">
        <v>475</v>
      </c>
      <c r="G17" s="0" t="n">
        <v>13</v>
      </c>
      <c r="H17" s="0" t="n">
        <v>2774291</v>
      </c>
      <c r="I17" s="0" t="n">
        <v>2774063</v>
      </c>
      <c r="J17" s="0" t="n">
        <v>229</v>
      </c>
      <c r="K17" s="0" t="n">
        <f aca="false">IF(AND(A17=A18,G17&lt;&gt;G18),1,0)</f>
        <v>0</v>
      </c>
    </row>
    <row r="18" customFormat="false" ht="15" hidden="false" customHeight="false" outlineLevel="0" collapsed="false">
      <c r="A18" s="0" t="s">
        <v>496</v>
      </c>
      <c r="B18" s="0" t="n">
        <v>2</v>
      </c>
      <c r="C18" s="0" t="n">
        <v>49.48</v>
      </c>
      <c r="D18" s="0" t="s">
        <v>499</v>
      </c>
      <c r="E18" s="0" t="s">
        <v>500</v>
      </c>
      <c r="F18" s="0" t="s">
        <v>19</v>
      </c>
      <c r="G18" s="0" t="n">
        <v>13</v>
      </c>
      <c r="H18" s="0" t="n">
        <v>2173563</v>
      </c>
      <c r="I18" s="0" t="n">
        <v>2173706</v>
      </c>
      <c r="J18" s="0" t="n">
        <v>144</v>
      </c>
      <c r="K18" s="0" t="n">
        <f aca="false">IF(AND(A18=A19,G18&lt;&gt;G19),1,0)</f>
        <v>0</v>
      </c>
    </row>
    <row r="19" customFormat="false" ht="15" hidden="false" customHeight="false" outlineLevel="0" collapsed="false">
      <c r="A19" s="0" t="s">
        <v>541</v>
      </c>
      <c r="B19" s="0" t="n">
        <v>2</v>
      </c>
      <c r="C19" s="0" t="n">
        <v>66.029</v>
      </c>
      <c r="D19" s="0" t="s">
        <v>544</v>
      </c>
      <c r="E19" s="0" t="s">
        <v>545</v>
      </c>
      <c r="F19" s="0" t="s">
        <v>19</v>
      </c>
      <c r="G19" s="0" t="n">
        <v>9</v>
      </c>
      <c r="H19" s="0" t="n">
        <v>21773811</v>
      </c>
      <c r="I19" s="0" t="n">
        <v>21773946</v>
      </c>
      <c r="J19" s="0" t="n">
        <v>136</v>
      </c>
      <c r="K19" s="0" t="n">
        <f aca="false">IF(AND(A19=A20,G19&lt;&gt;G20),1,0)</f>
        <v>0</v>
      </c>
    </row>
    <row r="20" customFormat="false" ht="15" hidden="false" customHeight="false" outlineLevel="0" collapsed="false">
      <c r="A20" s="0" t="s">
        <v>556</v>
      </c>
      <c r="B20" s="0" t="n">
        <v>2</v>
      </c>
      <c r="C20" s="0" t="n">
        <v>76.643</v>
      </c>
      <c r="D20" s="0" t="s">
        <v>559</v>
      </c>
      <c r="E20" s="0" t="s">
        <v>562</v>
      </c>
      <c r="F20" s="0" t="s">
        <v>19</v>
      </c>
      <c r="G20" s="0" t="n">
        <v>19</v>
      </c>
      <c r="H20" s="0" t="n">
        <v>20133328</v>
      </c>
      <c r="I20" s="0" t="n">
        <v>20133074</v>
      </c>
      <c r="J20" s="0" t="n">
        <v>255</v>
      </c>
      <c r="K20" s="0" t="n">
        <f aca="false">IF(AND(A20=A21,G20&lt;&gt;G21),1,0)</f>
        <v>0</v>
      </c>
    </row>
    <row r="21" customFormat="false" ht="15" hidden="false" customHeight="false" outlineLevel="0" collapsed="false">
      <c r="A21" s="0" t="s">
        <v>575</v>
      </c>
      <c r="B21" s="0" t="n">
        <v>2</v>
      </c>
      <c r="C21" s="0" t="n">
        <v>90.246</v>
      </c>
      <c r="D21" s="0" t="s">
        <v>578</v>
      </c>
      <c r="E21" s="0" t="s">
        <v>579</v>
      </c>
      <c r="F21" s="0" t="s">
        <v>19</v>
      </c>
      <c r="G21" s="0" t="n">
        <v>9</v>
      </c>
      <c r="H21" s="0" t="n">
        <v>1339663</v>
      </c>
      <c r="I21" s="0" t="n">
        <v>1339874</v>
      </c>
      <c r="J21" s="0" t="n">
        <v>212</v>
      </c>
      <c r="K21" s="0" t="n">
        <f aca="false">IF(AND(A21=A22,G21&lt;&gt;G22),1,0)</f>
        <v>1</v>
      </c>
    </row>
    <row r="22" customFormat="false" ht="15" hidden="false" customHeight="false" outlineLevel="0" collapsed="false">
      <c r="A22" s="0" t="s">
        <v>575</v>
      </c>
      <c r="B22" s="0" t="n">
        <v>2</v>
      </c>
      <c r="C22" s="0" t="n">
        <v>90.246</v>
      </c>
      <c r="D22" s="0" t="s">
        <v>578</v>
      </c>
      <c r="E22" s="0" t="s">
        <v>579</v>
      </c>
      <c r="F22" s="0" t="s">
        <v>19</v>
      </c>
      <c r="G22" s="0" t="n">
        <v>11</v>
      </c>
      <c r="H22" s="0" t="n">
        <v>1169460</v>
      </c>
      <c r="I22" s="0" t="n">
        <v>1169699</v>
      </c>
      <c r="J22" s="0" t="n">
        <v>240</v>
      </c>
      <c r="K22" s="0" t="n">
        <f aca="false">IF(AND(A22=A23,G22&lt;&gt;G23),1,0)</f>
        <v>0</v>
      </c>
    </row>
    <row r="23" customFormat="false" ht="15" hidden="false" customHeight="false" outlineLevel="0" collapsed="false">
      <c r="A23" s="0" t="s">
        <v>608</v>
      </c>
      <c r="B23" s="0" t="n">
        <v>2</v>
      </c>
      <c r="C23" s="0" t="n">
        <v>107.83</v>
      </c>
      <c r="D23" s="0" t="s">
        <v>611</v>
      </c>
      <c r="E23" s="0" t="s">
        <v>612</v>
      </c>
      <c r="F23" s="0" t="s">
        <v>613</v>
      </c>
      <c r="G23" s="0" t="n">
        <v>13</v>
      </c>
      <c r="H23" s="0" t="n">
        <v>192730</v>
      </c>
      <c r="I23" s="0" t="n">
        <v>192341</v>
      </c>
      <c r="J23" s="0" t="n">
        <v>390</v>
      </c>
      <c r="K23" s="0" t="n">
        <f aca="false">IF(AND(A23=A24,G23&lt;&gt;G24),1,0)</f>
        <v>0</v>
      </c>
    </row>
    <row r="24" customFormat="false" ht="15" hidden="false" customHeight="false" outlineLevel="0" collapsed="false">
      <c r="A24" s="0" t="s">
        <v>616</v>
      </c>
      <c r="B24" s="0" t="n">
        <v>3</v>
      </c>
      <c r="C24" s="0" t="n">
        <v>0</v>
      </c>
      <c r="D24" s="0" t="s">
        <v>619</v>
      </c>
      <c r="E24" s="0" t="s">
        <v>620</v>
      </c>
      <c r="F24" s="0" t="s">
        <v>19</v>
      </c>
      <c r="G24" s="0" t="n">
        <v>4</v>
      </c>
      <c r="H24" s="0" t="n">
        <v>22739436</v>
      </c>
      <c r="I24" s="0" t="n">
        <v>22739945</v>
      </c>
      <c r="J24" s="0" t="n">
        <v>510</v>
      </c>
      <c r="K24" s="0" t="n">
        <f aca="false">IF(AND(A24=A25,G24&lt;&gt;G25),1,0)</f>
        <v>0</v>
      </c>
    </row>
    <row r="25" customFormat="false" ht="15" hidden="false" customHeight="false" outlineLevel="0" collapsed="false">
      <c r="A25" s="0" t="s">
        <v>621</v>
      </c>
      <c r="B25" s="0" t="n">
        <v>3</v>
      </c>
      <c r="C25" s="0" t="n">
        <v>0.447</v>
      </c>
      <c r="D25" s="0" t="s">
        <v>624</v>
      </c>
      <c r="E25" s="0" t="s">
        <v>625</v>
      </c>
      <c r="F25" s="0" t="s">
        <v>19</v>
      </c>
      <c r="G25" s="0" t="n">
        <v>4</v>
      </c>
      <c r="H25" s="0" t="n">
        <v>22359023</v>
      </c>
      <c r="I25" s="0" t="n">
        <v>22359325</v>
      </c>
      <c r="J25" s="0" t="n">
        <v>303</v>
      </c>
      <c r="K25" s="0" t="n">
        <f aca="false">IF(AND(A25=A26,G25&lt;&gt;G26),1,0)</f>
        <v>0</v>
      </c>
    </row>
    <row r="26" customFormat="false" ht="15" hidden="false" customHeight="false" outlineLevel="0" collapsed="false">
      <c r="A26" s="0" t="s">
        <v>643</v>
      </c>
      <c r="B26" s="0" t="n">
        <v>3</v>
      </c>
      <c r="C26" s="0" t="n">
        <v>19.06</v>
      </c>
      <c r="D26" s="0" t="s">
        <v>646</v>
      </c>
      <c r="E26" s="0" t="s">
        <v>647</v>
      </c>
      <c r="F26" s="0" t="s">
        <v>648</v>
      </c>
      <c r="G26" s="0" t="n">
        <v>14</v>
      </c>
      <c r="H26" s="0" t="n">
        <v>26871301</v>
      </c>
      <c r="I26" s="0" t="n">
        <v>26871650</v>
      </c>
      <c r="J26" s="0" t="n">
        <v>350</v>
      </c>
      <c r="K26" s="0" t="n">
        <f aca="false">IF(AND(A26=A27,G26&lt;&gt;G27),1,0)</f>
        <v>0</v>
      </c>
    </row>
    <row r="27" customFormat="false" ht="15" hidden="false" customHeight="false" outlineLevel="0" collapsed="false">
      <c r="A27" s="0" t="s">
        <v>649</v>
      </c>
      <c r="B27" s="0" t="n">
        <v>3</v>
      </c>
      <c r="C27" s="0" t="n">
        <v>19.975</v>
      </c>
      <c r="D27" s="0" t="s">
        <v>652</v>
      </c>
      <c r="E27" s="0" t="s">
        <v>653</v>
      </c>
      <c r="F27" s="0" t="s">
        <v>654</v>
      </c>
      <c r="G27" s="0" t="n">
        <v>4</v>
      </c>
      <c r="H27" s="0" t="n">
        <v>18395714</v>
      </c>
      <c r="I27" s="0" t="n">
        <v>18395931</v>
      </c>
      <c r="J27" s="0" t="n">
        <v>218</v>
      </c>
      <c r="K27" s="0" t="n">
        <f aca="false">IF(AND(A27=A28,G27&lt;&gt;G28),1,0)</f>
        <v>0</v>
      </c>
    </row>
    <row r="28" customFormat="false" ht="15" hidden="false" customHeight="false" outlineLevel="0" collapsed="false">
      <c r="A28" s="0" t="s">
        <v>662</v>
      </c>
      <c r="B28" s="0" t="n">
        <v>3</v>
      </c>
      <c r="C28" s="0" t="n">
        <v>27.915</v>
      </c>
      <c r="D28" s="0" t="s">
        <v>665</v>
      </c>
      <c r="E28" s="0" t="s">
        <v>666</v>
      </c>
      <c r="F28" s="0" t="s">
        <v>667</v>
      </c>
      <c r="G28" s="0" t="n">
        <v>14</v>
      </c>
      <c r="H28" s="0" t="n">
        <v>29977459</v>
      </c>
      <c r="I28" s="0" t="n">
        <v>29977261</v>
      </c>
      <c r="J28" s="0" t="n">
        <v>199</v>
      </c>
      <c r="K28" s="0" t="n">
        <f aca="false">IF(AND(A28=A29,G28&lt;&gt;G29),1,0)</f>
        <v>0</v>
      </c>
    </row>
    <row r="29" customFormat="false" ht="15" hidden="false" customHeight="false" outlineLevel="0" collapsed="false">
      <c r="A29" s="0" t="s">
        <v>688</v>
      </c>
      <c r="B29" s="0" t="n">
        <v>3</v>
      </c>
      <c r="C29" s="0" t="n">
        <v>61.188</v>
      </c>
      <c r="D29" s="0" t="s">
        <v>691</v>
      </c>
      <c r="E29" s="0" t="s">
        <v>692</v>
      </c>
      <c r="F29" s="0" t="s">
        <v>19</v>
      </c>
      <c r="G29" s="0" t="n">
        <v>17</v>
      </c>
      <c r="H29" s="0" t="n">
        <v>2254802</v>
      </c>
      <c r="I29" s="0" t="n">
        <v>2254999</v>
      </c>
      <c r="J29" s="0" t="n">
        <v>198</v>
      </c>
      <c r="K29" s="0" t="n">
        <f aca="false">IF(AND(A29=A30,G29&lt;&gt;G30),1,0)</f>
        <v>0</v>
      </c>
    </row>
    <row r="30" customFormat="false" ht="15" hidden="false" customHeight="false" outlineLevel="0" collapsed="false">
      <c r="A30" s="0" t="s">
        <v>711</v>
      </c>
      <c r="B30" s="0" t="n">
        <v>3</v>
      </c>
      <c r="C30" s="0" t="n">
        <v>69.831</v>
      </c>
      <c r="D30" s="0" t="s">
        <v>714</v>
      </c>
      <c r="E30" s="0" t="s">
        <v>715</v>
      </c>
      <c r="F30" s="0" t="s">
        <v>19</v>
      </c>
      <c r="G30" s="0" t="n">
        <v>17</v>
      </c>
      <c r="H30" s="0" t="n">
        <v>7669594</v>
      </c>
      <c r="I30" s="0" t="n">
        <v>7669425</v>
      </c>
      <c r="J30" s="0" t="n">
        <v>170</v>
      </c>
      <c r="K30" s="0" t="n">
        <f aca="false">IF(AND(A30=A31,G30&lt;&gt;G31),1,0)</f>
        <v>0</v>
      </c>
    </row>
    <row r="31" customFormat="false" ht="15" hidden="false" customHeight="false" outlineLevel="0" collapsed="false">
      <c r="A31" s="0" t="s">
        <v>735</v>
      </c>
      <c r="B31" s="0" t="n">
        <v>3</v>
      </c>
      <c r="C31" s="0" t="n">
        <v>83.157</v>
      </c>
      <c r="D31" s="0" t="s">
        <v>738</v>
      </c>
      <c r="E31" s="0" t="s">
        <v>739</v>
      </c>
      <c r="F31" s="0" t="s">
        <v>19</v>
      </c>
      <c r="G31" s="0" t="n">
        <v>3</v>
      </c>
      <c r="H31" s="0" t="n">
        <v>1016630</v>
      </c>
      <c r="I31" s="0" t="n">
        <v>1016071</v>
      </c>
      <c r="J31" s="0" t="n">
        <v>560</v>
      </c>
      <c r="K31" s="0" t="n">
        <f aca="false">IF(AND(A31=A32,G31&lt;&gt;G32),1,0)</f>
        <v>1</v>
      </c>
    </row>
    <row r="32" customFormat="false" ht="15" hidden="false" customHeight="false" outlineLevel="0" collapsed="false">
      <c r="A32" s="0" t="s">
        <v>735</v>
      </c>
      <c r="B32" s="0" t="n">
        <v>3</v>
      </c>
      <c r="C32" s="0" t="n">
        <v>83.157</v>
      </c>
      <c r="D32" s="0" t="s">
        <v>738</v>
      </c>
      <c r="E32" s="0" t="s">
        <v>739</v>
      </c>
      <c r="F32" s="0" t="s">
        <v>19</v>
      </c>
      <c r="G32" s="0" t="n">
        <v>18</v>
      </c>
      <c r="H32" s="0" t="n">
        <v>12293816</v>
      </c>
      <c r="I32" s="0" t="n">
        <v>12293392</v>
      </c>
      <c r="J32" s="0" t="n">
        <v>425</v>
      </c>
      <c r="K32" s="0" t="n">
        <f aca="false">IF(AND(A32=A33,G32&lt;&gt;G33),1,0)</f>
        <v>0</v>
      </c>
    </row>
    <row r="33" customFormat="false" ht="15" hidden="false" customHeight="false" outlineLevel="0" collapsed="false">
      <c r="A33" s="0" t="s">
        <v>740</v>
      </c>
      <c r="B33" s="0" t="n">
        <v>3</v>
      </c>
      <c r="C33" s="0" t="n">
        <v>83.284</v>
      </c>
      <c r="D33" s="0" t="s">
        <v>738</v>
      </c>
      <c r="E33" s="0" t="s">
        <v>739</v>
      </c>
      <c r="F33" s="0" t="s">
        <v>19</v>
      </c>
      <c r="G33" s="0" t="n">
        <v>3</v>
      </c>
      <c r="H33" s="0" t="n">
        <v>1016630</v>
      </c>
      <c r="I33" s="0" t="n">
        <v>1016071</v>
      </c>
      <c r="J33" s="0" t="n">
        <v>560</v>
      </c>
      <c r="K33" s="0" t="n">
        <f aca="false">IF(AND(A33=A34,G33&lt;&gt;G34),1,0)</f>
        <v>1</v>
      </c>
    </row>
    <row r="34" customFormat="false" ht="15" hidden="false" customHeight="false" outlineLevel="0" collapsed="false">
      <c r="A34" s="0" t="s">
        <v>740</v>
      </c>
      <c r="B34" s="0" t="n">
        <v>3</v>
      </c>
      <c r="C34" s="0" t="n">
        <v>83.284</v>
      </c>
      <c r="D34" s="0" t="s">
        <v>738</v>
      </c>
      <c r="E34" s="0" t="s">
        <v>739</v>
      </c>
      <c r="F34" s="0" t="s">
        <v>19</v>
      </c>
      <c r="G34" s="0" t="n">
        <v>18</v>
      </c>
      <c r="H34" s="0" t="n">
        <v>12293816</v>
      </c>
      <c r="I34" s="0" t="n">
        <v>12293392</v>
      </c>
      <c r="J34" s="0" t="n">
        <v>425</v>
      </c>
      <c r="K34" s="0" t="n">
        <f aca="false">IF(AND(A34=A35,G34&lt;&gt;G35),1,0)</f>
        <v>0</v>
      </c>
    </row>
    <row r="35" customFormat="false" ht="15" hidden="false" customHeight="false" outlineLevel="0" collapsed="false">
      <c r="A35" s="0" t="s">
        <v>742</v>
      </c>
      <c r="B35" s="0" t="n">
        <v>3</v>
      </c>
      <c r="C35" s="0" t="n">
        <v>84.988</v>
      </c>
      <c r="D35" s="0" t="s">
        <v>745</v>
      </c>
      <c r="E35" s="0" t="s">
        <v>746</v>
      </c>
      <c r="F35" s="0" t="s">
        <v>19</v>
      </c>
      <c r="G35" s="0" t="n">
        <v>3</v>
      </c>
      <c r="H35" s="0" t="n">
        <v>1680376</v>
      </c>
      <c r="I35" s="0" t="n">
        <v>1680631</v>
      </c>
      <c r="J35" s="0" t="n">
        <v>256</v>
      </c>
      <c r="K35" s="0" t="n">
        <f aca="false">IF(AND(A35=A36,G35&lt;&gt;G36),1,0)</f>
        <v>0</v>
      </c>
    </row>
    <row r="36" customFormat="false" ht="15" hidden="false" customHeight="false" outlineLevel="0" collapsed="false">
      <c r="A36" s="0" t="s">
        <v>757</v>
      </c>
      <c r="B36" s="0" t="n">
        <v>3</v>
      </c>
      <c r="C36" s="0" t="n">
        <v>97.682</v>
      </c>
      <c r="D36" s="0" t="s">
        <v>760</v>
      </c>
      <c r="E36" s="0" t="s">
        <v>761</v>
      </c>
      <c r="F36" s="0" t="s">
        <v>762</v>
      </c>
      <c r="G36" s="0" t="n">
        <v>11</v>
      </c>
      <c r="H36" s="0" t="n">
        <v>2017472</v>
      </c>
      <c r="I36" s="0" t="n">
        <v>2017319</v>
      </c>
      <c r="J36" s="0" t="n">
        <v>154</v>
      </c>
      <c r="K36" s="0" t="n">
        <f aca="false">IF(AND(A36=A37,G36&lt;&gt;G37),1,0)</f>
        <v>0</v>
      </c>
    </row>
    <row r="37" customFormat="false" ht="15" hidden="false" customHeight="false" outlineLevel="0" collapsed="false">
      <c r="A37" s="0" t="s">
        <v>837</v>
      </c>
      <c r="B37" s="0" t="n">
        <v>4</v>
      </c>
      <c r="C37" s="0" t="n">
        <v>18.171</v>
      </c>
      <c r="D37" s="0" t="s">
        <v>840</v>
      </c>
      <c r="E37" s="0" t="s">
        <v>842</v>
      </c>
      <c r="F37" s="0" t="s">
        <v>19</v>
      </c>
      <c r="G37" s="0" t="n">
        <v>5</v>
      </c>
      <c r="H37" s="0" t="n">
        <v>19609536</v>
      </c>
      <c r="I37" s="0" t="n">
        <v>19609364</v>
      </c>
      <c r="J37" s="0" t="n">
        <v>173</v>
      </c>
      <c r="K37" s="0" t="n">
        <f aca="false">IF(AND(A37=A38,G37&lt;&gt;G38),1,0)</f>
        <v>0</v>
      </c>
    </row>
    <row r="38" customFormat="false" ht="15" hidden="false" customHeight="false" outlineLevel="0" collapsed="false">
      <c r="A38" s="0" t="s">
        <v>889</v>
      </c>
      <c r="B38" s="0" t="n">
        <v>4</v>
      </c>
      <c r="C38" s="0" t="n">
        <v>44.066</v>
      </c>
      <c r="D38" s="0" t="s">
        <v>891</v>
      </c>
      <c r="E38" s="0" t="s">
        <v>892</v>
      </c>
      <c r="F38" s="0" t="s">
        <v>893</v>
      </c>
      <c r="G38" s="0" t="n">
        <v>10</v>
      </c>
      <c r="H38" s="0" t="n">
        <v>2923735</v>
      </c>
      <c r="I38" s="0" t="n">
        <v>2923918</v>
      </c>
      <c r="J38" s="0" t="n">
        <v>184</v>
      </c>
      <c r="K38" s="0" t="n">
        <f aca="false">IF(AND(A38=A39,G38&lt;&gt;G39),1,0)</f>
        <v>1</v>
      </c>
    </row>
    <row r="39" customFormat="false" ht="15" hidden="false" customHeight="false" outlineLevel="0" collapsed="false">
      <c r="A39" s="0" t="s">
        <v>889</v>
      </c>
      <c r="B39" s="0" t="n">
        <v>4</v>
      </c>
      <c r="C39" s="0" t="n">
        <v>44.066</v>
      </c>
      <c r="D39" s="0" t="s">
        <v>891</v>
      </c>
      <c r="E39" s="0" t="s">
        <v>892</v>
      </c>
      <c r="F39" s="0" t="s">
        <v>893</v>
      </c>
      <c r="G39" s="0" t="n">
        <v>12</v>
      </c>
      <c r="H39" s="0" t="n">
        <v>2419123</v>
      </c>
      <c r="I39" s="0" t="n">
        <v>2418930</v>
      </c>
      <c r="J39" s="0" t="n">
        <v>194</v>
      </c>
      <c r="K39" s="0" t="n">
        <f aca="false">IF(AND(A39=A40,G39&lt;&gt;G40),1,0)</f>
        <v>0</v>
      </c>
    </row>
    <row r="40" customFormat="false" ht="15" hidden="false" customHeight="false" outlineLevel="0" collapsed="false">
      <c r="A40" s="0" t="s">
        <v>902</v>
      </c>
      <c r="B40" s="0" t="n">
        <v>4</v>
      </c>
      <c r="C40" s="0" t="n">
        <v>47.911</v>
      </c>
      <c r="D40" s="0" t="s">
        <v>905</v>
      </c>
      <c r="E40" s="0" t="s">
        <v>906</v>
      </c>
      <c r="F40" s="0" t="s">
        <v>19</v>
      </c>
      <c r="G40" s="0" t="n">
        <v>1</v>
      </c>
      <c r="H40" s="0" t="n">
        <v>22518266</v>
      </c>
      <c r="I40" s="0" t="n">
        <v>22518506</v>
      </c>
      <c r="J40" s="0" t="n">
        <v>241</v>
      </c>
      <c r="K40" s="0" t="n">
        <f aca="false">IF(AND(A40=A41,G40&lt;&gt;G41),1,0)</f>
        <v>0</v>
      </c>
    </row>
    <row r="41" customFormat="false" ht="15" hidden="false" customHeight="false" outlineLevel="0" collapsed="false">
      <c r="A41" s="0" t="s">
        <v>907</v>
      </c>
      <c r="B41" s="0" t="n">
        <v>4</v>
      </c>
      <c r="C41" s="0" t="n">
        <v>49.521</v>
      </c>
      <c r="D41" s="0" t="s">
        <v>910</v>
      </c>
      <c r="E41" s="0" t="s">
        <v>911</v>
      </c>
      <c r="F41" s="0" t="s">
        <v>912</v>
      </c>
      <c r="G41" s="0" t="n">
        <v>1</v>
      </c>
      <c r="H41" s="0" t="n">
        <v>20693765</v>
      </c>
      <c r="I41" s="0" t="n">
        <v>20693932</v>
      </c>
      <c r="J41" s="0" t="n">
        <v>168</v>
      </c>
      <c r="K41" s="0" t="n">
        <f aca="false">IF(AND(A41=A42,G41&lt;&gt;G42),1,0)</f>
        <v>0</v>
      </c>
    </row>
    <row r="42" customFormat="false" ht="15" hidden="false" customHeight="false" outlineLevel="0" collapsed="false">
      <c r="A42" s="0" t="s">
        <v>915</v>
      </c>
      <c r="B42" s="0" t="n">
        <v>4</v>
      </c>
      <c r="C42" s="0" t="n">
        <v>53.061</v>
      </c>
      <c r="D42" s="0" t="s">
        <v>918</v>
      </c>
      <c r="E42" s="0" t="s">
        <v>919</v>
      </c>
      <c r="F42" s="0" t="s">
        <v>920</v>
      </c>
      <c r="G42" s="0" t="n">
        <v>1</v>
      </c>
      <c r="H42" s="0" t="n">
        <v>6764111</v>
      </c>
      <c r="I42" s="0" t="n">
        <v>6763762</v>
      </c>
      <c r="J42" s="0" t="n">
        <v>350</v>
      </c>
      <c r="K42" s="0" t="n">
        <f aca="false">IF(AND(A42=A43,G42&lt;&gt;G43),1,0)</f>
        <v>1</v>
      </c>
    </row>
    <row r="43" customFormat="false" ht="15" hidden="false" customHeight="false" outlineLevel="0" collapsed="false">
      <c r="A43" s="0" t="s">
        <v>915</v>
      </c>
      <c r="B43" s="0" t="n">
        <v>4</v>
      </c>
      <c r="C43" s="0" t="n">
        <v>53.061</v>
      </c>
      <c r="D43" s="0" t="s">
        <v>918</v>
      </c>
      <c r="E43" s="0" t="s">
        <v>919</v>
      </c>
      <c r="F43" s="0" t="s">
        <v>920</v>
      </c>
      <c r="G43" s="0" t="n">
        <v>12</v>
      </c>
      <c r="H43" s="0" t="n">
        <v>964515</v>
      </c>
      <c r="I43" s="0" t="n">
        <v>964166</v>
      </c>
      <c r="J43" s="0" t="n">
        <v>350</v>
      </c>
      <c r="K43" s="0" t="n">
        <f aca="false">IF(AND(A43=A44,G43&lt;&gt;G44),1,0)</f>
        <v>0</v>
      </c>
    </row>
    <row r="44" customFormat="false" ht="15" hidden="false" customHeight="false" outlineLevel="0" collapsed="false">
      <c r="A44" s="0" t="s">
        <v>930</v>
      </c>
      <c r="B44" s="0" t="n">
        <v>4</v>
      </c>
      <c r="C44" s="0" t="n">
        <v>69.736</v>
      </c>
      <c r="D44" s="0" t="s">
        <v>933</v>
      </c>
      <c r="E44" s="0" t="s">
        <v>934</v>
      </c>
      <c r="F44" s="0" t="s">
        <v>19</v>
      </c>
      <c r="G44" s="0" t="n">
        <v>1</v>
      </c>
      <c r="H44" s="0" t="n">
        <v>588532</v>
      </c>
      <c r="I44" s="0" t="n">
        <v>589524</v>
      </c>
      <c r="J44" s="0" t="n">
        <v>993</v>
      </c>
      <c r="K44" s="0" t="n">
        <f aca="false">IF(AND(A44=A45,G44&lt;&gt;G45),1,0)</f>
        <v>0</v>
      </c>
    </row>
    <row r="45" customFormat="false" ht="15" hidden="false" customHeight="false" outlineLevel="0" collapsed="false">
      <c r="A45" s="0" t="s">
        <v>941</v>
      </c>
      <c r="B45" s="0" t="n">
        <v>4</v>
      </c>
      <c r="C45" s="0" t="n">
        <v>74.949</v>
      </c>
      <c r="D45" s="0" t="s">
        <v>944</v>
      </c>
      <c r="E45" s="0" t="s">
        <v>945</v>
      </c>
      <c r="F45" s="0" t="s">
        <v>19</v>
      </c>
      <c r="G45" s="0" t="n">
        <v>17</v>
      </c>
      <c r="H45" s="0" t="n">
        <v>4141084</v>
      </c>
      <c r="I45" s="0" t="n">
        <v>4141751</v>
      </c>
      <c r="J45" s="0" t="n">
        <v>668</v>
      </c>
      <c r="K45" s="0" t="n">
        <f aca="false">IF(AND(A45=A46,G45&lt;&gt;G46),1,0)</f>
        <v>0</v>
      </c>
    </row>
    <row r="46" customFormat="false" ht="15" hidden="false" customHeight="false" outlineLevel="0" collapsed="false">
      <c r="A46" s="0" t="s">
        <v>993</v>
      </c>
      <c r="B46" s="0" t="n">
        <v>4</v>
      </c>
      <c r="C46" s="0" t="n">
        <v>95.383</v>
      </c>
      <c r="D46" s="0" t="s">
        <v>996</v>
      </c>
      <c r="E46" s="0" t="s">
        <v>997</v>
      </c>
      <c r="F46" s="0" t="s">
        <v>19</v>
      </c>
      <c r="G46" s="0" t="n">
        <v>9</v>
      </c>
      <c r="H46" s="0" t="n">
        <v>3882914</v>
      </c>
      <c r="I46" s="0" t="n">
        <v>3883088</v>
      </c>
      <c r="J46" s="0" t="n">
        <v>175</v>
      </c>
      <c r="K46" s="0" t="n">
        <f aca="false">IF(AND(A46=A47,G46&lt;&gt;G47),1,0)</f>
        <v>0</v>
      </c>
    </row>
    <row r="47" customFormat="false" ht="15" hidden="false" customHeight="false" outlineLevel="0" collapsed="false">
      <c r="A47" s="0" t="s">
        <v>1029</v>
      </c>
      <c r="B47" s="0" t="n">
        <v>5</v>
      </c>
      <c r="C47" s="0" t="n">
        <v>0.101</v>
      </c>
      <c r="D47" s="0" t="s">
        <v>1032</v>
      </c>
      <c r="E47" s="0" t="s">
        <v>1034</v>
      </c>
      <c r="F47" s="0" t="s">
        <v>1035</v>
      </c>
      <c r="G47" s="0" t="n">
        <v>9</v>
      </c>
      <c r="H47" s="0" t="n">
        <v>182750</v>
      </c>
      <c r="I47" s="0" t="n">
        <v>182113</v>
      </c>
      <c r="J47" s="0" t="n">
        <v>638</v>
      </c>
      <c r="K47" s="0" t="n">
        <f aca="false">IF(AND(A47=A48,G47&lt;&gt;G48),1,0)</f>
        <v>0</v>
      </c>
    </row>
    <row r="48" customFormat="false" ht="15" hidden="false" customHeight="false" outlineLevel="0" collapsed="false">
      <c r="A48" s="0" t="s">
        <v>1046</v>
      </c>
      <c r="B48" s="0" t="n">
        <v>5</v>
      </c>
      <c r="C48" s="0" t="n">
        <v>1.746</v>
      </c>
      <c r="D48" s="0" t="s">
        <v>1049</v>
      </c>
      <c r="E48" s="0" t="s">
        <v>1050</v>
      </c>
      <c r="F48" s="0" t="s">
        <v>19</v>
      </c>
      <c r="G48" s="0" t="n">
        <v>9</v>
      </c>
      <c r="H48" s="0" t="n">
        <v>21917881</v>
      </c>
      <c r="I48" s="0" t="n">
        <v>21917574</v>
      </c>
      <c r="J48" s="0" t="n">
        <v>308</v>
      </c>
      <c r="K48" s="0" t="n">
        <f aca="false">IF(AND(A48=A49,G48&lt;&gt;G49),1,0)</f>
        <v>1</v>
      </c>
    </row>
    <row r="49" customFormat="false" ht="15" hidden="false" customHeight="false" outlineLevel="0" collapsed="false">
      <c r="A49" s="0" t="s">
        <v>1046</v>
      </c>
      <c r="B49" s="0" t="n">
        <v>5</v>
      </c>
      <c r="C49" s="0" t="n">
        <v>1.746</v>
      </c>
      <c r="D49" s="0" t="s">
        <v>1049</v>
      </c>
      <c r="E49" s="0" t="s">
        <v>1051</v>
      </c>
      <c r="F49" s="0" t="s">
        <v>19</v>
      </c>
      <c r="G49" s="0" t="n">
        <v>4</v>
      </c>
      <c r="H49" s="0" t="n">
        <v>2403553</v>
      </c>
      <c r="I49" s="0" t="n">
        <v>2404021</v>
      </c>
      <c r="J49" s="0" t="n">
        <v>469</v>
      </c>
      <c r="K49" s="0" t="n">
        <f aca="false">IF(AND(A49=A50,G49&lt;&gt;G50),1,0)</f>
        <v>1</v>
      </c>
    </row>
    <row r="50" customFormat="false" ht="15" hidden="false" customHeight="false" outlineLevel="0" collapsed="false">
      <c r="A50" s="0" t="s">
        <v>1046</v>
      </c>
      <c r="B50" s="0" t="n">
        <v>5</v>
      </c>
      <c r="C50" s="0" t="n">
        <v>1.746</v>
      </c>
      <c r="D50" s="0" t="s">
        <v>1049</v>
      </c>
      <c r="E50" s="0" t="s">
        <v>1051</v>
      </c>
      <c r="F50" s="0" t="s">
        <v>19</v>
      </c>
      <c r="G50" s="0" t="n">
        <v>11</v>
      </c>
      <c r="H50" s="0" t="n">
        <v>14181655</v>
      </c>
      <c r="I50" s="0" t="n">
        <v>14181210</v>
      </c>
      <c r="J50" s="0" t="n">
        <v>446</v>
      </c>
      <c r="K50" s="0" t="n">
        <f aca="false">IF(AND(A50=A51,G50&lt;&gt;G51),1,0)</f>
        <v>0</v>
      </c>
    </row>
    <row r="51" customFormat="false" ht="15" hidden="false" customHeight="false" outlineLevel="0" collapsed="false">
      <c r="A51" s="0" t="s">
        <v>1056</v>
      </c>
      <c r="B51" s="0" t="n">
        <v>5</v>
      </c>
      <c r="C51" s="0" t="n">
        <v>9.34</v>
      </c>
      <c r="D51" s="0" t="s">
        <v>1059</v>
      </c>
      <c r="E51" s="0" t="s">
        <v>1060</v>
      </c>
      <c r="F51" s="0" t="s">
        <v>1061</v>
      </c>
      <c r="G51" s="0" t="n">
        <v>9</v>
      </c>
      <c r="H51" s="0" t="n">
        <v>4041590</v>
      </c>
      <c r="I51" s="0" t="n">
        <v>4041974</v>
      </c>
      <c r="J51" s="0" t="n">
        <v>388</v>
      </c>
      <c r="K51" s="0" t="n">
        <f aca="false">IF(AND(A51=A52,G51&lt;&gt;G52),1,0)</f>
        <v>0</v>
      </c>
    </row>
    <row r="52" customFormat="false" ht="15" hidden="false" customHeight="false" outlineLevel="0" collapsed="false">
      <c r="A52" s="0" t="s">
        <v>1160</v>
      </c>
      <c r="B52" s="0" t="n">
        <v>5</v>
      </c>
      <c r="C52" s="0" t="n">
        <v>97.942</v>
      </c>
      <c r="D52" s="0" t="s">
        <v>1163</v>
      </c>
      <c r="E52" s="0" t="s">
        <v>1164</v>
      </c>
      <c r="F52" s="0" t="s">
        <v>19</v>
      </c>
      <c r="G52" s="0" t="n">
        <v>8</v>
      </c>
      <c r="H52" s="0" t="n">
        <v>16100734</v>
      </c>
      <c r="I52" s="0" t="n">
        <v>16100993</v>
      </c>
      <c r="J52" s="0" t="n">
        <v>260</v>
      </c>
      <c r="K52" s="0" t="n">
        <f aca="false">IF(AND(A52=A53,G52&lt;&gt;G53),1,0)</f>
        <v>0</v>
      </c>
    </row>
    <row r="53" customFormat="false" ht="15" hidden="false" customHeight="false" outlineLevel="0" collapsed="false">
      <c r="A53" s="0" t="s">
        <v>1190</v>
      </c>
      <c r="B53" s="0" t="n">
        <v>6</v>
      </c>
      <c r="C53" s="0" t="n">
        <v>18.616</v>
      </c>
      <c r="D53" s="0" t="s">
        <v>1193</v>
      </c>
      <c r="E53" s="0" t="s">
        <v>1194</v>
      </c>
      <c r="F53" s="0" t="s">
        <v>19</v>
      </c>
      <c r="G53" s="0" t="n">
        <v>12</v>
      </c>
      <c r="H53" s="0" t="n">
        <v>8064580</v>
      </c>
      <c r="I53" s="0" t="n">
        <v>8064797</v>
      </c>
      <c r="J53" s="0" t="n">
        <v>218</v>
      </c>
      <c r="K53" s="0" t="n">
        <f aca="false">IF(AND(A53=A54,G53&lt;&gt;G54),1,0)</f>
        <v>0</v>
      </c>
    </row>
    <row r="54" customFormat="false" ht="15" hidden="false" customHeight="false" outlineLevel="0" collapsed="false">
      <c r="A54" s="0" t="s">
        <v>1199</v>
      </c>
      <c r="B54" s="0" t="n">
        <v>6</v>
      </c>
      <c r="C54" s="0" t="n">
        <v>20.129</v>
      </c>
      <c r="D54" s="0" t="s">
        <v>1202</v>
      </c>
      <c r="E54" s="0" t="s">
        <v>1204</v>
      </c>
      <c r="F54" s="0" t="s">
        <v>19</v>
      </c>
      <c r="G54" s="0" t="n">
        <v>12</v>
      </c>
      <c r="H54" s="0" t="n">
        <v>6693983</v>
      </c>
      <c r="I54" s="0" t="n">
        <v>6694208</v>
      </c>
      <c r="J54" s="0" t="n">
        <v>226</v>
      </c>
      <c r="K54" s="0" t="n">
        <f aca="false">IF(AND(A54=A55,G54&lt;&gt;G55),1,0)</f>
        <v>0</v>
      </c>
    </row>
    <row r="55" customFormat="false" ht="15" hidden="false" customHeight="false" outlineLevel="0" collapsed="false">
      <c r="A55" s="0" t="s">
        <v>1234</v>
      </c>
      <c r="B55" s="0" t="n">
        <v>6</v>
      </c>
      <c r="C55" s="0" t="n">
        <v>41.895</v>
      </c>
      <c r="D55" s="0" t="s">
        <v>1237</v>
      </c>
      <c r="E55" s="0" t="s">
        <v>1238</v>
      </c>
      <c r="F55" s="0" t="s">
        <v>19</v>
      </c>
      <c r="G55" s="0" t="n">
        <v>8</v>
      </c>
      <c r="H55" s="0" t="n">
        <v>21787070</v>
      </c>
      <c r="I55" s="0" t="n">
        <v>21785734</v>
      </c>
      <c r="J55" s="0" t="n">
        <v>1337</v>
      </c>
      <c r="K55" s="0" t="n">
        <f aca="false">IF(AND(A55=A56,G55&lt;&gt;G56),1,0)</f>
        <v>0</v>
      </c>
    </row>
    <row r="56" customFormat="false" ht="15" hidden="false" customHeight="false" outlineLevel="0" collapsed="false">
      <c r="A56" s="0" t="s">
        <v>1246</v>
      </c>
      <c r="B56" s="0" t="n">
        <v>6</v>
      </c>
      <c r="C56" s="0" t="n">
        <v>46.043</v>
      </c>
      <c r="D56" s="0" t="s">
        <v>1249</v>
      </c>
      <c r="E56" s="0" t="s">
        <v>1251</v>
      </c>
      <c r="F56" s="0" t="s">
        <v>19</v>
      </c>
      <c r="G56" s="0" t="n">
        <v>8</v>
      </c>
      <c r="H56" s="0" t="n">
        <v>19016468</v>
      </c>
      <c r="I56" s="0" t="n">
        <v>19017057</v>
      </c>
      <c r="J56" s="0" t="n">
        <v>590</v>
      </c>
      <c r="K56" s="0" t="n">
        <f aca="false">IF(AND(A56=A57,G56&lt;&gt;G57),1,0)</f>
        <v>0</v>
      </c>
    </row>
    <row r="57" customFormat="false" ht="15" hidden="false" customHeight="false" outlineLevel="0" collapsed="false">
      <c r="A57" s="0" t="s">
        <v>1343</v>
      </c>
      <c r="B57" s="0" t="n">
        <v>6</v>
      </c>
      <c r="C57" s="0" t="n">
        <v>99.869</v>
      </c>
      <c r="D57" s="0" t="s">
        <v>1346</v>
      </c>
      <c r="E57" s="0" t="s">
        <v>1347</v>
      </c>
      <c r="F57" s="0" t="s">
        <v>19</v>
      </c>
      <c r="G57" s="0" t="n">
        <v>5</v>
      </c>
      <c r="H57" s="0" t="n">
        <v>122928</v>
      </c>
      <c r="I57" s="0" t="n">
        <v>123154</v>
      </c>
      <c r="J57" s="0" t="n">
        <v>227</v>
      </c>
      <c r="K57" s="0" t="n">
        <f aca="false">IF(AND(A57=A58,G57&lt;&gt;G58),1,0)</f>
        <v>0</v>
      </c>
    </row>
    <row r="58" customFormat="false" ht="15" hidden="false" customHeight="false" outlineLevel="0" collapsed="false">
      <c r="A58" s="0" t="s">
        <v>1384</v>
      </c>
      <c r="B58" s="0" t="n">
        <v>7</v>
      </c>
      <c r="C58" s="0" t="n">
        <v>17.936</v>
      </c>
      <c r="D58" s="0" t="s">
        <v>1387</v>
      </c>
      <c r="E58" s="0" t="s">
        <v>1388</v>
      </c>
      <c r="F58" s="0" t="s">
        <v>1389</v>
      </c>
      <c r="G58" s="0" t="n">
        <v>5</v>
      </c>
      <c r="H58" s="0" t="n">
        <v>19192385</v>
      </c>
      <c r="I58" s="0" t="n">
        <v>19192178</v>
      </c>
      <c r="J58" s="0" t="n">
        <v>208</v>
      </c>
      <c r="K58" s="0" t="n">
        <f aca="false">IF(AND(A58=A59,G58&lt;&gt;G59),1,0)</f>
        <v>0</v>
      </c>
    </row>
    <row r="59" customFormat="false" ht="15" hidden="false" customHeight="false" outlineLevel="0" collapsed="false">
      <c r="A59" s="0" t="s">
        <v>1421</v>
      </c>
      <c r="B59" s="0" t="n">
        <v>7</v>
      </c>
      <c r="C59" s="0" t="n">
        <v>37.807</v>
      </c>
      <c r="D59" s="0" t="s">
        <v>1424</v>
      </c>
      <c r="E59" s="0" t="s">
        <v>1425</v>
      </c>
      <c r="F59" s="0" t="s">
        <v>1426</v>
      </c>
      <c r="G59" s="0" t="n">
        <v>3</v>
      </c>
      <c r="H59" s="0" t="n">
        <v>15559609</v>
      </c>
      <c r="I59" s="0" t="n">
        <v>15559472</v>
      </c>
      <c r="J59" s="0" t="n">
        <v>138</v>
      </c>
      <c r="K59" s="0" t="n">
        <f aca="false">IF(AND(A59=A60,G59&lt;&gt;G60),1,0)</f>
        <v>0</v>
      </c>
    </row>
    <row r="60" customFormat="false" ht="15" hidden="false" customHeight="false" outlineLevel="0" collapsed="false">
      <c r="A60" s="0" t="s">
        <v>1433</v>
      </c>
      <c r="B60" s="0" t="n">
        <v>7</v>
      </c>
      <c r="C60" s="0" t="n">
        <v>38.079</v>
      </c>
      <c r="D60" s="0" t="s">
        <v>1424</v>
      </c>
      <c r="E60" s="0" t="s">
        <v>1425</v>
      </c>
      <c r="F60" s="0" t="s">
        <v>1426</v>
      </c>
      <c r="G60" s="0" t="n">
        <v>3</v>
      </c>
      <c r="H60" s="0" t="n">
        <v>15559609</v>
      </c>
      <c r="I60" s="0" t="n">
        <v>15559472</v>
      </c>
      <c r="J60" s="0" t="n">
        <v>138</v>
      </c>
      <c r="K60" s="0" t="n">
        <f aca="false">IF(AND(A60=A61,G60&lt;&gt;G61),1,0)</f>
        <v>0</v>
      </c>
    </row>
    <row r="61" customFormat="false" ht="15" hidden="false" customHeight="false" outlineLevel="0" collapsed="false">
      <c r="A61" s="0" t="s">
        <v>1474</v>
      </c>
      <c r="B61" s="0" t="n">
        <v>7</v>
      </c>
      <c r="C61" s="0" t="n">
        <v>46.895</v>
      </c>
      <c r="D61" s="0" t="s">
        <v>1477</v>
      </c>
      <c r="E61" s="0" t="s">
        <v>1478</v>
      </c>
      <c r="F61" s="0" t="s">
        <v>19</v>
      </c>
      <c r="G61" s="0" t="n">
        <v>2</v>
      </c>
      <c r="H61" s="0" t="n">
        <v>7060561</v>
      </c>
      <c r="I61" s="0" t="n">
        <v>7061093</v>
      </c>
      <c r="J61" s="0" t="n">
        <v>533</v>
      </c>
      <c r="K61" s="0" t="n">
        <f aca="false">IF(AND(A61=A62,G61&lt;&gt;G62),1,0)</f>
        <v>0</v>
      </c>
    </row>
    <row r="62" customFormat="false" ht="15" hidden="false" customHeight="false" outlineLevel="0" collapsed="false">
      <c r="A62" s="0" t="s">
        <v>1560</v>
      </c>
      <c r="B62" s="0" t="n">
        <v>7</v>
      </c>
      <c r="C62" s="0" t="n">
        <v>82.647</v>
      </c>
      <c r="D62" s="0" t="s">
        <v>1563</v>
      </c>
      <c r="E62" s="0" t="s">
        <v>1564</v>
      </c>
      <c r="F62" s="0" t="s">
        <v>19</v>
      </c>
      <c r="G62" s="0" t="n">
        <v>15</v>
      </c>
      <c r="H62" s="0" t="n">
        <v>12479614</v>
      </c>
      <c r="I62" s="0" t="n">
        <v>12479406</v>
      </c>
      <c r="J62" s="0" t="n">
        <v>209</v>
      </c>
      <c r="K62" s="0" t="n">
        <f aca="false">IF(AND(A62=A63,G62&lt;&gt;G63),1,0)</f>
        <v>0</v>
      </c>
    </row>
    <row r="63" customFormat="false" ht="15" hidden="false" customHeight="false" outlineLevel="0" collapsed="false">
      <c r="A63" s="0" t="s">
        <v>1591</v>
      </c>
      <c r="B63" s="0" t="n">
        <v>8</v>
      </c>
      <c r="C63" s="0" t="n">
        <v>0</v>
      </c>
      <c r="D63" s="0" t="s">
        <v>1594</v>
      </c>
      <c r="E63" s="0" t="s">
        <v>1595</v>
      </c>
      <c r="F63" s="0" t="s">
        <v>19</v>
      </c>
      <c r="G63" s="0" t="n">
        <v>2</v>
      </c>
      <c r="H63" s="0" t="n">
        <v>1623339</v>
      </c>
      <c r="I63" s="0" t="n">
        <v>1623544</v>
      </c>
      <c r="J63" s="0" t="n">
        <v>207</v>
      </c>
      <c r="K63" s="0" t="n">
        <f aca="false">IF(AND(A63=A64,G63&lt;&gt;G64),1,0)</f>
        <v>0</v>
      </c>
    </row>
    <row r="64" customFormat="false" ht="15" hidden="false" customHeight="false" outlineLevel="0" collapsed="false">
      <c r="A64" s="0" t="s">
        <v>1641</v>
      </c>
      <c r="B64" s="0" t="n">
        <v>8</v>
      </c>
      <c r="C64" s="0" t="n">
        <v>25.354</v>
      </c>
      <c r="D64" s="0" t="s">
        <v>1644</v>
      </c>
      <c r="E64" s="0" t="s">
        <v>1645</v>
      </c>
      <c r="F64" s="0" t="s">
        <v>1646</v>
      </c>
      <c r="G64" s="0" t="n">
        <v>4</v>
      </c>
      <c r="H64" s="0" t="n">
        <v>3319099</v>
      </c>
      <c r="I64" s="0" t="n">
        <v>3318806</v>
      </c>
      <c r="J64" s="0" t="n">
        <v>294</v>
      </c>
      <c r="K64" s="0" t="n">
        <f aca="false">IF(AND(A64=A65,G64&lt;&gt;G65),1,0)</f>
        <v>0</v>
      </c>
    </row>
    <row r="65" customFormat="false" ht="15" hidden="false" customHeight="false" outlineLevel="0" collapsed="false">
      <c r="A65" s="0" t="s">
        <v>1647</v>
      </c>
      <c r="B65" s="0" t="n">
        <v>8</v>
      </c>
      <c r="C65" s="0" t="n">
        <v>25.939</v>
      </c>
      <c r="D65" s="0" t="s">
        <v>1650</v>
      </c>
      <c r="E65" s="0" t="s">
        <v>1651</v>
      </c>
      <c r="F65" s="0" t="s">
        <v>1652</v>
      </c>
      <c r="G65" s="0" t="n">
        <v>4</v>
      </c>
      <c r="H65" s="0" t="n">
        <v>3645545</v>
      </c>
      <c r="I65" s="0" t="n">
        <v>3645186</v>
      </c>
      <c r="J65" s="0" t="n">
        <v>360</v>
      </c>
      <c r="K65" s="0" t="n">
        <f aca="false">IF(AND(A65=A66,G65&lt;&gt;G66),1,0)</f>
        <v>0</v>
      </c>
    </row>
    <row r="66" customFormat="false" ht="15" hidden="false" customHeight="false" outlineLevel="0" collapsed="false">
      <c r="A66" s="0" t="s">
        <v>1671</v>
      </c>
      <c r="B66" s="0" t="n">
        <v>8</v>
      </c>
      <c r="C66" s="0" t="n">
        <v>36.203</v>
      </c>
      <c r="D66" s="0" t="s">
        <v>1674</v>
      </c>
      <c r="E66" s="0" t="s">
        <v>1675</v>
      </c>
      <c r="F66" s="0" t="s">
        <v>19</v>
      </c>
      <c r="G66" s="0" t="n">
        <v>10</v>
      </c>
      <c r="H66" s="0" t="n">
        <v>7854394</v>
      </c>
      <c r="I66" s="0" t="n">
        <v>7854801</v>
      </c>
      <c r="J66" s="0" t="n">
        <v>408</v>
      </c>
      <c r="K66" s="0" t="n">
        <f aca="false">IF(AND(A66=A67,G66&lt;&gt;G67),1,0)</f>
        <v>0</v>
      </c>
    </row>
    <row r="67" customFormat="false" ht="15" hidden="false" customHeight="false" outlineLevel="0" collapsed="false">
      <c r="A67" s="0" t="s">
        <v>1686</v>
      </c>
      <c r="B67" s="0" t="n">
        <v>8</v>
      </c>
      <c r="C67" s="0" t="n">
        <v>42.581</v>
      </c>
      <c r="D67" s="0" t="s">
        <v>1689</v>
      </c>
      <c r="E67" s="0" t="s">
        <v>1690</v>
      </c>
      <c r="F67" s="0" t="s">
        <v>19</v>
      </c>
      <c r="G67" s="0" t="n">
        <v>1</v>
      </c>
      <c r="H67" s="0" t="n">
        <v>5951305</v>
      </c>
      <c r="I67" s="0" t="n">
        <v>5950696</v>
      </c>
      <c r="J67" s="0" t="n">
        <v>610</v>
      </c>
      <c r="K67" s="0" t="n">
        <f aca="false">IF(AND(A67=A68,G67&lt;&gt;G68),1,0)</f>
        <v>0</v>
      </c>
    </row>
    <row r="68" customFormat="false" ht="15" hidden="false" customHeight="false" outlineLevel="0" collapsed="false">
      <c r="A68" s="0" t="s">
        <v>1709</v>
      </c>
      <c r="B68" s="0" t="n">
        <v>8</v>
      </c>
      <c r="C68" s="0" t="n">
        <v>64.791</v>
      </c>
      <c r="D68" s="0" t="s">
        <v>1712</v>
      </c>
      <c r="E68" s="0" t="s">
        <v>1713</v>
      </c>
      <c r="F68" s="0" t="s">
        <v>1714</v>
      </c>
      <c r="G68" s="0" t="n">
        <v>1</v>
      </c>
      <c r="H68" s="0" t="n">
        <v>2446407</v>
      </c>
      <c r="I68" s="0" t="n">
        <v>2445655</v>
      </c>
      <c r="J68" s="0" t="n">
        <v>753</v>
      </c>
      <c r="K68" s="0" t="n">
        <f aca="false">IF(AND(A68=A69,G68&lt;&gt;G69),1,0)</f>
        <v>0</v>
      </c>
    </row>
    <row r="69" customFormat="false" ht="15" hidden="false" customHeight="false" outlineLevel="0" collapsed="false">
      <c r="A69" s="0" t="s">
        <v>1808</v>
      </c>
      <c r="B69" s="0" t="n">
        <v>9</v>
      </c>
      <c r="C69" s="0" t="n">
        <v>19.06</v>
      </c>
      <c r="D69" s="0" t="s">
        <v>1811</v>
      </c>
      <c r="E69" s="0" t="s">
        <v>1812</v>
      </c>
      <c r="F69" s="0" t="s">
        <v>19</v>
      </c>
      <c r="G69" s="0" t="n">
        <v>10</v>
      </c>
      <c r="H69" s="0" t="n">
        <v>1757089</v>
      </c>
      <c r="I69" s="0" t="n">
        <v>1757471</v>
      </c>
      <c r="J69" s="0" t="n">
        <v>383</v>
      </c>
      <c r="K69" s="0" t="n">
        <f aca="false">IF(AND(A69=A70,G69&lt;&gt;G70),1,0)</f>
        <v>1</v>
      </c>
    </row>
    <row r="70" customFormat="false" ht="15" hidden="false" customHeight="false" outlineLevel="0" collapsed="false">
      <c r="A70" s="0" t="s">
        <v>1808</v>
      </c>
      <c r="B70" s="0" t="n">
        <v>9</v>
      </c>
      <c r="C70" s="0" t="n">
        <v>19.06</v>
      </c>
      <c r="D70" s="0" t="s">
        <v>1811</v>
      </c>
      <c r="E70" s="0" t="s">
        <v>1812</v>
      </c>
      <c r="F70" s="0" t="s">
        <v>19</v>
      </c>
      <c r="G70" s="0" t="n">
        <v>12</v>
      </c>
      <c r="H70" s="0" t="n">
        <v>3468254</v>
      </c>
      <c r="I70" s="0" t="n">
        <v>3467960</v>
      </c>
      <c r="J70" s="0" t="n">
        <v>295</v>
      </c>
      <c r="K70" s="0" t="n">
        <f aca="false">IF(AND(A70=A71,G70&lt;&gt;G71),1,0)</f>
        <v>0</v>
      </c>
    </row>
    <row r="71" customFormat="false" ht="15" hidden="false" customHeight="false" outlineLevel="0" collapsed="false">
      <c r="A71" s="0" t="s">
        <v>1865</v>
      </c>
      <c r="B71" s="0" t="n">
        <v>9</v>
      </c>
      <c r="C71" s="0" t="n">
        <v>59.51</v>
      </c>
      <c r="D71" s="0" t="s">
        <v>1868</v>
      </c>
      <c r="E71" s="0" t="s">
        <v>1869</v>
      </c>
      <c r="F71" s="0" t="s">
        <v>19</v>
      </c>
      <c r="G71" s="0" t="n">
        <v>6</v>
      </c>
      <c r="H71" s="0" t="n">
        <v>18313235</v>
      </c>
      <c r="I71" s="0" t="n">
        <v>18313497</v>
      </c>
      <c r="J71" s="0" t="n">
        <v>263</v>
      </c>
      <c r="K71" s="0" t="n">
        <f aca="false">IF(AND(A71=A72,G71&lt;&gt;G72),1,0)</f>
        <v>0</v>
      </c>
    </row>
    <row r="72" customFormat="false" ht="15" hidden="false" customHeight="false" outlineLevel="0" collapsed="false">
      <c r="A72" s="0" t="s">
        <v>1871</v>
      </c>
      <c r="B72" s="0" t="n">
        <v>9</v>
      </c>
      <c r="C72" s="0" t="n">
        <v>62.364</v>
      </c>
      <c r="D72" s="0" t="s">
        <v>1874</v>
      </c>
      <c r="E72" s="0" t="s">
        <v>1875</v>
      </c>
      <c r="F72" s="0" t="s">
        <v>19</v>
      </c>
      <c r="G72" s="0" t="n">
        <v>6</v>
      </c>
      <c r="H72" s="0" t="n">
        <v>3542225</v>
      </c>
      <c r="I72" s="0" t="n">
        <v>3542100</v>
      </c>
      <c r="J72" s="0" t="n">
        <v>126</v>
      </c>
      <c r="K72" s="0" t="n">
        <f aca="false">IF(AND(A72=A73,G72&lt;&gt;G73),1,0)</f>
        <v>0</v>
      </c>
    </row>
    <row r="73" customFormat="false" ht="15" hidden="false" customHeight="false" outlineLevel="0" collapsed="false">
      <c r="A73" s="0" t="s">
        <v>1880</v>
      </c>
      <c r="B73" s="0" t="n">
        <v>9</v>
      </c>
      <c r="C73" s="0" t="n">
        <v>73.064</v>
      </c>
      <c r="D73" s="0" t="s">
        <v>1883</v>
      </c>
      <c r="E73" s="0" t="s">
        <v>1884</v>
      </c>
      <c r="F73" s="0" t="s">
        <v>1885</v>
      </c>
      <c r="G73" s="0" t="n">
        <v>6</v>
      </c>
      <c r="H73" s="0" t="n">
        <v>7679885</v>
      </c>
      <c r="I73" s="0" t="n">
        <v>7679597</v>
      </c>
      <c r="J73" s="0" t="n">
        <v>289</v>
      </c>
      <c r="K73" s="0" t="n">
        <f aca="false">IF(AND(A73=A74,G73&lt;&gt;G74),1,0)</f>
        <v>0</v>
      </c>
    </row>
    <row r="74" customFormat="false" ht="15" hidden="false" customHeight="false" outlineLevel="0" collapsed="false">
      <c r="A74" s="0" t="s">
        <v>1886</v>
      </c>
      <c r="B74" s="0" t="n">
        <v>9</v>
      </c>
      <c r="C74" s="0" t="n">
        <v>73.089</v>
      </c>
      <c r="D74" s="0" t="s">
        <v>1883</v>
      </c>
      <c r="E74" s="0" t="s">
        <v>1884</v>
      </c>
      <c r="F74" s="0" t="s">
        <v>1885</v>
      </c>
      <c r="G74" s="0" t="n">
        <v>6</v>
      </c>
      <c r="H74" s="0" t="n">
        <v>7679885</v>
      </c>
      <c r="I74" s="0" t="n">
        <v>7679597</v>
      </c>
      <c r="J74" s="0" t="n">
        <v>289</v>
      </c>
      <c r="K74" s="0" t="n">
        <f aca="false">IF(AND(A74=A75,G74&lt;&gt;G75),1,0)</f>
        <v>0</v>
      </c>
    </row>
    <row r="75" customFormat="false" ht="15" hidden="false" customHeight="false" outlineLevel="0" collapsed="false">
      <c r="A75" s="0" t="s">
        <v>1888</v>
      </c>
      <c r="B75" s="0" t="n">
        <v>9</v>
      </c>
      <c r="C75" s="0" t="n">
        <v>74.046</v>
      </c>
      <c r="D75" s="0" t="s">
        <v>1891</v>
      </c>
      <c r="E75" s="0" t="s">
        <v>1894</v>
      </c>
      <c r="F75" s="0" t="s">
        <v>19</v>
      </c>
      <c r="G75" s="0" t="n">
        <v>6</v>
      </c>
      <c r="H75" s="0" t="n">
        <v>7898437</v>
      </c>
      <c r="I75" s="0" t="n">
        <v>7898295</v>
      </c>
      <c r="J75" s="0" t="n">
        <v>143</v>
      </c>
      <c r="K75" s="0" t="n">
        <f aca="false">IF(AND(A75=A76,G75&lt;&gt;G76),1,0)</f>
        <v>0</v>
      </c>
    </row>
    <row r="76" customFormat="false" ht="15" hidden="false" customHeight="false" outlineLevel="0" collapsed="false">
      <c r="A76" s="0" t="s">
        <v>1947</v>
      </c>
      <c r="B76" s="0" t="n">
        <v>9</v>
      </c>
      <c r="C76" s="0" t="n">
        <v>94.561</v>
      </c>
      <c r="D76" s="0" t="s">
        <v>1950</v>
      </c>
      <c r="E76" s="0" t="s">
        <v>1951</v>
      </c>
      <c r="F76" s="0" t="s">
        <v>1952</v>
      </c>
      <c r="G76" s="0" t="n">
        <v>5</v>
      </c>
      <c r="H76" s="0" t="n">
        <v>2589629</v>
      </c>
      <c r="I76" s="0" t="n">
        <v>2589900</v>
      </c>
      <c r="J76" s="0" t="n">
        <v>272</v>
      </c>
      <c r="K76" s="0" t="n">
        <f aca="false">IF(AND(A76=A77,G76&lt;&gt;G77),1,0)</f>
        <v>1</v>
      </c>
    </row>
    <row r="77" customFormat="false" ht="15" hidden="false" customHeight="false" outlineLevel="0" collapsed="false">
      <c r="A77" s="0" t="s">
        <v>1947</v>
      </c>
      <c r="B77" s="0" t="n">
        <v>9</v>
      </c>
      <c r="C77" s="0" t="n">
        <v>94.561</v>
      </c>
      <c r="D77" s="0" t="s">
        <v>1950</v>
      </c>
      <c r="E77" s="0" t="s">
        <v>1951</v>
      </c>
      <c r="F77" s="0" t="s">
        <v>1952</v>
      </c>
      <c r="G77" s="0" t="n">
        <v>7</v>
      </c>
      <c r="H77" s="0" t="n">
        <v>4652215</v>
      </c>
      <c r="I77" s="0" t="n">
        <v>4652486</v>
      </c>
      <c r="J77" s="0" t="n">
        <v>272</v>
      </c>
      <c r="K77" s="0" t="n">
        <f aca="false">IF(AND(A77=A78,G77&lt;&gt;G78),1,0)</f>
        <v>0</v>
      </c>
    </row>
    <row r="78" customFormat="false" ht="15" hidden="false" customHeight="false" outlineLevel="0" collapsed="false">
      <c r="A78" s="0" t="s">
        <v>1986</v>
      </c>
      <c r="B78" s="0" t="n">
        <v>10</v>
      </c>
      <c r="C78" s="0" t="n">
        <v>10.333</v>
      </c>
      <c r="D78" s="0" t="s">
        <v>1989</v>
      </c>
      <c r="E78" s="0" t="s">
        <v>1990</v>
      </c>
      <c r="F78" s="0" t="s">
        <v>19</v>
      </c>
      <c r="G78" s="0" t="n">
        <v>18</v>
      </c>
      <c r="H78" s="0" t="n">
        <v>10679599</v>
      </c>
      <c r="I78" s="0" t="n">
        <v>10679983</v>
      </c>
      <c r="J78" s="0" t="n">
        <v>385</v>
      </c>
      <c r="K78" s="0" t="n">
        <f aca="false">IF(AND(A78=A79,G78&lt;&gt;G79),1,0)</f>
        <v>0</v>
      </c>
    </row>
    <row r="79" customFormat="false" ht="15" hidden="false" customHeight="false" outlineLevel="0" collapsed="false">
      <c r="A79" s="0" t="s">
        <v>2015</v>
      </c>
      <c r="B79" s="0" t="n">
        <v>10</v>
      </c>
      <c r="C79" s="0" t="n">
        <v>39.651</v>
      </c>
      <c r="D79" s="0" t="s">
        <v>2018</v>
      </c>
      <c r="E79" s="0" t="s">
        <v>2019</v>
      </c>
      <c r="F79" s="0" t="s">
        <v>19</v>
      </c>
      <c r="G79" s="0" t="n">
        <v>10</v>
      </c>
      <c r="H79" s="0" t="n">
        <v>1024576</v>
      </c>
      <c r="I79" s="0" t="n">
        <v>1024349</v>
      </c>
      <c r="J79" s="0" t="n">
        <v>228</v>
      </c>
      <c r="K79" s="0" t="n">
        <f aca="false">IF(AND(A79=A80,G79&lt;&gt;G80),1,0)</f>
        <v>0</v>
      </c>
    </row>
    <row r="80" customFormat="false" ht="15" hidden="false" customHeight="false" outlineLevel="0" collapsed="false">
      <c r="A80" s="0" t="s">
        <v>2066</v>
      </c>
      <c r="B80" s="0" t="n">
        <v>10</v>
      </c>
      <c r="C80" s="0" t="n">
        <v>59.077</v>
      </c>
      <c r="D80" s="0" t="s">
        <v>2069</v>
      </c>
      <c r="E80" s="0" t="s">
        <v>2070</v>
      </c>
      <c r="F80" s="0" t="s">
        <v>19</v>
      </c>
      <c r="G80" s="0" t="n">
        <v>1</v>
      </c>
      <c r="H80" s="0" t="n">
        <v>3557724</v>
      </c>
      <c r="I80" s="0" t="n">
        <v>3557394</v>
      </c>
      <c r="J80" s="0" t="n">
        <v>333</v>
      </c>
      <c r="K80" s="0" t="n">
        <f aca="false">IF(AND(A80=A81,G80&lt;&gt;G81),1,0)</f>
        <v>0</v>
      </c>
    </row>
    <row r="81" customFormat="false" ht="15" hidden="false" customHeight="false" outlineLevel="0" collapsed="false">
      <c r="A81" s="0" t="s">
        <v>2071</v>
      </c>
      <c r="B81" s="0" t="n">
        <v>10</v>
      </c>
      <c r="C81" s="0" t="n">
        <v>67.074</v>
      </c>
      <c r="D81" s="0" t="s">
        <v>2074</v>
      </c>
      <c r="E81" s="0" t="s">
        <v>2075</v>
      </c>
      <c r="F81" s="0" t="s">
        <v>19</v>
      </c>
      <c r="G81" s="0" t="n">
        <v>2</v>
      </c>
      <c r="H81" s="0" t="n">
        <v>866073</v>
      </c>
      <c r="I81" s="0" t="n">
        <v>866328</v>
      </c>
      <c r="J81" s="0" t="n">
        <v>256</v>
      </c>
      <c r="K81" s="0" t="n">
        <f aca="false">IF(AND(A81=A82,G81&lt;&gt;G82),1,0)</f>
        <v>1</v>
      </c>
    </row>
    <row r="82" customFormat="false" ht="15" hidden="false" customHeight="false" outlineLevel="0" collapsed="false">
      <c r="A82" s="0" t="s">
        <v>2071</v>
      </c>
      <c r="B82" s="0" t="n">
        <v>10</v>
      </c>
      <c r="C82" s="0" t="n">
        <v>67.074</v>
      </c>
      <c r="D82" s="0" t="s">
        <v>2074</v>
      </c>
      <c r="E82" s="0" t="s">
        <v>2075</v>
      </c>
      <c r="F82" s="0" t="s">
        <v>19</v>
      </c>
      <c r="G82" s="0" t="n">
        <v>14</v>
      </c>
      <c r="H82" s="0" t="n">
        <v>25069618</v>
      </c>
      <c r="I82" s="0" t="n">
        <v>25069214</v>
      </c>
      <c r="J82" s="0" t="n">
        <v>405</v>
      </c>
      <c r="K82" s="0" t="n">
        <f aca="false">IF(AND(A82=A83,G82&lt;&gt;G83),1,0)</f>
        <v>1</v>
      </c>
    </row>
    <row r="83" customFormat="false" ht="15" hidden="false" customHeight="false" outlineLevel="0" collapsed="false">
      <c r="A83" s="0" t="s">
        <v>2071</v>
      </c>
      <c r="B83" s="0" t="n">
        <v>10</v>
      </c>
      <c r="C83" s="0" t="n">
        <v>67.074</v>
      </c>
      <c r="D83" s="0" t="s">
        <v>2074</v>
      </c>
      <c r="E83" s="0" t="s">
        <v>2075</v>
      </c>
      <c r="F83" s="0" t="s">
        <v>19</v>
      </c>
      <c r="G83" s="0" t="n">
        <v>15</v>
      </c>
      <c r="H83" s="0" t="n">
        <v>18450912</v>
      </c>
      <c r="I83" s="0" t="n">
        <v>18450629</v>
      </c>
      <c r="J83" s="0" t="n">
        <v>284</v>
      </c>
      <c r="K83" s="0" t="n">
        <f aca="false">IF(AND(A83=A84,G83&lt;&gt;G84),1,0)</f>
        <v>0</v>
      </c>
    </row>
    <row r="84" customFormat="false" ht="15" hidden="false" customHeight="false" outlineLevel="0" collapsed="false">
      <c r="A84" s="0" t="s">
        <v>2121</v>
      </c>
      <c r="B84" s="0" t="n">
        <v>10</v>
      </c>
      <c r="C84" s="0" t="n">
        <v>87.724</v>
      </c>
      <c r="D84" s="0" t="s">
        <v>2124</v>
      </c>
      <c r="E84" s="0" t="s">
        <v>2125</v>
      </c>
      <c r="F84" s="0" t="s">
        <v>2126</v>
      </c>
      <c r="G84" s="0" t="n">
        <v>14</v>
      </c>
      <c r="H84" s="0" t="n">
        <v>29313904</v>
      </c>
      <c r="I84" s="0" t="n">
        <v>29312373</v>
      </c>
      <c r="J84" s="0" t="n">
        <v>1532</v>
      </c>
      <c r="K84" s="0" t="n">
        <f aca="false">IF(AND(A84=A85,G84&lt;&gt;G85),1,0)</f>
        <v>0</v>
      </c>
    </row>
    <row r="85" customFormat="false" ht="15" hidden="false" customHeight="false" outlineLevel="0" collapsed="false">
      <c r="A85" s="0" t="s">
        <v>2163</v>
      </c>
      <c r="B85" s="0" t="n">
        <v>11</v>
      </c>
      <c r="C85" s="0" t="n">
        <v>2.222</v>
      </c>
      <c r="D85" s="0" t="s">
        <v>2166</v>
      </c>
      <c r="E85" s="0" t="s">
        <v>2167</v>
      </c>
      <c r="F85" s="0" t="s">
        <v>19</v>
      </c>
      <c r="G85" s="0" t="n">
        <v>19</v>
      </c>
      <c r="H85" s="0" t="n">
        <v>7515513</v>
      </c>
      <c r="I85" s="0" t="n">
        <v>7515684</v>
      </c>
      <c r="J85" s="0" t="n">
        <v>172</v>
      </c>
      <c r="K85" s="0" t="n">
        <f aca="false">IF(AND(A85=A86,G85&lt;&gt;G86),1,0)</f>
        <v>0</v>
      </c>
    </row>
    <row r="86" customFormat="false" ht="15" hidden="false" customHeight="false" outlineLevel="0" collapsed="false">
      <c r="A86" s="0" t="s">
        <v>2169</v>
      </c>
      <c r="B86" s="0" t="n">
        <v>11</v>
      </c>
      <c r="C86" s="0" t="n">
        <v>5.55</v>
      </c>
      <c r="D86" s="0" t="s">
        <v>2172</v>
      </c>
      <c r="E86" s="0" t="s">
        <v>2173</v>
      </c>
      <c r="F86" s="0" t="s">
        <v>19</v>
      </c>
      <c r="G86" s="0" t="n">
        <v>12</v>
      </c>
      <c r="H86" s="0" t="n">
        <v>6943755</v>
      </c>
      <c r="I86" s="0" t="n">
        <v>6944105</v>
      </c>
      <c r="J86" s="0" t="n">
        <v>351</v>
      </c>
      <c r="K86" s="0" t="n">
        <f aca="false">IF(AND(A86=A87,G86&lt;&gt;G87),1,0)</f>
        <v>1</v>
      </c>
    </row>
    <row r="87" customFormat="false" ht="15" hidden="false" customHeight="false" outlineLevel="0" collapsed="false">
      <c r="A87" s="0" t="s">
        <v>2169</v>
      </c>
      <c r="B87" s="0" t="n">
        <v>11</v>
      </c>
      <c r="C87" s="0" t="n">
        <v>5.55</v>
      </c>
      <c r="D87" s="0" t="s">
        <v>2172</v>
      </c>
      <c r="E87" s="0" t="s">
        <v>2173</v>
      </c>
      <c r="F87" s="0" t="s">
        <v>19</v>
      </c>
      <c r="G87" s="0" t="n">
        <v>19</v>
      </c>
      <c r="H87" s="0" t="n">
        <v>6603485</v>
      </c>
      <c r="I87" s="0" t="n">
        <v>6603107</v>
      </c>
      <c r="J87" s="0" t="n">
        <v>379</v>
      </c>
      <c r="K87" s="0" t="n">
        <f aca="false">IF(AND(A87=A88,G87&lt;&gt;G88),1,0)</f>
        <v>0</v>
      </c>
    </row>
    <row r="88" customFormat="false" ht="15" hidden="false" customHeight="false" outlineLevel="0" collapsed="false">
      <c r="A88" s="0" t="s">
        <v>123</v>
      </c>
      <c r="B88" s="0" t="n">
        <v>11</v>
      </c>
      <c r="C88" s="0" t="n">
        <v>12.753</v>
      </c>
      <c r="D88" s="0" t="s">
        <v>2181</v>
      </c>
      <c r="E88" s="0" t="s">
        <v>2182</v>
      </c>
      <c r="F88" s="0" t="s">
        <v>2183</v>
      </c>
      <c r="G88" s="0" t="n">
        <v>19</v>
      </c>
      <c r="H88" s="0" t="n">
        <v>2305727</v>
      </c>
      <c r="I88" s="0" t="n">
        <v>2305060</v>
      </c>
      <c r="J88" s="0" t="n">
        <v>668</v>
      </c>
      <c r="K88" s="0" t="n">
        <f aca="false">IF(AND(A88=A89,G88&lt;&gt;G89),1,0)</f>
        <v>0</v>
      </c>
    </row>
    <row r="89" customFormat="false" ht="15" hidden="false" customHeight="false" outlineLevel="0" collapsed="false">
      <c r="A89" s="0" t="s">
        <v>125</v>
      </c>
      <c r="B89" s="0" t="n">
        <v>11</v>
      </c>
      <c r="C89" s="0" t="n">
        <v>82.261</v>
      </c>
      <c r="D89" s="0" t="s">
        <v>2286</v>
      </c>
      <c r="E89" s="0" t="s">
        <v>2287</v>
      </c>
      <c r="F89" s="0" t="s">
        <v>2288</v>
      </c>
      <c r="G89" s="0" t="n">
        <v>14</v>
      </c>
      <c r="H89" s="0" t="n">
        <v>16039358</v>
      </c>
      <c r="I89" s="0" t="n">
        <v>16039130</v>
      </c>
      <c r="J89" s="0" t="n">
        <v>229</v>
      </c>
      <c r="K89" s="0" t="n">
        <f aca="false">IF(AND(A89=A90,G89&lt;&gt;G90),1,0)</f>
        <v>0</v>
      </c>
    </row>
    <row r="90" customFormat="false" ht="15" hidden="false" customHeight="false" outlineLevel="0" collapsed="false">
      <c r="A90" s="0" t="s">
        <v>2325</v>
      </c>
      <c r="B90" s="0" t="n">
        <v>12</v>
      </c>
      <c r="C90" s="0" t="n">
        <v>15.633</v>
      </c>
      <c r="D90" s="0" t="s">
        <v>2328</v>
      </c>
      <c r="E90" s="0" t="s">
        <v>2329</v>
      </c>
      <c r="F90" s="0" t="s">
        <v>19</v>
      </c>
      <c r="G90" s="0" t="n">
        <v>14</v>
      </c>
      <c r="H90" s="0" t="n">
        <v>23018047</v>
      </c>
      <c r="I90" s="0" t="n">
        <v>23019230</v>
      </c>
      <c r="J90" s="0" t="n">
        <v>1187</v>
      </c>
      <c r="K90" s="0" t="n">
        <f aca="false">IF(AND(A90=A91,G90&lt;&gt;G91),1,0)</f>
        <v>0</v>
      </c>
    </row>
    <row r="91" customFormat="false" ht="15" hidden="false" customHeight="false" outlineLevel="0" collapsed="false">
      <c r="A91" s="0" t="s">
        <v>2370</v>
      </c>
      <c r="B91" s="0" t="n">
        <v>12</v>
      </c>
      <c r="C91" s="0" t="n">
        <v>31.484</v>
      </c>
      <c r="D91" s="0" t="s">
        <v>2373</v>
      </c>
      <c r="E91" s="0" t="s">
        <v>2374</v>
      </c>
      <c r="F91" s="0" t="s">
        <v>2375</v>
      </c>
      <c r="G91" s="0" t="n">
        <v>3</v>
      </c>
      <c r="H91" s="0" t="n">
        <v>4372594</v>
      </c>
      <c r="I91" s="0" t="n">
        <v>4372323</v>
      </c>
      <c r="J91" s="0" t="n">
        <v>272</v>
      </c>
      <c r="K91" s="0" t="n">
        <f aca="false">IF(AND(A91=A92,G91&lt;&gt;G92),1,0)</f>
        <v>0</v>
      </c>
    </row>
    <row r="92" customFormat="false" ht="15" hidden="false" customHeight="false" outlineLevel="0" collapsed="false">
      <c r="A92" s="0" t="s">
        <v>2380</v>
      </c>
      <c r="B92" s="0" t="n">
        <v>12</v>
      </c>
      <c r="C92" s="0" t="n">
        <v>32.483</v>
      </c>
      <c r="D92" s="0" t="s">
        <v>2383</v>
      </c>
      <c r="E92" s="0" t="s">
        <v>2384</v>
      </c>
      <c r="F92" s="0" t="s">
        <v>2385</v>
      </c>
      <c r="G92" s="0" t="n">
        <v>4</v>
      </c>
      <c r="H92" s="0" t="n">
        <v>3091791</v>
      </c>
      <c r="I92" s="0" t="n">
        <v>3092131</v>
      </c>
      <c r="J92" s="0" t="n">
        <v>341</v>
      </c>
      <c r="K92" s="0" t="n">
        <f aca="false">IF(AND(A92=A93,G92&lt;&gt;G93),1,0)</f>
        <v>1</v>
      </c>
    </row>
    <row r="93" customFormat="false" ht="15" hidden="false" customHeight="false" outlineLevel="0" collapsed="false">
      <c r="A93" s="0" t="s">
        <v>2380</v>
      </c>
      <c r="B93" s="0" t="n">
        <v>12</v>
      </c>
      <c r="C93" s="0" t="n">
        <v>32.483</v>
      </c>
      <c r="D93" s="0" t="s">
        <v>2383</v>
      </c>
      <c r="E93" s="0" t="s">
        <v>2384</v>
      </c>
      <c r="F93" s="0" t="s">
        <v>2385</v>
      </c>
      <c r="G93" s="0" t="n">
        <v>13</v>
      </c>
      <c r="H93" s="0" t="n">
        <v>11500140</v>
      </c>
      <c r="I93" s="0" t="n">
        <v>11499790</v>
      </c>
      <c r="J93" s="0" t="n">
        <v>351</v>
      </c>
      <c r="K93" s="0" t="n">
        <f aca="false">IF(AND(A93=A94,G93&lt;&gt;G94),1,0)</f>
        <v>0</v>
      </c>
    </row>
    <row r="94" customFormat="false" ht="15" hidden="false" customHeight="false" outlineLevel="0" collapsed="false">
      <c r="A94" s="0" t="s">
        <v>2501</v>
      </c>
      <c r="B94" s="0" t="n">
        <v>12</v>
      </c>
      <c r="C94" s="0" t="n">
        <v>80.098</v>
      </c>
      <c r="D94" s="0" t="s">
        <v>2504</v>
      </c>
      <c r="E94" s="0" t="s">
        <v>2505</v>
      </c>
      <c r="F94" s="0" t="s">
        <v>19</v>
      </c>
      <c r="G94" s="0" t="n">
        <v>7</v>
      </c>
      <c r="H94" s="0" t="n">
        <v>18392945</v>
      </c>
      <c r="I94" s="0" t="n">
        <v>18392446</v>
      </c>
      <c r="J94" s="0" t="n">
        <v>500</v>
      </c>
      <c r="K94" s="0" t="n">
        <f aca="false">IF(AND(A94=A95,G94&lt;&gt;G95),1,0)</f>
        <v>1</v>
      </c>
    </row>
    <row r="95" customFormat="false" ht="15" hidden="false" customHeight="false" outlineLevel="0" collapsed="false">
      <c r="A95" s="0" t="s">
        <v>2501</v>
      </c>
      <c r="B95" s="0" t="n">
        <v>12</v>
      </c>
      <c r="C95" s="0" t="n">
        <v>80.098</v>
      </c>
      <c r="D95" s="0" t="s">
        <v>2504</v>
      </c>
      <c r="E95" s="0" t="s">
        <v>2505</v>
      </c>
      <c r="F95" s="0" t="s">
        <v>19</v>
      </c>
      <c r="G95" s="0" t="n">
        <v>18</v>
      </c>
      <c r="H95" s="0" t="n">
        <v>614589</v>
      </c>
      <c r="I95" s="0" t="n">
        <v>615110</v>
      </c>
      <c r="J95" s="0" t="n">
        <v>522</v>
      </c>
      <c r="K95" s="0" t="n">
        <f aca="false">IF(AND(A95=A96,G95&lt;&gt;G96),1,0)</f>
        <v>0</v>
      </c>
    </row>
    <row r="96" customFormat="false" ht="15" hidden="false" customHeight="false" outlineLevel="0" collapsed="false">
      <c r="A96" s="0" t="s">
        <v>2506</v>
      </c>
      <c r="B96" s="0" t="n">
        <v>12</v>
      </c>
      <c r="C96" s="0" t="n">
        <v>80.349</v>
      </c>
      <c r="D96" s="0" t="s">
        <v>2504</v>
      </c>
      <c r="E96" s="0" t="s">
        <v>2505</v>
      </c>
      <c r="F96" s="0" t="s">
        <v>19</v>
      </c>
      <c r="G96" s="0" t="n">
        <v>7</v>
      </c>
      <c r="H96" s="0" t="n">
        <v>18392945</v>
      </c>
      <c r="I96" s="0" t="n">
        <v>18392446</v>
      </c>
      <c r="J96" s="0" t="n">
        <v>500</v>
      </c>
      <c r="K96" s="0" t="n">
        <f aca="false">IF(AND(A96=A97,G96&lt;&gt;G97),1,0)</f>
        <v>1</v>
      </c>
    </row>
    <row r="97" customFormat="false" ht="15" hidden="false" customHeight="false" outlineLevel="0" collapsed="false">
      <c r="A97" s="0" t="s">
        <v>2506</v>
      </c>
      <c r="B97" s="0" t="n">
        <v>12</v>
      </c>
      <c r="C97" s="0" t="n">
        <v>80.349</v>
      </c>
      <c r="D97" s="0" t="s">
        <v>2504</v>
      </c>
      <c r="E97" s="0" t="s">
        <v>2505</v>
      </c>
      <c r="F97" s="0" t="s">
        <v>19</v>
      </c>
      <c r="G97" s="0" t="n">
        <v>18</v>
      </c>
      <c r="H97" s="0" t="n">
        <v>614589</v>
      </c>
      <c r="I97" s="0" t="n">
        <v>615110</v>
      </c>
      <c r="J97" s="0" t="n">
        <v>522</v>
      </c>
      <c r="K97" s="0" t="n">
        <f aca="false">IF(AND(A97=A98,G97&lt;&gt;G98),1,0)</f>
        <v>0</v>
      </c>
    </row>
    <row r="98" customFormat="false" ht="15" hidden="false" customHeight="false" outlineLevel="0" collapsed="false">
      <c r="A98" s="0" t="s">
        <v>2727</v>
      </c>
      <c r="B98" s="0" t="n">
        <v>103</v>
      </c>
      <c r="K98" s="0" t="n">
        <f aca="false">SUM(K2:K97)</f>
        <v>19</v>
      </c>
    </row>
    <row r="99" customFormat="false" ht="15" hidden="false" customHeight="false" outlineLevel="0" collapsed="false">
      <c r="A99" s="0" t="s">
        <v>2728</v>
      </c>
      <c r="B99" s="0" t="n">
        <v>83</v>
      </c>
    </row>
    <row r="100" customFormat="false" ht="15" hidden="false" customHeight="false" outlineLevel="0" collapsed="false">
      <c r="A100" s="0" t="s">
        <v>2729</v>
      </c>
      <c r="B100" s="0" t="n">
        <v>63</v>
      </c>
    </row>
    <row r="101" customFormat="false" ht="15" hidden="false" customHeight="false" outlineLevel="0" collapsed="false">
      <c r="A101" s="0" t="s">
        <v>2730</v>
      </c>
    </row>
    <row r="102" customFormat="false" ht="15" hidden="false" customHeight="false" outlineLevel="0" collapsed="false">
      <c r="A102" s="0" t="s">
        <v>2731</v>
      </c>
    </row>
    <row r="103" customFormat="false" ht="15" hidden="false" customHeight="false" outlineLevel="0" collapsed="false">
      <c r="A103" s="0" t="s">
        <v>2732</v>
      </c>
    </row>
  </sheetData>
  <conditionalFormatting sqref="A1:A1048576">
    <cfRule type="duplicateValues" priority="2" aboveAverage="0" equalAverage="0" bottom="0" percent="0" rank="0" text="" dxfId="0"/>
  </conditionalFormatting>
  <conditionalFormatting sqref="E1:E1048576">
    <cfRule type="duplicateValues" priority="3" aboveAverage="0" equalAverage="0" bottom="0" percent="0" rank="0" text="" dxfId="1"/>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33" activeCellId="0" sqref="A33"/>
    </sheetView>
  </sheetViews>
  <sheetFormatPr defaultColWidth="8.6875" defaultRowHeight="15" zeroHeight="false" outlineLevelRow="0" outlineLevelCol="0"/>
  <cols>
    <col collapsed="false" customWidth="true" hidden="false" outlineLevel="0" max="1" min="1" style="0" width="17.42"/>
    <col collapsed="false" customWidth="true" hidden="false" outlineLevel="0" max="2" min="2" style="0" width="23.57"/>
    <col collapsed="false" customWidth="true" hidden="false" outlineLevel="0" max="3" min="3" style="0" width="12.57"/>
    <col collapsed="false" customWidth="true" hidden="false" outlineLevel="0" max="4" min="4" style="0" width="38.86"/>
    <col collapsed="false" customWidth="true" hidden="false" outlineLevel="0" max="5" min="5" style="0" width="22.86"/>
    <col collapsed="false" customWidth="true" hidden="false" outlineLevel="0" max="8" min="7" style="0" width="20.29"/>
    <col collapsed="false" customWidth="true" hidden="false" outlineLevel="0" max="9" min="9" style="0" width="19.42"/>
    <col collapsed="false" customWidth="true" hidden="false" outlineLevel="0" max="10" min="10" style="0" width="16.86"/>
    <col collapsed="false" customWidth="true" hidden="false" outlineLevel="0" max="11" min="11" style="0" width="10.58"/>
  </cols>
  <sheetData>
    <row r="1" customFormat="false" ht="15" hidden="false" customHeight="false" outlineLevel="0" collapsed="false">
      <c r="A1" s="0" t="s">
        <v>147</v>
      </c>
      <c r="B1" s="0" t="s">
        <v>2523</v>
      </c>
      <c r="C1" s="0" t="s">
        <v>2532</v>
      </c>
      <c r="D1" s="0" t="s">
        <v>2525</v>
      </c>
      <c r="E1" s="0" t="s">
        <v>2526</v>
      </c>
      <c r="F1" s="0" t="s">
        <v>2527</v>
      </c>
      <c r="G1" s="0" t="s">
        <v>2533</v>
      </c>
      <c r="H1" s="0" t="s">
        <v>2534</v>
      </c>
      <c r="I1" s="0" t="s">
        <v>2535</v>
      </c>
      <c r="J1" s="0" t="s">
        <v>2531</v>
      </c>
    </row>
    <row r="2" customFormat="false" ht="15" hidden="false" customHeight="false" outlineLevel="0" collapsed="false">
      <c r="A2" s="0" t="s">
        <v>244</v>
      </c>
      <c r="B2" s="0" t="s">
        <v>2536</v>
      </c>
      <c r="C2" s="0" t="n">
        <v>24.334</v>
      </c>
      <c r="D2" s="0" t="s">
        <v>247</v>
      </c>
      <c r="E2" s="0" t="s">
        <v>248</v>
      </c>
      <c r="F2" s="0" t="s">
        <v>19</v>
      </c>
      <c r="G2" s="0" t="n">
        <v>5</v>
      </c>
      <c r="H2" s="0" t="n">
        <v>4379825</v>
      </c>
      <c r="I2" s="0" t="n">
        <v>4379559</v>
      </c>
      <c r="J2" s="0" t="n">
        <v>267</v>
      </c>
      <c r="K2" s="0" t="n">
        <f aca="false">IF(AND(A2=A3,G2&lt;&gt;G3),1,0)</f>
        <v>0</v>
      </c>
    </row>
    <row r="3" customFormat="false" ht="15" hidden="false" customHeight="false" outlineLevel="0" collapsed="false">
      <c r="A3" s="0" t="s">
        <v>251</v>
      </c>
      <c r="B3" s="0" t="s">
        <v>2536</v>
      </c>
      <c r="C3" s="0" t="n">
        <v>24.479</v>
      </c>
      <c r="D3" s="0" t="s">
        <v>247</v>
      </c>
      <c r="E3" s="0" t="s">
        <v>248</v>
      </c>
      <c r="F3" s="0" t="s">
        <v>19</v>
      </c>
      <c r="G3" s="0" t="n">
        <v>5</v>
      </c>
      <c r="H3" s="0" t="n">
        <v>4379825</v>
      </c>
      <c r="I3" s="0" t="n">
        <v>4379559</v>
      </c>
      <c r="J3" s="0" t="n">
        <v>267</v>
      </c>
      <c r="K3" s="0" t="n">
        <f aca="false">IF(AND(A3=A4,G3&lt;&gt;G4),1,0)</f>
        <v>0</v>
      </c>
    </row>
    <row r="4" customFormat="false" ht="15" hidden="false" customHeight="false" outlineLevel="0" collapsed="false">
      <c r="A4" s="0" t="s">
        <v>386</v>
      </c>
      <c r="B4" s="0" t="s">
        <v>2536</v>
      </c>
      <c r="C4" s="0" t="n">
        <v>113.637</v>
      </c>
      <c r="D4" s="0" t="s">
        <v>389</v>
      </c>
      <c r="E4" s="0" t="s">
        <v>390</v>
      </c>
      <c r="F4" s="0" t="s">
        <v>391</v>
      </c>
      <c r="G4" s="0" t="n">
        <v>8</v>
      </c>
      <c r="H4" s="0" t="n">
        <v>60130940</v>
      </c>
      <c r="I4" s="0" t="n">
        <v>60131325</v>
      </c>
      <c r="J4" s="0" t="n">
        <v>386</v>
      </c>
      <c r="K4" s="0" t="n">
        <f aca="false">IF(AND(A4=A5,G4&lt;&gt;G5),1,0)</f>
        <v>0</v>
      </c>
    </row>
    <row r="5" customFormat="false" ht="15" hidden="false" customHeight="false" outlineLevel="0" collapsed="false">
      <c r="A5" s="0" t="s">
        <v>524</v>
      </c>
      <c r="B5" s="0" t="s">
        <v>2537</v>
      </c>
      <c r="C5" s="0" t="n">
        <v>61.567</v>
      </c>
      <c r="D5" s="0" t="s">
        <v>527</v>
      </c>
      <c r="E5" s="0" t="s">
        <v>528</v>
      </c>
      <c r="F5" s="0" t="s">
        <v>19</v>
      </c>
      <c r="G5" s="0" t="n">
        <v>6</v>
      </c>
      <c r="H5" s="0" t="n">
        <v>28438912</v>
      </c>
      <c r="I5" s="0" t="n">
        <v>28438758</v>
      </c>
      <c r="J5" s="0" t="n">
        <v>155</v>
      </c>
      <c r="K5" s="0" t="n">
        <f aca="false">IF(AND(A5=A6,G5&lt;&gt;G6),1,0)</f>
        <v>0</v>
      </c>
    </row>
    <row r="6" customFormat="false" ht="15" hidden="false" customHeight="false" outlineLevel="0" collapsed="false">
      <c r="A6" s="0" t="s">
        <v>575</v>
      </c>
      <c r="B6" s="0" t="s">
        <v>2537</v>
      </c>
      <c r="C6" s="0" t="n">
        <v>90.246</v>
      </c>
      <c r="D6" s="0" t="s">
        <v>578</v>
      </c>
      <c r="E6" s="0" t="s">
        <v>579</v>
      </c>
      <c r="F6" s="0" t="s">
        <v>19</v>
      </c>
      <c r="G6" s="0" t="n">
        <v>7</v>
      </c>
      <c r="H6" s="0" t="n">
        <v>49317424</v>
      </c>
      <c r="I6" s="0" t="n">
        <v>49317204</v>
      </c>
      <c r="J6" s="0" t="n">
        <v>221</v>
      </c>
      <c r="K6" s="0" t="n">
        <f aca="false">IF(AND(A6=A7,G6&lt;&gt;G7),1,0)</f>
        <v>0</v>
      </c>
    </row>
    <row r="7" customFormat="false" ht="15" hidden="false" customHeight="false" outlineLevel="0" collapsed="false">
      <c r="A7" s="0" t="s">
        <v>608</v>
      </c>
      <c r="B7" s="0" t="s">
        <v>2537</v>
      </c>
      <c r="C7" s="0" t="n">
        <v>107.83</v>
      </c>
      <c r="D7" s="0" t="s">
        <v>611</v>
      </c>
      <c r="E7" s="0" t="s">
        <v>612</v>
      </c>
      <c r="F7" s="0" t="s">
        <v>613</v>
      </c>
      <c r="G7" s="0" t="n">
        <v>5</v>
      </c>
      <c r="H7" s="0" t="n">
        <v>63612466</v>
      </c>
      <c r="I7" s="0" t="n">
        <v>63612157</v>
      </c>
      <c r="J7" s="0" t="n">
        <v>310</v>
      </c>
      <c r="K7" s="0" t="n">
        <f aca="false">IF(AND(A7=A8,G7&lt;&gt;G8),1,0)</f>
        <v>0</v>
      </c>
    </row>
    <row r="8" customFormat="false" ht="15" hidden="false" customHeight="false" outlineLevel="0" collapsed="false">
      <c r="A8" s="0" t="s">
        <v>616</v>
      </c>
      <c r="B8" s="0" t="s">
        <v>2538</v>
      </c>
      <c r="C8" s="0" t="n">
        <v>0</v>
      </c>
      <c r="D8" s="0" t="s">
        <v>619</v>
      </c>
      <c r="E8" s="0" t="s">
        <v>620</v>
      </c>
      <c r="F8" s="0" t="s">
        <v>19</v>
      </c>
      <c r="G8" s="0" t="n">
        <v>11</v>
      </c>
      <c r="H8" s="0" t="n">
        <v>765952</v>
      </c>
      <c r="I8" s="0" t="n">
        <v>766186</v>
      </c>
      <c r="J8" s="0" t="n">
        <v>235</v>
      </c>
      <c r="K8" s="0" t="n">
        <f aca="false">IF(AND(A8=A9,G8&lt;&gt;G9),1,0)</f>
        <v>0</v>
      </c>
    </row>
    <row r="9" customFormat="false" ht="15" hidden="false" customHeight="false" outlineLevel="0" collapsed="false">
      <c r="A9" s="0" t="s">
        <v>649</v>
      </c>
      <c r="B9" s="0" t="s">
        <v>2538</v>
      </c>
      <c r="C9" s="0" t="n">
        <v>19.975</v>
      </c>
      <c r="D9" s="0" t="s">
        <v>652</v>
      </c>
      <c r="E9" s="0" t="s">
        <v>653</v>
      </c>
      <c r="F9" s="0" t="s">
        <v>654</v>
      </c>
      <c r="G9" s="0" t="n">
        <v>2</v>
      </c>
      <c r="H9" s="0" t="n">
        <v>42805995</v>
      </c>
      <c r="I9" s="0" t="n">
        <v>42805687</v>
      </c>
      <c r="J9" s="0" t="n">
        <v>309</v>
      </c>
      <c r="K9" s="0" t="n">
        <f aca="false">IF(AND(A9=A10,G9&lt;&gt;G10),1,0)</f>
        <v>0</v>
      </c>
    </row>
    <row r="10" customFormat="false" ht="15" hidden="false" customHeight="false" outlineLevel="0" collapsed="false">
      <c r="A10" s="0" t="s">
        <v>662</v>
      </c>
      <c r="B10" s="0" t="s">
        <v>2538</v>
      </c>
      <c r="C10" s="0" t="n">
        <v>27.915</v>
      </c>
      <c r="D10" s="0" t="s">
        <v>665</v>
      </c>
      <c r="E10" s="0" t="s">
        <v>666</v>
      </c>
      <c r="F10" s="0" t="s">
        <v>667</v>
      </c>
      <c r="G10" s="0" t="n">
        <v>2</v>
      </c>
      <c r="H10" s="0" t="n">
        <v>45178441</v>
      </c>
      <c r="I10" s="0" t="n">
        <v>45178266</v>
      </c>
      <c r="J10" s="0" t="n">
        <v>176</v>
      </c>
      <c r="K10" s="0" t="n">
        <f aca="false">IF(AND(A10=A11,G10&lt;&gt;G11),1,0)</f>
        <v>1</v>
      </c>
    </row>
    <row r="11" customFormat="false" ht="15" hidden="false" customHeight="false" outlineLevel="0" collapsed="false">
      <c r="A11" s="0" t="s">
        <v>662</v>
      </c>
      <c r="B11" s="0" t="s">
        <v>2538</v>
      </c>
      <c r="C11" s="0" t="n">
        <v>27.915</v>
      </c>
      <c r="D11" s="0" t="s">
        <v>665</v>
      </c>
      <c r="E11" s="0" t="s">
        <v>666</v>
      </c>
      <c r="F11" s="0" t="s">
        <v>667</v>
      </c>
      <c r="G11" s="0" t="n">
        <v>6</v>
      </c>
      <c r="H11" s="0" t="n">
        <v>42708989</v>
      </c>
      <c r="I11" s="0" t="n">
        <v>42709869</v>
      </c>
      <c r="J11" s="0" t="n">
        <v>881</v>
      </c>
      <c r="K11" s="0" t="n">
        <f aca="false">IF(AND(A11=A12,G11&lt;&gt;G12),1,0)</f>
        <v>0</v>
      </c>
    </row>
    <row r="12" customFormat="false" ht="15" hidden="false" customHeight="false" outlineLevel="0" collapsed="false">
      <c r="A12" s="0" t="s">
        <v>711</v>
      </c>
      <c r="B12" s="0" t="s">
        <v>2538</v>
      </c>
      <c r="C12" s="0" t="n">
        <v>69.831</v>
      </c>
      <c r="D12" s="0" t="s">
        <v>714</v>
      </c>
      <c r="E12" s="0" t="s">
        <v>715</v>
      </c>
      <c r="F12" s="0" t="s">
        <v>19</v>
      </c>
      <c r="G12" s="0" t="n">
        <v>3</v>
      </c>
      <c r="H12" s="0" t="n">
        <v>59153967</v>
      </c>
      <c r="I12" s="0" t="n">
        <v>59154135</v>
      </c>
      <c r="J12" s="0" t="n">
        <v>170</v>
      </c>
      <c r="K12" s="0" t="n">
        <f aca="false">IF(AND(A12=A13,G12&lt;&gt;G13),1,0)</f>
        <v>0</v>
      </c>
    </row>
    <row r="13" customFormat="false" ht="15" hidden="false" customHeight="false" outlineLevel="0" collapsed="false">
      <c r="A13" s="0" t="s">
        <v>735</v>
      </c>
      <c r="B13" s="0" t="s">
        <v>2538</v>
      </c>
      <c r="C13" s="0" t="n">
        <v>83.157</v>
      </c>
      <c r="D13" s="0" t="s">
        <v>738</v>
      </c>
      <c r="E13" s="0" t="s">
        <v>739</v>
      </c>
      <c r="F13" s="0" t="s">
        <v>19</v>
      </c>
      <c r="G13" s="0" t="n">
        <v>1</v>
      </c>
      <c r="H13" s="0" t="n">
        <v>89240636</v>
      </c>
      <c r="I13" s="0" t="n">
        <v>89240201</v>
      </c>
      <c r="J13" s="0" t="n">
        <v>436</v>
      </c>
      <c r="K13" s="0" t="n">
        <f aca="false">IF(AND(A13=A14,G13&lt;&gt;G14),1,0)</f>
        <v>0</v>
      </c>
    </row>
    <row r="14" customFormat="false" ht="15" hidden="false" customHeight="false" outlineLevel="0" collapsed="false">
      <c r="A14" s="0" t="s">
        <v>740</v>
      </c>
      <c r="B14" s="0" t="s">
        <v>2538</v>
      </c>
      <c r="C14" s="0" t="n">
        <v>83.284</v>
      </c>
      <c r="D14" s="0" t="s">
        <v>738</v>
      </c>
      <c r="E14" s="0" t="s">
        <v>739</v>
      </c>
      <c r="F14" s="0" t="s">
        <v>19</v>
      </c>
      <c r="G14" s="0" t="n">
        <v>1</v>
      </c>
      <c r="H14" s="0" t="n">
        <v>89240636</v>
      </c>
      <c r="I14" s="0" t="n">
        <v>89240201</v>
      </c>
      <c r="J14" s="0" t="n">
        <v>436</v>
      </c>
      <c r="K14" s="0" t="n">
        <f aca="false">IF(AND(A14=A15,G14&lt;&gt;G15),1,0)</f>
        <v>0</v>
      </c>
    </row>
    <row r="15" customFormat="false" ht="15" hidden="false" customHeight="false" outlineLevel="0" collapsed="false">
      <c r="A15" s="0" t="s">
        <v>742</v>
      </c>
      <c r="B15" s="0" t="s">
        <v>2538</v>
      </c>
      <c r="C15" s="0" t="n">
        <v>84.988</v>
      </c>
      <c r="D15" s="0" t="s">
        <v>745</v>
      </c>
      <c r="E15" s="0" t="s">
        <v>747</v>
      </c>
      <c r="F15" s="0" t="s">
        <v>748</v>
      </c>
      <c r="G15" s="0" t="n">
        <v>1</v>
      </c>
      <c r="H15" s="0" t="n">
        <v>89574280</v>
      </c>
      <c r="I15" s="0" t="n">
        <v>89574134</v>
      </c>
      <c r="J15" s="0" t="n">
        <v>147</v>
      </c>
      <c r="K15" s="0" t="n">
        <f aca="false">IF(AND(A15=A16,G15&lt;&gt;G16),1,0)</f>
        <v>0</v>
      </c>
    </row>
    <row r="16" customFormat="false" ht="15" hidden="false" customHeight="false" outlineLevel="0" collapsed="false">
      <c r="A16" s="0" t="s">
        <v>889</v>
      </c>
      <c r="B16" s="0" t="s">
        <v>2539</v>
      </c>
      <c r="C16" s="0" t="n">
        <v>44.066</v>
      </c>
      <c r="D16" s="0" t="s">
        <v>891</v>
      </c>
      <c r="E16" s="0" t="s">
        <v>892</v>
      </c>
      <c r="F16" s="0" t="s">
        <v>893</v>
      </c>
      <c r="G16" s="0" t="n">
        <v>2</v>
      </c>
      <c r="H16" s="0" t="n">
        <v>43541538</v>
      </c>
      <c r="I16" s="0" t="n">
        <v>43541722</v>
      </c>
      <c r="J16" s="0" t="n">
        <v>185</v>
      </c>
      <c r="K16" s="0" t="n">
        <f aca="false">IF(AND(A16=A17,G16&lt;&gt;G17),1,0)</f>
        <v>1</v>
      </c>
    </row>
    <row r="17" customFormat="false" ht="15" hidden="false" customHeight="false" outlineLevel="0" collapsed="false">
      <c r="A17" s="0" t="s">
        <v>889</v>
      </c>
      <c r="B17" s="0" t="s">
        <v>2539</v>
      </c>
      <c r="C17" s="0" t="n">
        <v>44.066</v>
      </c>
      <c r="D17" s="0" t="s">
        <v>891</v>
      </c>
      <c r="E17" s="0" t="s">
        <v>892</v>
      </c>
      <c r="F17" s="0" t="s">
        <v>893</v>
      </c>
      <c r="G17" s="0" t="n">
        <v>7</v>
      </c>
      <c r="H17" s="0" t="n">
        <v>60662053</v>
      </c>
      <c r="I17" s="0" t="n">
        <v>60662237</v>
      </c>
      <c r="J17" s="0" t="n">
        <v>185</v>
      </c>
      <c r="K17" s="0" t="e">
        <f aca="false">IF(AND(A17=#REF!,G17&lt;&gt;#REF!),1,0)</f>
        <v>#REF!</v>
      </c>
    </row>
    <row r="18" customFormat="false" ht="15" hidden="false" customHeight="false" outlineLevel="0" collapsed="false">
      <c r="A18" s="0" t="s">
        <v>915</v>
      </c>
      <c r="B18" s="0" t="s">
        <v>2539</v>
      </c>
      <c r="C18" s="0" t="n">
        <v>53.061</v>
      </c>
      <c r="D18" s="0" t="s">
        <v>918</v>
      </c>
      <c r="E18" s="0" t="s">
        <v>919</v>
      </c>
      <c r="F18" s="0" t="s">
        <v>920</v>
      </c>
      <c r="G18" s="0" t="n">
        <v>5</v>
      </c>
      <c r="H18" s="0" t="n">
        <v>7494865</v>
      </c>
      <c r="I18" s="0" t="n">
        <v>7495214</v>
      </c>
      <c r="J18" s="0" t="n">
        <v>350</v>
      </c>
      <c r="K18" s="0" t="n">
        <f aca="false">IF(AND(A18=A19,G18&lt;&gt;G19),1,0)</f>
        <v>0</v>
      </c>
    </row>
    <row r="19" customFormat="false" ht="15" hidden="false" customHeight="false" outlineLevel="0" collapsed="false">
      <c r="A19" s="0" t="s">
        <v>1029</v>
      </c>
      <c r="B19" s="0" t="s">
        <v>2540</v>
      </c>
      <c r="C19" s="0" t="n">
        <v>0.101</v>
      </c>
      <c r="D19" s="0" t="s">
        <v>1032</v>
      </c>
      <c r="E19" s="0" t="s">
        <v>1034</v>
      </c>
      <c r="F19" s="0" t="s">
        <v>1035</v>
      </c>
      <c r="G19" s="0" t="n">
        <v>3</v>
      </c>
      <c r="H19" s="0" t="n">
        <v>64518669</v>
      </c>
      <c r="I19" s="0" t="n">
        <v>64519097</v>
      </c>
      <c r="J19" s="0" t="n">
        <v>429</v>
      </c>
      <c r="K19" s="0" t="e">
        <f aca="false">IF(AND(A19=#REF!,G19&lt;&gt;#REF!),1,0)</f>
        <v>#REF!</v>
      </c>
    </row>
    <row r="20" customFormat="false" ht="15" hidden="false" customHeight="false" outlineLevel="0" collapsed="false">
      <c r="A20" s="0" t="s">
        <v>1119</v>
      </c>
      <c r="B20" s="0" t="s">
        <v>2540</v>
      </c>
      <c r="C20" s="0" t="n">
        <v>71.573</v>
      </c>
      <c r="D20" s="0" t="s">
        <v>1122</v>
      </c>
      <c r="E20" s="0" t="s">
        <v>1124</v>
      </c>
      <c r="F20" s="0" t="s">
        <v>19</v>
      </c>
      <c r="G20" s="0" t="n">
        <v>11</v>
      </c>
      <c r="H20" s="0" t="n">
        <v>3202029</v>
      </c>
      <c r="I20" s="0" t="n">
        <v>3202285</v>
      </c>
      <c r="J20" s="0" t="n">
        <v>257</v>
      </c>
      <c r="K20" s="0" t="n">
        <f aca="false">IF(AND(A20=A21,G20&lt;&gt;G21),1,0)</f>
        <v>0</v>
      </c>
    </row>
    <row r="21" customFormat="false" ht="15" hidden="false" customHeight="false" outlineLevel="0" collapsed="false">
      <c r="A21" s="0" t="s">
        <v>1160</v>
      </c>
      <c r="B21" s="0" t="s">
        <v>2540</v>
      </c>
      <c r="C21" s="0" t="n">
        <v>97.942</v>
      </c>
      <c r="D21" s="0" t="s">
        <v>1163</v>
      </c>
      <c r="E21" s="0" t="s">
        <v>1164</v>
      </c>
      <c r="F21" s="0" t="s">
        <v>19</v>
      </c>
      <c r="G21" s="0" t="n">
        <v>10</v>
      </c>
      <c r="H21" s="0" t="n">
        <v>59071018</v>
      </c>
      <c r="I21" s="0" t="n">
        <v>59070756</v>
      </c>
      <c r="J21" s="0" t="n">
        <v>263</v>
      </c>
      <c r="K21" s="0" t="n">
        <f aca="false">IF(AND(A21=A22,G21&lt;&gt;G22),1,0)</f>
        <v>0</v>
      </c>
    </row>
    <row r="22" customFormat="false" ht="15" hidden="false" customHeight="false" outlineLevel="0" collapsed="false">
      <c r="A22" s="0" t="s">
        <v>1199</v>
      </c>
      <c r="B22" s="0" t="s">
        <v>2541</v>
      </c>
      <c r="C22" s="0" t="n">
        <v>20.129</v>
      </c>
      <c r="D22" s="0" t="s">
        <v>1202</v>
      </c>
      <c r="E22" s="0" t="s">
        <v>1204</v>
      </c>
      <c r="F22" s="0" t="s">
        <v>19</v>
      </c>
      <c r="G22" s="0" t="n">
        <v>7</v>
      </c>
      <c r="H22" s="0" t="n">
        <v>59979529</v>
      </c>
      <c r="I22" s="0" t="n">
        <v>59979755</v>
      </c>
      <c r="J22" s="0" t="n">
        <v>227</v>
      </c>
      <c r="K22" s="0" t="n">
        <f aca="false">IF(AND(A22=A23,G22&lt;&gt;G23),1,0)</f>
        <v>0</v>
      </c>
    </row>
    <row r="23" customFormat="false" ht="15" hidden="false" customHeight="false" outlineLevel="0" collapsed="false">
      <c r="A23" s="0" t="s">
        <v>1234</v>
      </c>
      <c r="B23" s="0" t="s">
        <v>2541</v>
      </c>
      <c r="C23" s="0" t="n">
        <v>41.895</v>
      </c>
      <c r="D23" s="0" t="s">
        <v>1237</v>
      </c>
      <c r="E23" s="0" t="s">
        <v>1238</v>
      </c>
      <c r="F23" s="0" t="s">
        <v>19</v>
      </c>
      <c r="G23" s="0" t="n">
        <v>4</v>
      </c>
      <c r="H23" s="0" t="n">
        <v>5894064</v>
      </c>
      <c r="I23" s="0" t="n">
        <v>5893746</v>
      </c>
      <c r="J23" s="0" t="n">
        <v>319</v>
      </c>
      <c r="K23" s="0" t="n">
        <f aca="false">IF(AND(A23=A24,G23&lt;&gt;G24),1,0)</f>
        <v>0</v>
      </c>
    </row>
    <row r="24" customFormat="false" ht="15" hidden="false" customHeight="false" outlineLevel="0" collapsed="false">
      <c r="A24" s="0" t="s">
        <v>1343</v>
      </c>
      <c r="B24" s="0" t="s">
        <v>2541</v>
      </c>
      <c r="C24" s="0" t="n">
        <v>99.869</v>
      </c>
      <c r="D24" s="0" t="s">
        <v>1346</v>
      </c>
      <c r="E24" s="0" t="s">
        <v>1347</v>
      </c>
      <c r="F24" s="0" t="s">
        <v>19</v>
      </c>
      <c r="G24" s="0" t="n">
        <v>1</v>
      </c>
      <c r="H24" s="0" t="n">
        <v>60844056</v>
      </c>
      <c r="I24" s="0" t="n">
        <v>60843899</v>
      </c>
      <c r="J24" s="0" t="n">
        <v>158</v>
      </c>
      <c r="K24" s="0" t="n">
        <f aca="false">IF(AND(A24=A25,G24&lt;&gt;G25),1,0)</f>
        <v>0</v>
      </c>
    </row>
    <row r="25" customFormat="false" ht="15" hidden="false" customHeight="false" outlineLevel="0" collapsed="false">
      <c r="A25" s="0" t="s">
        <v>1351</v>
      </c>
      <c r="B25" s="0" t="s">
        <v>2542</v>
      </c>
      <c r="C25" s="0" t="n">
        <v>1.107</v>
      </c>
      <c r="D25" s="0" t="s">
        <v>1354</v>
      </c>
      <c r="E25" s="0" t="s">
        <v>1355</v>
      </c>
      <c r="F25" s="0" t="s">
        <v>1356</v>
      </c>
      <c r="G25" s="0" t="n">
        <v>9</v>
      </c>
      <c r="H25" s="0" t="n">
        <v>62625398</v>
      </c>
      <c r="I25" s="0" t="n">
        <v>62625597</v>
      </c>
      <c r="J25" s="0" t="n">
        <v>200</v>
      </c>
      <c r="K25" s="0" t="n">
        <f aca="false">IF(AND(A25=A26,G25&lt;&gt;G26),1,0)</f>
        <v>0</v>
      </c>
    </row>
    <row r="26" customFormat="false" ht="15" hidden="false" customHeight="false" outlineLevel="0" collapsed="false">
      <c r="A26" s="0" t="s">
        <v>1379</v>
      </c>
      <c r="B26" s="0" t="s">
        <v>2542</v>
      </c>
      <c r="C26" s="0" t="n">
        <v>15.099</v>
      </c>
      <c r="D26" s="0" t="s">
        <v>1382</v>
      </c>
      <c r="E26" s="0" t="s">
        <v>1383</v>
      </c>
      <c r="F26" s="0" t="s">
        <v>19</v>
      </c>
      <c r="G26" s="0" t="n">
        <v>9</v>
      </c>
      <c r="H26" s="0" t="n">
        <v>50034042</v>
      </c>
      <c r="I26" s="0" t="n">
        <v>50034611</v>
      </c>
      <c r="J26" s="0" t="n">
        <v>570</v>
      </c>
      <c r="K26" s="0" t="n">
        <f aca="false">IF(AND(A26=A27,G26&lt;&gt;G27),1,0)</f>
        <v>0</v>
      </c>
    </row>
    <row r="27" customFormat="false" ht="15" hidden="false" customHeight="false" outlineLevel="0" collapsed="false">
      <c r="A27" s="0" t="s">
        <v>1390</v>
      </c>
      <c r="B27" s="0" t="s">
        <v>2542</v>
      </c>
      <c r="C27" s="0" t="n">
        <v>18.277</v>
      </c>
      <c r="D27" s="0" t="s">
        <v>1393</v>
      </c>
      <c r="E27" s="0" t="s">
        <v>1394</v>
      </c>
      <c r="F27" s="0" t="s">
        <v>19</v>
      </c>
      <c r="G27" s="0" t="n">
        <v>6</v>
      </c>
      <c r="H27" s="0" t="n">
        <v>44837866</v>
      </c>
      <c r="I27" s="0" t="n">
        <v>44837212</v>
      </c>
      <c r="J27" s="0" t="n">
        <v>655</v>
      </c>
      <c r="K27" s="0" t="n">
        <f aca="false">IF(AND(A27=A28,G27&lt;&gt;G28),1,0)</f>
        <v>0</v>
      </c>
    </row>
    <row r="28" customFormat="false" ht="15" hidden="false" customHeight="false" outlineLevel="0" collapsed="false">
      <c r="A28" s="0" t="s">
        <v>1474</v>
      </c>
      <c r="B28" s="0" t="s">
        <v>2542</v>
      </c>
      <c r="C28" s="0" t="n">
        <v>46.895</v>
      </c>
      <c r="D28" s="0" t="s">
        <v>1477</v>
      </c>
      <c r="E28" s="0" t="s">
        <v>1478</v>
      </c>
      <c r="F28" s="0" t="s">
        <v>19</v>
      </c>
      <c r="G28" s="0" t="n">
        <v>8</v>
      </c>
      <c r="H28" s="0" t="n">
        <v>58212258</v>
      </c>
      <c r="I28" s="0" t="n">
        <v>58212864</v>
      </c>
      <c r="J28" s="0" t="n">
        <v>607</v>
      </c>
      <c r="K28" s="0" t="n">
        <f aca="false">IF(AND(A28=A29,G28&lt;&gt;G29),1,0)</f>
        <v>0</v>
      </c>
    </row>
    <row r="29" customFormat="false" ht="15" hidden="false" customHeight="false" outlineLevel="0" collapsed="false">
      <c r="A29" s="0" t="s">
        <v>1641</v>
      </c>
      <c r="B29" s="0" t="s">
        <v>2543</v>
      </c>
      <c r="C29" s="0" t="n">
        <v>25.354</v>
      </c>
      <c r="D29" s="0" t="s">
        <v>1644</v>
      </c>
      <c r="E29" s="0" t="s">
        <v>1645</v>
      </c>
      <c r="F29" s="0" t="s">
        <v>1646</v>
      </c>
      <c r="G29" s="0" t="n">
        <v>8</v>
      </c>
      <c r="H29" s="0" t="n">
        <v>54408311</v>
      </c>
      <c r="I29" s="0" t="n">
        <v>54408526</v>
      </c>
      <c r="J29" s="0" t="n">
        <v>216</v>
      </c>
      <c r="K29" s="0" t="n">
        <f aca="false">IF(AND(A29=A30,G29&lt;&gt;G30),1,0)</f>
        <v>0</v>
      </c>
    </row>
    <row r="30" customFormat="false" ht="15" hidden="false" customHeight="false" outlineLevel="0" collapsed="false">
      <c r="A30" s="0" t="s">
        <v>1686</v>
      </c>
      <c r="B30" s="0" t="s">
        <v>2543</v>
      </c>
      <c r="C30" s="0" t="n">
        <v>42.581</v>
      </c>
      <c r="D30" s="0" t="s">
        <v>1689</v>
      </c>
      <c r="E30" s="0" t="s">
        <v>1690</v>
      </c>
      <c r="F30" s="0" t="s">
        <v>19</v>
      </c>
      <c r="G30" s="0" t="n">
        <v>1</v>
      </c>
      <c r="H30" s="0" t="n">
        <v>87759210</v>
      </c>
      <c r="I30" s="0" t="n">
        <v>87758633</v>
      </c>
      <c r="J30" s="0" t="n">
        <v>578</v>
      </c>
      <c r="K30" s="0" t="n">
        <f aca="false">IF(AND(A30=A31,G30&lt;&gt;G31),1,0)</f>
        <v>0</v>
      </c>
    </row>
    <row r="31" customFormat="false" ht="15" hidden="false" customHeight="false" outlineLevel="0" collapsed="false">
      <c r="A31" s="0" t="s">
        <v>1709</v>
      </c>
      <c r="B31" s="0" t="s">
        <v>2543</v>
      </c>
      <c r="C31" s="0" t="n">
        <v>64.791</v>
      </c>
      <c r="D31" s="0" t="s">
        <v>1712</v>
      </c>
      <c r="E31" s="0" t="s">
        <v>1713</v>
      </c>
      <c r="F31" s="0" t="s">
        <v>1714</v>
      </c>
      <c r="G31" s="0" t="n">
        <v>4</v>
      </c>
      <c r="H31" s="0" t="n">
        <v>664534</v>
      </c>
      <c r="I31" s="0" t="n">
        <v>664123</v>
      </c>
      <c r="J31" s="0" t="n">
        <v>412</v>
      </c>
      <c r="K31" s="0" t="n">
        <f aca="false">IF(AND(A31=A32,G31&lt;&gt;G32),1,0)</f>
        <v>0</v>
      </c>
    </row>
    <row r="32" customFormat="false" ht="15" hidden="false" customHeight="false" outlineLevel="0" collapsed="false">
      <c r="A32" s="0" t="s">
        <v>1808</v>
      </c>
      <c r="B32" s="0" t="s">
        <v>2544</v>
      </c>
      <c r="C32" s="0" t="n">
        <v>19.06</v>
      </c>
      <c r="D32" s="0" t="s">
        <v>1811</v>
      </c>
      <c r="E32" s="0" t="s">
        <v>1812</v>
      </c>
      <c r="F32" s="0" t="s">
        <v>19</v>
      </c>
      <c r="G32" s="0" t="n">
        <v>10</v>
      </c>
      <c r="H32" s="0" t="n">
        <v>2921198</v>
      </c>
      <c r="I32" s="0" t="n">
        <v>2920901</v>
      </c>
      <c r="J32" s="0" t="n">
        <v>298</v>
      </c>
      <c r="K32" s="0" t="n">
        <f aca="false">IF(AND(A32=A33,G32&lt;&gt;G33),1,0)</f>
        <v>0</v>
      </c>
    </row>
    <row r="33" customFormat="false" ht="15" hidden="false" customHeight="false" outlineLevel="0" collapsed="false">
      <c r="A33" s="0" t="s">
        <v>1858</v>
      </c>
      <c r="B33" s="0" t="s">
        <v>2544</v>
      </c>
      <c r="C33" s="0" t="n">
        <v>59.268</v>
      </c>
      <c r="D33" s="0" t="s">
        <v>1861</v>
      </c>
      <c r="E33" s="0" t="s">
        <v>1863</v>
      </c>
      <c r="F33" s="0" t="s">
        <v>1864</v>
      </c>
      <c r="G33" s="0" t="n">
        <v>6</v>
      </c>
      <c r="H33" s="0" t="n">
        <v>44446960</v>
      </c>
      <c r="I33" s="0" t="n">
        <v>44446548</v>
      </c>
      <c r="J33" s="0" t="n">
        <v>413</v>
      </c>
      <c r="K33" s="0" t="n">
        <f aca="false">IF(AND(A33=A34,G33&lt;&gt;G34),1,0)</f>
        <v>1</v>
      </c>
    </row>
    <row r="34" customFormat="false" ht="15" hidden="false" customHeight="false" outlineLevel="0" collapsed="false">
      <c r="A34" s="0" t="s">
        <v>1858</v>
      </c>
      <c r="B34" s="0" t="s">
        <v>2544</v>
      </c>
      <c r="C34" s="0" t="n">
        <v>59.268</v>
      </c>
      <c r="D34" s="0" t="s">
        <v>1861</v>
      </c>
      <c r="E34" s="0" t="s">
        <v>1863</v>
      </c>
      <c r="F34" s="0" t="s">
        <v>1864</v>
      </c>
      <c r="G34" s="0" t="n">
        <v>11</v>
      </c>
      <c r="H34" s="0" t="n">
        <v>27428612</v>
      </c>
      <c r="I34" s="0" t="n">
        <v>27429024</v>
      </c>
      <c r="J34" s="0" t="n">
        <v>413</v>
      </c>
      <c r="K34" s="0" t="n">
        <f aca="false">IF(AND(A34=A35,G34&lt;&gt;G35),1,0)</f>
        <v>0</v>
      </c>
    </row>
    <row r="35" customFormat="false" ht="15" hidden="false" customHeight="false" outlineLevel="0" collapsed="false">
      <c r="A35" s="0" t="s">
        <v>1913</v>
      </c>
      <c r="B35" s="0" t="s">
        <v>2544</v>
      </c>
      <c r="C35" s="0" t="n">
        <v>79.285</v>
      </c>
      <c r="D35" s="0" t="s">
        <v>1916</v>
      </c>
      <c r="E35" s="0" t="s">
        <v>1917</v>
      </c>
      <c r="F35" s="0" t="s">
        <v>1918</v>
      </c>
      <c r="G35" s="0" t="n">
        <v>9</v>
      </c>
      <c r="H35" s="0" t="n">
        <v>17880195</v>
      </c>
      <c r="I35" s="0" t="n">
        <v>17880370</v>
      </c>
      <c r="J35" s="0" t="n">
        <v>176</v>
      </c>
      <c r="K35" s="0" t="n">
        <f aca="false">IF(AND(A35=A36,G35&lt;&gt;G36),1,0)</f>
        <v>0</v>
      </c>
    </row>
    <row r="36" customFormat="false" ht="15" hidden="false" customHeight="false" outlineLevel="0" collapsed="false">
      <c r="A36" s="0" t="s">
        <v>1947</v>
      </c>
      <c r="B36" s="0" t="s">
        <v>2544</v>
      </c>
      <c r="C36" s="0" t="n">
        <v>94.561</v>
      </c>
      <c r="D36" s="0" t="s">
        <v>1950</v>
      </c>
      <c r="E36" s="0" t="s">
        <v>1951</v>
      </c>
      <c r="F36" s="0" t="s">
        <v>1952</v>
      </c>
      <c r="G36" s="0" t="n">
        <v>5</v>
      </c>
      <c r="H36" s="0" t="n">
        <v>62505854</v>
      </c>
      <c r="I36" s="0" t="n">
        <v>62505625</v>
      </c>
      <c r="J36" s="0" t="n">
        <v>230</v>
      </c>
      <c r="K36" s="0" t="n">
        <f aca="false">IF(AND(A36=A37,G36&lt;&gt;G37),1,0)</f>
        <v>1</v>
      </c>
    </row>
    <row r="37" customFormat="false" ht="15" hidden="false" customHeight="false" outlineLevel="0" collapsed="false">
      <c r="A37" s="0" t="s">
        <v>1947</v>
      </c>
      <c r="B37" s="0" t="s">
        <v>2544</v>
      </c>
      <c r="C37" s="0" t="n">
        <v>94.561</v>
      </c>
      <c r="D37" s="0" t="s">
        <v>1950</v>
      </c>
      <c r="E37" s="0" t="s">
        <v>1951</v>
      </c>
      <c r="F37" s="0" t="s">
        <v>1952</v>
      </c>
      <c r="G37" s="0" t="n">
        <v>12</v>
      </c>
      <c r="H37" s="0" t="n">
        <v>64650609</v>
      </c>
      <c r="I37" s="0" t="n">
        <v>64650341</v>
      </c>
      <c r="J37" s="0" t="n">
        <v>269</v>
      </c>
      <c r="K37" s="0" t="e">
        <f aca="false">IF(AND(A37=#REF!,G37&lt;&gt;#REF!),1,0)</f>
        <v>#REF!</v>
      </c>
    </row>
    <row r="38" customFormat="false" ht="15" hidden="false" customHeight="false" outlineLevel="0" collapsed="false">
      <c r="A38" s="0" t="s">
        <v>2009</v>
      </c>
      <c r="B38" s="0" t="s">
        <v>2545</v>
      </c>
      <c r="C38" s="0" t="n">
        <v>39.343</v>
      </c>
      <c r="D38" s="0" t="s">
        <v>2012</v>
      </c>
      <c r="E38" s="0" t="s">
        <v>2013</v>
      </c>
      <c r="F38" s="0" t="s">
        <v>2014</v>
      </c>
      <c r="G38" s="0" t="n">
        <v>3</v>
      </c>
      <c r="H38" s="0" t="n">
        <v>57886832</v>
      </c>
      <c r="I38" s="0" t="n">
        <v>57886663</v>
      </c>
      <c r="J38" s="0" t="n">
        <v>170</v>
      </c>
      <c r="K38" s="0" t="n">
        <f aca="false">IF(AND(A38=A39,G38&lt;&gt;G39),1,0)</f>
        <v>0</v>
      </c>
    </row>
    <row r="39" customFormat="false" ht="15" hidden="false" customHeight="false" outlineLevel="0" collapsed="false">
      <c r="A39" s="0" t="s">
        <v>2121</v>
      </c>
      <c r="B39" s="0" t="s">
        <v>2545</v>
      </c>
      <c r="C39" s="0" t="n">
        <v>87.724</v>
      </c>
      <c r="D39" s="0" t="s">
        <v>2124</v>
      </c>
      <c r="E39" s="0" t="s">
        <v>2125</v>
      </c>
      <c r="F39" s="0" t="s">
        <v>2126</v>
      </c>
      <c r="G39" s="0" t="n">
        <v>11</v>
      </c>
      <c r="H39" s="0" t="n">
        <v>4515934</v>
      </c>
      <c r="I39" s="0" t="n">
        <v>4516907</v>
      </c>
      <c r="J39" s="0" t="n">
        <v>975</v>
      </c>
      <c r="K39" s="0" t="n">
        <f aca="false">IF(AND(A39=A40,G39&lt;&gt;G40),1,0)</f>
        <v>0</v>
      </c>
    </row>
    <row r="40" customFormat="false" ht="15" hidden="false" customHeight="false" outlineLevel="0" collapsed="false">
      <c r="A40" s="0" t="s">
        <v>2169</v>
      </c>
      <c r="B40" s="0" t="s">
        <v>2546</v>
      </c>
      <c r="C40" s="0" t="n">
        <v>5.55</v>
      </c>
      <c r="D40" s="0" t="s">
        <v>2172</v>
      </c>
      <c r="E40" s="0" t="s">
        <v>2173</v>
      </c>
      <c r="F40" s="0" t="s">
        <v>19</v>
      </c>
      <c r="G40" s="0" t="n">
        <v>7</v>
      </c>
      <c r="H40" s="0" t="n">
        <v>58186595</v>
      </c>
      <c r="I40" s="0" t="n">
        <v>58186956</v>
      </c>
      <c r="J40" s="0" t="n">
        <v>362</v>
      </c>
      <c r="K40" s="0" t="n">
        <f aca="false">IF(AND(A40=A41,G40&lt;&gt;G41),1,0)</f>
        <v>1</v>
      </c>
    </row>
    <row r="41" customFormat="false" ht="15" hidden="false" customHeight="false" outlineLevel="0" collapsed="false">
      <c r="A41" s="0" t="s">
        <v>2169</v>
      </c>
      <c r="B41" s="0" t="s">
        <v>2546</v>
      </c>
      <c r="C41" s="0" t="n">
        <v>5.55</v>
      </c>
      <c r="D41" s="0" t="s">
        <v>2172</v>
      </c>
      <c r="E41" s="0" t="s">
        <v>2173</v>
      </c>
      <c r="F41" s="0" t="s">
        <v>19</v>
      </c>
      <c r="G41" s="0" t="n">
        <v>12</v>
      </c>
      <c r="H41" s="0" t="n">
        <v>491912</v>
      </c>
      <c r="I41" s="0" t="n">
        <v>491562</v>
      </c>
      <c r="J41" s="0" t="n">
        <v>351</v>
      </c>
      <c r="K41" s="0" t="n">
        <f aca="false">IF(AND(A41=A42,G41&lt;&gt;G42),1,0)</f>
        <v>0</v>
      </c>
    </row>
    <row r="42" customFormat="false" ht="15" hidden="false" customHeight="false" outlineLevel="0" collapsed="false">
      <c r="A42" s="0" t="s">
        <v>2325</v>
      </c>
      <c r="B42" s="0" t="s">
        <v>2547</v>
      </c>
      <c r="C42" s="0" t="n">
        <v>15.633</v>
      </c>
      <c r="D42" s="0" t="s">
        <v>2328</v>
      </c>
      <c r="E42" s="0" t="s">
        <v>2329</v>
      </c>
      <c r="F42" s="0" t="s">
        <v>19</v>
      </c>
      <c r="G42" s="0" t="n">
        <v>2</v>
      </c>
      <c r="H42" s="0" t="n">
        <v>45750373</v>
      </c>
      <c r="I42" s="0" t="n">
        <v>45749395</v>
      </c>
      <c r="J42" s="0" t="n">
        <v>979</v>
      </c>
      <c r="K42" s="0" t="n">
        <f aca="false">IF(AND(A42=A43,G42&lt;&gt;G43),1,0)</f>
        <v>0</v>
      </c>
    </row>
    <row r="43" customFormat="false" ht="15" hidden="false" customHeight="false" outlineLevel="0" collapsed="false">
      <c r="A43" s="0" t="s">
        <v>2360</v>
      </c>
      <c r="B43" s="0" t="s">
        <v>2547</v>
      </c>
      <c r="C43" s="0" t="n">
        <v>31.07</v>
      </c>
      <c r="D43" s="0" t="s">
        <v>2363</v>
      </c>
      <c r="E43" s="0" t="s">
        <v>2364</v>
      </c>
      <c r="F43" s="0" t="s">
        <v>19</v>
      </c>
      <c r="G43" s="0" t="n">
        <v>10</v>
      </c>
      <c r="H43" s="0" t="n">
        <v>631011</v>
      </c>
      <c r="I43" s="0" t="n">
        <v>631499</v>
      </c>
      <c r="J43" s="0" t="n">
        <v>489</v>
      </c>
      <c r="K43" s="0" t="n">
        <f aca="false">IF(AND(A43=A44,G43&lt;&gt;G44),1,0)</f>
        <v>0</v>
      </c>
    </row>
    <row r="44" customFormat="false" ht="15" hidden="false" customHeight="false" outlineLevel="0" collapsed="false">
      <c r="A44" s="0" t="s">
        <v>2370</v>
      </c>
      <c r="B44" s="0" t="s">
        <v>2547</v>
      </c>
      <c r="C44" s="0" t="n">
        <v>31.484</v>
      </c>
      <c r="D44" s="0" t="s">
        <v>2373</v>
      </c>
      <c r="E44" s="0" t="s">
        <v>2374</v>
      </c>
      <c r="F44" s="0" t="s">
        <v>2375</v>
      </c>
      <c r="G44" s="0" t="n">
        <v>2</v>
      </c>
      <c r="H44" s="0" t="n">
        <v>30815049</v>
      </c>
      <c r="I44" s="0" t="n">
        <v>30814772</v>
      </c>
      <c r="J44" s="0" t="n">
        <v>278</v>
      </c>
      <c r="K44" s="0" t="e">
        <f aca="false">IF(AND(A44=#REF!,G44&lt;&gt;#REF!),1,0)</f>
        <v>#REF!</v>
      </c>
    </row>
    <row r="45" customFormat="false" ht="15" hidden="false" customHeight="false" outlineLevel="0" collapsed="false">
      <c r="A45" s="0" t="s">
        <v>2501</v>
      </c>
      <c r="B45" s="0" t="s">
        <v>2547</v>
      </c>
      <c r="C45" s="0" t="n">
        <v>80.098</v>
      </c>
      <c r="D45" s="0" t="s">
        <v>2504</v>
      </c>
      <c r="E45" s="0" t="s">
        <v>2505</v>
      </c>
      <c r="F45" s="0" t="s">
        <v>19</v>
      </c>
      <c r="G45" s="0" t="n">
        <v>4</v>
      </c>
      <c r="H45" s="0" t="n">
        <v>63884058</v>
      </c>
      <c r="I45" s="0" t="n">
        <v>63883711</v>
      </c>
      <c r="J45" s="0" t="n">
        <v>348</v>
      </c>
      <c r="K45" s="0" t="n">
        <f aca="false">IF(AND(A45=A46,G45&lt;&gt;G46),1,0)</f>
        <v>0</v>
      </c>
    </row>
    <row r="46" customFormat="false" ht="15" hidden="false" customHeight="false" outlineLevel="0" collapsed="false">
      <c r="A46" s="0" t="s">
        <v>2506</v>
      </c>
      <c r="B46" s="0" t="s">
        <v>2547</v>
      </c>
      <c r="C46" s="0" t="n">
        <v>80.349</v>
      </c>
      <c r="D46" s="0" t="s">
        <v>2504</v>
      </c>
      <c r="E46" s="0" t="s">
        <v>2505</v>
      </c>
      <c r="F46" s="0" t="s">
        <v>19</v>
      </c>
      <c r="G46" s="0" t="n">
        <v>4</v>
      </c>
      <c r="H46" s="0" t="n">
        <v>63884058</v>
      </c>
      <c r="I46" s="0" t="n">
        <v>63883711</v>
      </c>
      <c r="J46" s="0" t="n">
        <v>348</v>
      </c>
      <c r="K46" s="0" t="n">
        <f aca="false">IF(AND(A46=A47,G46&lt;&gt;G47),1,0)</f>
        <v>0</v>
      </c>
    </row>
  </sheetData>
  <conditionalFormatting sqref="A1:A1048576">
    <cfRule type="duplicateValues" priority="2" aboveAverage="0" equalAverage="0" bottom="0" percent="0" rank="0" text="" dxfId="2"/>
  </conditionalFormatting>
  <conditionalFormatting sqref="E1:E1048576">
    <cfRule type="duplicateValues" priority="3" aboveAverage="0" equalAverage="0" bottom="0" percent="0" rank="0" text="" dxfId="3"/>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9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 activeCellId="0" sqref="B1"/>
    </sheetView>
  </sheetViews>
  <sheetFormatPr defaultColWidth="8.6875" defaultRowHeight="15" zeroHeight="false" outlineLevelRow="0" outlineLevelCol="0"/>
  <cols>
    <col collapsed="false" customWidth="true" hidden="false" outlineLevel="0" max="1" min="1" style="0" width="17.42"/>
  </cols>
  <sheetData>
    <row r="1" customFormat="false" ht="15" hidden="false" customHeight="false" outlineLevel="0" collapsed="false">
      <c r="A1" s="11" t="s">
        <v>147</v>
      </c>
      <c r="B1" s="13" t="s">
        <v>2523</v>
      </c>
      <c r="C1" s="17" t="s">
        <v>2524</v>
      </c>
      <c r="D1" s="13" t="s">
        <v>2548</v>
      </c>
      <c r="E1" s="13" t="s">
        <v>2526</v>
      </c>
      <c r="F1" s="13" t="s">
        <v>2527</v>
      </c>
      <c r="G1" s="13" t="s">
        <v>2549</v>
      </c>
      <c r="H1" s="11" t="s">
        <v>2550</v>
      </c>
      <c r="I1" s="11" t="s">
        <v>2551</v>
      </c>
      <c r="J1" s="13" t="s">
        <v>2552</v>
      </c>
      <c r="L1" s="0" t="s">
        <v>2733</v>
      </c>
      <c r="M1" s="0" t="s">
        <v>2734</v>
      </c>
    </row>
    <row r="2" customFormat="false" ht="15" hidden="false" customHeight="false" outlineLevel="0" collapsed="false">
      <c r="A2" s="11" t="s">
        <v>166</v>
      </c>
      <c r="B2" s="13" t="s">
        <v>2536</v>
      </c>
      <c r="C2" s="17" t="n">
        <v>0.93</v>
      </c>
      <c r="D2" s="13" t="s">
        <v>169</v>
      </c>
      <c r="E2" s="13" t="s">
        <v>170</v>
      </c>
      <c r="F2" s="13" t="s">
        <v>19</v>
      </c>
      <c r="G2" s="13" t="n">
        <v>9</v>
      </c>
      <c r="H2" s="11" t="n">
        <v>11245777</v>
      </c>
      <c r="I2" s="11" t="n">
        <v>11245939</v>
      </c>
      <c r="J2" s="13" t="n">
        <v>163</v>
      </c>
      <c r="K2" s="0" t="n">
        <f aca="false">IF(AND(A2=A3,G2&lt;&gt;G3),1,0)</f>
        <v>0</v>
      </c>
      <c r="L2" s="0" t="n">
        <f aca="false">-IF(A2=A3,0,1)</f>
        <v>-1</v>
      </c>
      <c r="M2" s="0" t="n">
        <f aca="false">IF(AND(A3=A2,L3=-1,G3&lt;&gt;G2),1,0)</f>
        <v>0</v>
      </c>
    </row>
    <row r="3" customFormat="false" ht="15" hidden="false" customHeight="false" outlineLevel="0" collapsed="false">
      <c r="A3" s="11" t="s">
        <v>171</v>
      </c>
      <c r="B3" s="13" t="s">
        <v>2536</v>
      </c>
      <c r="C3" s="17" t="n">
        <v>2.193</v>
      </c>
      <c r="D3" s="13" t="s">
        <v>174</v>
      </c>
      <c r="E3" s="13" t="s">
        <v>175</v>
      </c>
      <c r="F3" s="13" t="s">
        <v>176</v>
      </c>
      <c r="G3" s="13" t="n">
        <v>9</v>
      </c>
      <c r="H3" s="11" t="n">
        <v>10172283</v>
      </c>
      <c r="I3" s="11" t="n">
        <v>10172106</v>
      </c>
      <c r="J3" s="13" t="n">
        <v>178</v>
      </c>
      <c r="K3" s="0" t="n">
        <f aca="false">IF(AND(A3=A4,G3&lt;&gt;G4),1,0)</f>
        <v>0</v>
      </c>
      <c r="L3" s="0" t="n">
        <f aca="false">-IF(A3=A4,0,1)</f>
        <v>-1</v>
      </c>
      <c r="M3" s="0" t="n">
        <f aca="false">IF(AND(A4=A3,L4=-1,G4&lt;&gt;G3),1,0)</f>
        <v>0</v>
      </c>
    </row>
    <row r="4" customFormat="false" ht="15" hidden="false" customHeight="false" outlineLevel="0" collapsed="false">
      <c r="A4" s="11" t="s">
        <v>182</v>
      </c>
      <c r="B4" s="13" t="s">
        <v>2536</v>
      </c>
      <c r="C4" s="17" t="n">
        <v>3.299</v>
      </c>
      <c r="D4" s="13" t="s">
        <v>185</v>
      </c>
      <c r="E4" s="13" t="s">
        <v>186</v>
      </c>
      <c r="F4" s="13" t="s">
        <v>187</v>
      </c>
      <c r="G4" s="13" t="n">
        <v>7</v>
      </c>
      <c r="H4" s="11" t="n">
        <v>846042</v>
      </c>
      <c r="I4" s="11" t="n">
        <v>846216</v>
      </c>
      <c r="J4" s="13" t="n">
        <v>175</v>
      </c>
      <c r="K4" s="0" t="n">
        <f aca="false">IF(AND(A4=A5,G4&lt;&gt;G5),1,0)</f>
        <v>1</v>
      </c>
      <c r="L4" s="0" t="n">
        <f aca="false">-IF(A4=A5,0,1)</f>
        <v>-0</v>
      </c>
      <c r="M4" s="0" t="n">
        <f aca="false">IF(AND(A5=A4,L5=-1,G5&lt;&gt;G4),1,0)</f>
        <v>1</v>
      </c>
    </row>
    <row r="5" customFormat="false" ht="15" hidden="false" customHeight="false" outlineLevel="0" collapsed="false">
      <c r="A5" s="11" t="s">
        <v>182</v>
      </c>
      <c r="B5" s="13" t="s">
        <v>2536</v>
      </c>
      <c r="C5" s="17" t="n">
        <v>3.299</v>
      </c>
      <c r="D5" s="13" t="s">
        <v>185</v>
      </c>
      <c r="E5" s="13" t="s">
        <v>186</v>
      </c>
      <c r="F5" s="13" t="s">
        <v>187</v>
      </c>
      <c r="G5" s="13" t="n">
        <v>14</v>
      </c>
      <c r="H5" s="11" t="n">
        <v>2087975</v>
      </c>
      <c r="I5" s="11" t="n">
        <v>2088149</v>
      </c>
      <c r="J5" s="13" t="n">
        <v>175</v>
      </c>
      <c r="K5" s="0" t="n">
        <f aca="false">IF(AND(A5=A6,G5&lt;&gt;G6),1,0)</f>
        <v>0</v>
      </c>
      <c r="L5" s="0" t="n">
        <f aca="false">-IF(A5=A6,0,1)</f>
        <v>-1</v>
      </c>
      <c r="M5" s="0" t="n">
        <f aca="false">IF(AND(A6=A5,L6=-1,G6&lt;&gt;G5),1,0)</f>
        <v>0</v>
      </c>
    </row>
    <row r="6" customFormat="false" ht="15" hidden="false" customHeight="false" outlineLevel="0" collapsed="false">
      <c r="A6" s="11" t="s">
        <v>188</v>
      </c>
      <c r="B6" s="13" t="s">
        <v>2536</v>
      </c>
      <c r="C6" s="17" t="n">
        <v>6.71</v>
      </c>
      <c r="D6" s="13" t="s">
        <v>192</v>
      </c>
      <c r="E6" s="13" t="s">
        <v>193</v>
      </c>
      <c r="F6" s="13" t="s">
        <v>19</v>
      </c>
      <c r="G6" s="13" t="n">
        <v>6</v>
      </c>
      <c r="H6" s="11" t="n">
        <v>16775875</v>
      </c>
      <c r="I6" s="11" t="n">
        <v>16775501</v>
      </c>
      <c r="J6" s="13" t="n">
        <v>375</v>
      </c>
      <c r="K6" s="0" t="n">
        <f aca="false">IF(AND(A6=A7,G6&lt;&gt;G7),1,0)</f>
        <v>0</v>
      </c>
      <c r="L6" s="0" t="n">
        <f aca="false">-IF(A6=A7,0,1)</f>
        <v>-1</v>
      </c>
      <c r="M6" s="0" t="n">
        <f aca="false">IF(AND(A7=A6,L7=-1,G7&lt;&gt;G6),1,0)</f>
        <v>0</v>
      </c>
    </row>
    <row r="7" customFormat="false" ht="15" hidden="false" customHeight="false" outlineLevel="0" collapsed="false">
      <c r="A7" s="11" t="s">
        <v>198</v>
      </c>
      <c r="B7" s="13" t="s">
        <v>2536</v>
      </c>
      <c r="C7" s="17" t="n">
        <v>8.063</v>
      </c>
      <c r="D7" s="13" t="s">
        <v>201</v>
      </c>
      <c r="E7" s="13" t="s">
        <v>202</v>
      </c>
      <c r="F7" s="13" t="s">
        <v>19</v>
      </c>
      <c r="G7" s="13" t="n">
        <v>6</v>
      </c>
      <c r="H7" s="11" t="n">
        <v>16299985</v>
      </c>
      <c r="I7" s="11" t="n">
        <v>16299682</v>
      </c>
      <c r="J7" s="13" t="n">
        <v>304</v>
      </c>
      <c r="K7" s="0" t="n">
        <f aca="false">IF(AND(A7=A8,G7&lt;&gt;G8),1,0)</f>
        <v>0</v>
      </c>
      <c r="L7" s="0" t="n">
        <f aca="false">-IF(A7=A8,0,1)</f>
        <v>-1</v>
      </c>
      <c r="M7" s="0" t="n">
        <f aca="false">IF(AND(A8=A7,L8=-1,G8&lt;&gt;G7),1,0)</f>
        <v>0</v>
      </c>
    </row>
    <row r="8" customFormat="false" ht="15" hidden="false" customHeight="false" outlineLevel="0" collapsed="false">
      <c r="A8" s="11" t="s">
        <v>207</v>
      </c>
      <c r="B8" s="13" t="s">
        <v>2536</v>
      </c>
      <c r="C8" s="17" t="n">
        <v>8.911</v>
      </c>
      <c r="D8" s="13" t="s">
        <v>210</v>
      </c>
      <c r="E8" s="13" t="s">
        <v>211</v>
      </c>
      <c r="F8" s="13" t="s">
        <v>19</v>
      </c>
      <c r="G8" s="13" t="n">
        <v>6</v>
      </c>
      <c r="H8" s="11" t="n">
        <v>16101303</v>
      </c>
      <c r="I8" s="11" t="n">
        <v>16101449</v>
      </c>
      <c r="J8" s="13" t="n">
        <v>147</v>
      </c>
      <c r="K8" s="0" t="n">
        <f aca="false">IF(AND(A8=A9,G8&lt;&gt;G9),1,0)</f>
        <v>0</v>
      </c>
      <c r="L8" s="0" t="n">
        <f aca="false">-IF(A8=A9,0,1)</f>
        <v>-1</v>
      </c>
      <c r="M8" s="0" t="n">
        <f aca="false">IF(AND(A9=A8,L9=-1,G9&lt;&gt;G8),1,0)</f>
        <v>0</v>
      </c>
    </row>
    <row r="9" customFormat="false" ht="15" hidden="false" customHeight="false" outlineLevel="0" collapsed="false">
      <c r="A9" s="11" t="s">
        <v>212</v>
      </c>
      <c r="B9" s="13" t="s">
        <v>2536</v>
      </c>
      <c r="C9" s="17" t="n">
        <v>10.149</v>
      </c>
      <c r="D9" s="13" t="s">
        <v>216</v>
      </c>
      <c r="E9" s="13" t="s">
        <v>217</v>
      </c>
      <c r="F9" s="13" t="s">
        <v>19</v>
      </c>
      <c r="G9" s="13" t="n">
        <v>7</v>
      </c>
      <c r="H9" s="11" t="n">
        <v>2223492</v>
      </c>
      <c r="I9" s="11" t="n">
        <v>2223220</v>
      </c>
      <c r="J9" s="13" t="n">
        <v>273</v>
      </c>
      <c r="K9" s="0" t="n">
        <f aca="false">IF(AND(A9=A10,G9&lt;&gt;G10),1,0)</f>
        <v>1</v>
      </c>
      <c r="L9" s="0" t="n">
        <f aca="false">-IF(A9=A10,0,1)</f>
        <v>-0</v>
      </c>
      <c r="M9" s="0" t="n">
        <f aca="false">IF(AND(A10=A9,L10=-1,G10&lt;&gt;G9),1,0)</f>
        <v>1</v>
      </c>
    </row>
    <row r="10" customFormat="false" ht="15" hidden="false" customHeight="false" outlineLevel="0" collapsed="false">
      <c r="A10" s="11" t="s">
        <v>212</v>
      </c>
      <c r="B10" s="13" t="s">
        <v>2536</v>
      </c>
      <c r="C10" s="17" t="n">
        <v>10.149</v>
      </c>
      <c r="D10" s="13" t="s">
        <v>216</v>
      </c>
      <c r="E10" s="13" t="s">
        <v>217</v>
      </c>
      <c r="F10" s="13" t="s">
        <v>19</v>
      </c>
      <c r="G10" s="13" t="n">
        <v>6</v>
      </c>
      <c r="H10" s="11" t="n">
        <v>16115405</v>
      </c>
      <c r="I10" s="11" t="n">
        <v>16115645</v>
      </c>
      <c r="J10" s="13" t="n">
        <v>241</v>
      </c>
      <c r="K10" s="0" t="n">
        <f aca="false">IF(AND(A10=A11,G10&lt;&gt;G11),1,0)</f>
        <v>0</v>
      </c>
      <c r="L10" s="0" t="n">
        <f aca="false">-IF(A10=A11,0,1)</f>
        <v>-1</v>
      </c>
      <c r="M10" s="0" t="n">
        <f aca="false">IF(AND(A11=A10,L11=-1,G11&lt;&gt;G10),1,0)</f>
        <v>0</v>
      </c>
    </row>
    <row r="11" customFormat="false" ht="15" hidden="false" customHeight="false" outlineLevel="0" collapsed="false">
      <c r="A11" s="11" t="s">
        <v>218</v>
      </c>
      <c r="B11" s="13" t="s">
        <v>2536</v>
      </c>
      <c r="C11" s="17" t="n">
        <v>15.016</v>
      </c>
      <c r="D11" s="13" t="s">
        <v>221</v>
      </c>
      <c r="E11" s="13" t="s">
        <v>222</v>
      </c>
      <c r="F11" s="13" t="s">
        <v>19</v>
      </c>
      <c r="G11" s="13" t="n">
        <v>6</v>
      </c>
      <c r="H11" s="11" t="n">
        <v>15522890</v>
      </c>
      <c r="I11" s="11" t="n">
        <v>15523261</v>
      </c>
      <c r="J11" s="13" t="n">
        <v>372</v>
      </c>
      <c r="K11" s="0" t="n">
        <f aca="false">IF(AND(A11=A12,G11&lt;&gt;G12),1,0)</f>
        <v>1</v>
      </c>
      <c r="L11" s="0" t="n">
        <f aca="false">-IF(A11=A12,0,1)</f>
        <v>-0</v>
      </c>
      <c r="M11" s="0" t="n">
        <f aca="false">IF(AND(A12=A11,L12=-1,G12&lt;&gt;G11),1,0)</f>
        <v>0</v>
      </c>
    </row>
    <row r="12" customFormat="false" ht="15" hidden="false" customHeight="false" outlineLevel="0" collapsed="false">
      <c r="A12" s="11" t="s">
        <v>218</v>
      </c>
      <c r="B12" s="13" t="s">
        <v>2536</v>
      </c>
      <c r="C12" s="17" t="n">
        <v>15.016</v>
      </c>
      <c r="D12" s="13" t="s">
        <v>221</v>
      </c>
      <c r="E12" s="13" t="s">
        <v>222</v>
      </c>
      <c r="F12" s="13" t="s">
        <v>19</v>
      </c>
      <c r="G12" s="13" t="n">
        <v>26</v>
      </c>
      <c r="H12" s="11" t="n">
        <v>3737960</v>
      </c>
      <c r="I12" s="11" t="n">
        <v>3737582</v>
      </c>
      <c r="J12" s="13" t="n">
        <v>379</v>
      </c>
      <c r="K12" s="0" t="n">
        <f aca="false">IF(AND(A12=A13,G12&lt;&gt;G13),1,0)</f>
        <v>1</v>
      </c>
      <c r="L12" s="0" t="n">
        <f aca="false">-IF(A12=A13,0,1)</f>
        <v>-0</v>
      </c>
      <c r="M12" s="0" t="n">
        <f aca="false">IF(AND(A13=A12,L13=-1,G13&lt;&gt;G12),1,0)</f>
        <v>0</v>
      </c>
    </row>
    <row r="13" customFormat="false" ht="15" hidden="false" customHeight="false" outlineLevel="0" collapsed="false">
      <c r="A13" s="11" t="s">
        <v>218</v>
      </c>
      <c r="B13" s="13" t="s">
        <v>2536</v>
      </c>
      <c r="C13" s="17" t="n">
        <v>15.016</v>
      </c>
      <c r="D13" s="13" t="s">
        <v>221</v>
      </c>
      <c r="E13" s="13" t="s">
        <v>222</v>
      </c>
      <c r="F13" s="13" t="s">
        <v>19</v>
      </c>
      <c r="G13" s="13" t="n">
        <v>4</v>
      </c>
      <c r="H13" s="11" t="n">
        <v>8528477</v>
      </c>
      <c r="I13" s="11" t="n">
        <v>8528788</v>
      </c>
      <c r="J13" s="13" t="n">
        <v>312</v>
      </c>
      <c r="K13" s="0" t="n">
        <f aca="false">IF(AND(A13=A14,G13&lt;&gt;G14),1,0)</f>
        <v>1</v>
      </c>
      <c r="L13" s="0" t="n">
        <f aca="false">-IF(A13=A14,0,1)</f>
        <v>-0</v>
      </c>
      <c r="M13" s="0" t="n">
        <f aca="false">IF(AND(A14=A13,L14=-1,G14&lt;&gt;G13),1,0)</f>
        <v>0</v>
      </c>
    </row>
    <row r="14" customFormat="false" ht="15" hidden="false" customHeight="false" outlineLevel="0" collapsed="false">
      <c r="A14" s="29" t="s">
        <v>218</v>
      </c>
      <c r="B14" s="30" t="s">
        <v>2536</v>
      </c>
      <c r="C14" s="31" t="n">
        <v>15.016</v>
      </c>
      <c r="D14" s="30" t="s">
        <v>221</v>
      </c>
      <c r="E14" s="30" t="s">
        <v>222</v>
      </c>
      <c r="F14" s="30" t="s">
        <v>19</v>
      </c>
      <c r="G14" s="30" t="n">
        <v>21</v>
      </c>
      <c r="H14" s="32" t="n">
        <v>9263953</v>
      </c>
      <c r="I14" s="32" t="n">
        <v>9263642</v>
      </c>
      <c r="J14" s="30" t="n">
        <v>312</v>
      </c>
      <c r="K14" s="28" t="n">
        <f aca="false">IF(AND(A14=A15,G14&lt;&gt;G15),1,0)</f>
        <v>1</v>
      </c>
      <c r="L14" s="28" t="n">
        <f aca="false">-IF(A14=A15,0,1)</f>
        <v>-0</v>
      </c>
      <c r="M14" s="28" t="n">
        <f aca="false">IF(AND(A15=A14,L15=-1,G15&lt;&gt;G14),1,0)</f>
        <v>1</v>
      </c>
      <c r="N14" s="0" t="n">
        <v>1</v>
      </c>
    </row>
    <row r="15" customFormat="false" ht="15" hidden="false" customHeight="false" outlineLevel="0" collapsed="false">
      <c r="A15" s="29" t="s">
        <v>218</v>
      </c>
      <c r="B15" s="30" t="s">
        <v>2536</v>
      </c>
      <c r="C15" s="31" t="n">
        <v>15.016</v>
      </c>
      <c r="D15" s="30" t="s">
        <v>221</v>
      </c>
      <c r="E15" s="30" t="s">
        <v>223</v>
      </c>
      <c r="F15" s="30" t="s">
        <v>19</v>
      </c>
      <c r="G15" s="30" t="n">
        <v>7</v>
      </c>
      <c r="H15" s="32" t="n">
        <v>2665523</v>
      </c>
      <c r="I15" s="32" t="n">
        <v>2665365</v>
      </c>
      <c r="J15" s="30" t="n">
        <v>159</v>
      </c>
      <c r="K15" s="28" t="n">
        <f aca="false">IF(AND(A15=A16,G15&lt;&gt;G16),1,0)</f>
        <v>0</v>
      </c>
      <c r="L15" s="28" t="n">
        <f aca="false">-IF(A15=A16,0,1)</f>
        <v>-1</v>
      </c>
      <c r="M15" s="28" t="n">
        <f aca="false">IF(AND(A16=A15,L16=-1,G16&lt;&gt;G15),1,0)</f>
        <v>0</v>
      </c>
    </row>
    <row r="16" customFormat="false" ht="15" hidden="false" customHeight="false" outlineLevel="0" collapsed="false">
      <c r="A16" s="33" t="s">
        <v>228</v>
      </c>
      <c r="B16" s="34" t="s">
        <v>2536</v>
      </c>
      <c r="C16" s="35" t="n">
        <v>21.039</v>
      </c>
      <c r="D16" s="34" t="s">
        <v>231</v>
      </c>
      <c r="E16" s="34" t="s">
        <v>233</v>
      </c>
      <c r="F16" s="34" t="s">
        <v>19</v>
      </c>
      <c r="G16" s="34" t="n">
        <v>6</v>
      </c>
      <c r="H16" s="36" t="n">
        <v>14069886</v>
      </c>
      <c r="I16" s="36" t="n">
        <v>14071083</v>
      </c>
      <c r="J16" s="34" t="n">
        <v>1198</v>
      </c>
      <c r="K16" s="37" t="n">
        <f aca="false">IF(AND(A16=A17,G16&lt;&gt;G17),1,0)</f>
        <v>0</v>
      </c>
      <c r="L16" s="37" t="n">
        <f aca="false">-IF(A16=A17,0,1)</f>
        <v>-0</v>
      </c>
      <c r="M16" s="37" t="n">
        <f aca="false">IF(AND(A17=A16,L17=-1,G17&lt;&gt;G16),1,0)</f>
        <v>0</v>
      </c>
      <c r="N16" s="37"/>
      <c r="O16" s="0" t="n">
        <v>1</v>
      </c>
    </row>
    <row r="17" customFormat="false" ht="15" hidden="false" customHeight="false" outlineLevel="0" collapsed="false">
      <c r="A17" s="33" t="s">
        <v>228</v>
      </c>
      <c r="B17" s="34" t="s">
        <v>2536</v>
      </c>
      <c r="C17" s="35" t="n">
        <v>21.039</v>
      </c>
      <c r="D17" s="34" t="s">
        <v>231</v>
      </c>
      <c r="E17" s="34" t="s">
        <v>234</v>
      </c>
      <c r="F17" s="34" t="s">
        <v>235</v>
      </c>
      <c r="G17" s="34" t="n">
        <v>6</v>
      </c>
      <c r="H17" s="36" t="n">
        <v>5005495</v>
      </c>
      <c r="I17" s="36" t="n">
        <v>5005673</v>
      </c>
      <c r="J17" s="34" t="n">
        <v>179</v>
      </c>
      <c r="K17" s="37" t="n">
        <f aca="false">IF(AND(A17=A18,G17&lt;&gt;G18),1,0)</f>
        <v>0</v>
      </c>
      <c r="L17" s="37" t="n">
        <f aca="false">-IF(A17=A18,0,1)</f>
        <v>-1</v>
      </c>
      <c r="M17" s="37" t="n">
        <f aca="false">IF(AND(A18=A17,L18=-1,G18&lt;&gt;G17),1,0)</f>
        <v>0</v>
      </c>
      <c r="N17" s="37"/>
    </row>
    <row r="18" customFormat="false" ht="15" hidden="false" customHeight="false" outlineLevel="0" collapsed="false">
      <c r="A18" s="11" t="s">
        <v>236</v>
      </c>
      <c r="B18" s="13" t="s">
        <v>2536</v>
      </c>
      <c r="C18" s="17" t="n">
        <v>21.039</v>
      </c>
      <c r="D18" s="13" t="s">
        <v>239</v>
      </c>
      <c r="E18" s="13" t="s">
        <v>240</v>
      </c>
      <c r="F18" s="13" t="s">
        <v>19</v>
      </c>
      <c r="G18" s="13" t="n">
        <v>6</v>
      </c>
      <c r="H18" s="11" t="n">
        <v>4950526</v>
      </c>
      <c r="I18" s="11" t="n">
        <v>4950326</v>
      </c>
      <c r="J18" s="13" t="n">
        <v>201</v>
      </c>
      <c r="K18" s="0" t="n">
        <f aca="false">IF(AND(A18=A19,G18&lt;&gt;G19),1,0)</f>
        <v>0</v>
      </c>
      <c r="L18" s="0" t="n">
        <f aca="false">-IF(A18=A19,0,1)</f>
        <v>-1</v>
      </c>
      <c r="M18" s="0" t="n">
        <f aca="false">IF(AND(A19=A18,L19=-1,G19&lt;&gt;G18),1,0)</f>
        <v>0</v>
      </c>
    </row>
    <row r="19" customFormat="false" ht="15" hidden="false" customHeight="false" outlineLevel="0" collapsed="false">
      <c r="A19" s="33" t="s">
        <v>244</v>
      </c>
      <c r="B19" s="34" t="s">
        <v>2536</v>
      </c>
      <c r="C19" s="35" t="n">
        <v>24.334</v>
      </c>
      <c r="D19" s="34" t="s">
        <v>247</v>
      </c>
      <c r="E19" s="34" t="s">
        <v>248</v>
      </c>
      <c r="F19" s="34" t="s">
        <v>19</v>
      </c>
      <c r="G19" s="34" t="n">
        <v>6</v>
      </c>
      <c r="H19" s="36" t="n">
        <v>13572482</v>
      </c>
      <c r="I19" s="36" t="n">
        <v>13572772</v>
      </c>
      <c r="J19" s="34" t="n">
        <v>291</v>
      </c>
      <c r="K19" s="37" t="n">
        <f aca="false">IF(AND(A19=A20,G19&lt;&gt;G20),1,0)</f>
        <v>0</v>
      </c>
      <c r="L19" s="37" t="n">
        <f aca="false">-IF(A19=A20,0,1)</f>
        <v>-0</v>
      </c>
      <c r="M19" s="37" t="n">
        <f aca="false">IF(AND(A20=A19,L20=-1,G20&lt;&gt;G19),1,0)</f>
        <v>0</v>
      </c>
      <c r="N19" s="37"/>
      <c r="O19" s="0" t="n">
        <v>1</v>
      </c>
    </row>
    <row r="20" customFormat="false" ht="15" hidden="false" customHeight="false" outlineLevel="0" collapsed="false">
      <c r="A20" s="33" t="s">
        <v>244</v>
      </c>
      <c r="B20" s="34" t="s">
        <v>2536</v>
      </c>
      <c r="C20" s="35" t="n">
        <v>24.334</v>
      </c>
      <c r="D20" s="34" t="s">
        <v>247</v>
      </c>
      <c r="E20" s="34" t="s">
        <v>249</v>
      </c>
      <c r="F20" s="34" t="s">
        <v>250</v>
      </c>
      <c r="G20" s="34" t="n">
        <v>6</v>
      </c>
      <c r="H20" s="36" t="n">
        <v>5660448</v>
      </c>
      <c r="I20" s="36" t="n">
        <v>5660066</v>
      </c>
      <c r="J20" s="34" t="n">
        <v>383</v>
      </c>
      <c r="K20" s="37" t="n">
        <f aca="false">IF(AND(A20=A21,G20&lt;&gt;G21),1,0)</f>
        <v>0</v>
      </c>
      <c r="L20" s="37" t="n">
        <f aca="false">-IF(A20=A21,0,1)</f>
        <v>-1</v>
      </c>
      <c r="M20" s="37" t="n">
        <f aca="false">IF(AND(A21=A20,L21=-1,G21&lt;&gt;G20),1,0)</f>
        <v>0</v>
      </c>
      <c r="N20" s="37"/>
    </row>
    <row r="21" customFormat="false" ht="15" hidden="false" customHeight="false" outlineLevel="0" collapsed="false">
      <c r="A21" s="33" t="s">
        <v>251</v>
      </c>
      <c r="B21" s="34" t="s">
        <v>2536</v>
      </c>
      <c r="C21" s="35" t="n">
        <v>24.479</v>
      </c>
      <c r="D21" s="34" t="s">
        <v>247</v>
      </c>
      <c r="E21" s="34" t="s">
        <v>248</v>
      </c>
      <c r="F21" s="34" t="s">
        <v>19</v>
      </c>
      <c r="G21" s="34" t="n">
        <v>6</v>
      </c>
      <c r="H21" s="36" t="n">
        <v>13572482</v>
      </c>
      <c r="I21" s="36" t="n">
        <v>13572772</v>
      </c>
      <c r="J21" s="34" t="n">
        <v>291</v>
      </c>
      <c r="K21" s="37" t="n">
        <f aca="false">IF(AND(A21=A22,G21&lt;&gt;G22),1,0)</f>
        <v>0</v>
      </c>
      <c r="L21" s="37" t="n">
        <f aca="false">-IF(A21=A22,0,1)</f>
        <v>-0</v>
      </c>
      <c r="M21" s="37" t="n">
        <f aca="false">IF(AND(A22=A21,L22=-1,G22&lt;&gt;G21),1,0)</f>
        <v>0</v>
      </c>
      <c r="N21" s="37"/>
      <c r="O21" s="0" t="n">
        <v>1</v>
      </c>
    </row>
    <row r="22" customFormat="false" ht="15" hidden="false" customHeight="false" outlineLevel="0" collapsed="false">
      <c r="A22" s="33" t="s">
        <v>251</v>
      </c>
      <c r="B22" s="34" t="s">
        <v>2536</v>
      </c>
      <c r="C22" s="35" t="n">
        <v>24.479</v>
      </c>
      <c r="D22" s="34" t="s">
        <v>247</v>
      </c>
      <c r="E22" s="34" t="s">
        <v>249</v>
      </c>
      <c r="F22" s="34" t="s">
        <v>250</v>
      </c>
      <c r="G22" s="34" t="n">
        <v>6</v>
      </c>
      <c r="H22" s="36" t="n">
        <v>5660448</v>
      </c>
      <c r="I22" s="36" t="n">
        <v>5660066</v>
      </c>
      <c r="J22" s="34" t="n">
        <v>383</v>
      </c>
      <c r="K22" s="37" t="n">
        <f aca="false">IF(AND(A22=A23,G22&lt;&gt;G23),1,0)</f>
        <v>0</v>
      </c>
      <c r="L22" s="37" t="n">
        <f aca="false">-IF(A22=A23,0,1)</f>
        <v>-1</v>
      </c>
      <c r="M22" s="37" t="n">
        <f aca="false">IF(AND(A23=A22,L23=-1,G23&lt;&gt;G22),1,0)</f>
        <v>0</v>
      </c>
      <c r="N22" s="37"/>
    </row>
    <row r="23" customFormat="false" ht="15" hidden="false" customHeight="false" outlineLevel="0" collapsed="false">
      <c r="A23" s="11" t="s">
        <v>270</v>
      </c>
      <c r="B23" s="13" t="s">
        <v>2536</v>
      </c>
      <c r="C23" s="17" t="n">
        <v>37.457</v>
      </c>
      <c r="D23" s="13" t="s">
        <v>272</v>
      </c>
      <c r="E23" s="13" t="s">
        <v>273</v>
      </c>
      <c r="F23" s="13" t="s">
        <v>19</v>
      </c>
      <c r="G23" s="13" t="n">
        <v>4</v>
      </c>
      <c r="H23" s="11" t="n">
        <v>6075084</v>
      </c>
      <c r="I23" s="11" t="n">
        <v>6074307</v>
      </c>
      <c r="J23" s="13" t="n">
        <v>778</v>
      </c>
      <c r="K23" s="0" t="n">
        <f aca="false">IF(AND(A23=A24,G23&lt;&gt;G24),1,0)</f>
        <v>1</v>
      </c>
      <c r="L23" s="0" t="n">
        <f aca="false">-IF(A23=A24,0,1)</f>
        <v>-0</v>
      </c>
      <c r="M23" s="0" t="n">
        <f aca="false">IF(AND(A24=A23,L24=-1,G24&lt;&gt;G23),1,0)</f>
        <v>1</v>
      </c>
    </row>
    <row r="24" customFormat="false" ht="15" hidden="false" customHeight="false" outlineLevel="0" collapsed="false">
      <c r="A24" s="11" t="s">
        <v>270</v>
      </c>
      <c r="B24" s="13" t="s">
        <v>2536</v>
      </c>
      <c r="C24" s="17" t="n">
        <v>37.457</v>
      </c>
      <c r="D24" s="13" t="s">
        <v>272</v>
      </c>
      <c r="E24" s="13" t="s">
        <v>273</v>
      </c>
      <c r="F24" s="13" t="s">
        <v>19</v>
      </c>
      <c r="G24" s="13" t="n">
        <v>21</v>
      </c>
      <c r="H24" s="11" t="n">
        <v>7662344</v>
      </c>
      <c r="I24" s="11" t="n">
        <v>7661815</v>
      </c>
      <c r="J24" s="13" t="n">
        <v>530</v>
      </c>
      <c r="K24" s="0" t="n">
        <f aca="false">IF(AND(A24=A25,G24&lt;&gt;G25),1,0)</f>
        <v>0</v>
      </c>
      <c r="L24" s="0" t="n">
        <f aca="false">-IF(A24=A25,0,1)</f>
        <v>-1</v>
      </c>
      <c r="M24" s="0" t="n">
        <f aca="false">IF(AND(A25=A24,L25=-1,G25&lt;&gt;G24),1,0)</f>
        <v>0</v>
      </c>
    </row>
    <row r="25" customFormat="false" ht="15" hidden="false" customHeight="false" outlineLevel="0" collapsed="false">
      <c r="A25" s="11" t="s">
        <v>274</v>
      </c>
      <c r="B25" s="13" t="s">
        <v>2536</v>
      </c>
      <c r="C25" s="17" t="n">
        <v>49.043</v>
      </c>
      <c r="D25" s="13" t="s">
        <v>277</v>
      </c>
      <c r="E25" s="13" t="s">
        <v>278</v>
      </c>
      <c r="F25" s="13" t="s">
        <v>19</v>
      </c>
      <c r="G25" s="13" t="n">
        <v>13</v>
      </c>
      <c r="H25" s="11" t="n">
        <v>15428290</v>
      </c>
      <c r="I25" s="11" t="n">
        <v>15428418</v>
      </c>
      <c r="J25" s="13" t="n">
        <v>129</v>
      </c>
      <c r="K25" s="0" t="n">
        <f aca="false">IF(AND(A25=A26,G25&lt;&gt;G26),1,0)</f>
        <v>0</v>
      </c>
      <c r="L25" s="0" t="n">
        <f aca="false">-IF(A25=A26,0,1)</f>
        <v>-1</v>
      </c>
      <c r="M25" s="0" t="n">
        <f aca="false">IF(AND(A26=A25,L26=-1,G26&lt;&gt;G25),1,0)</f>
        <v>0</v>
      </c>
    </row>
    <row r="26" customFormat="false" ht="15" hidden="false" customHeight="false" outlineLevel="0" collapsed="false">
      <c r="A26" s="11" t="s">
        <v>324</v>
      </c>
      <c r="B26" s="13" t="s">
        <v>2536</v>
      </c>
      <c r="C26" s="17" t="n">
        <v>78.074</v>
      </c>
      <c r="D26" s="13" t="s">
        <v>327</v>
      </c>
      <c r="E26" s="13" t="s">
        <v>328</v>
      </c>
      <c r="F26" s="13" t="s">
        <v>19</v>
      </c>
      <c r="G26" s="13" t="n">
        <v>4</v>
      </c>
      <c r="H26" s="11" t="n">
        <v>10381113</v>
      </c>
      <c r="I26" s="11" t="n">
        <v>10381236</v>
      </c>
      <c r="J26" s="13" t="n">
        <v>124</v>
      </c>
      <c r="K26" s="0" t="n">
        <f aca="false">IF(AND(A26=A27,G26&lt;&gt;G27),1,0)</f>
        <v>0</v>
      </c>
      <c r="L26" s="0" t="n">
        <f aca="false">-IF(A26=A27,0,1)</f>
        <v>-1</v>
      </c>
      <c r="M26" s="0" t="n">
        <f aca="false">IF(AND(A27=A26,L27=-1,G27&lt;&gt;G26),1,0)</f>
        <v>0</v>
      </c>
    </row>
    <row r="27" customFormat="false" ht="15" hidden="false" customHeight="false" outlineLevel="0" collapsed="false">
      <c r="A27" s="11" t="s">
        <v>386</v>
      </c>
      <c r="B27" s="13" t="s">
        <v>2536</v>
      </c>
      <c r="C27" s="17" t="n">
        <v>113.637</v>
      </c>
      <c r="D27" s="13" t="s">
        <v>389</v>
      </c>
      <c r="E27" s="13" t="s">
        <v>390</v>
      </c>
      <c r="F27" s="13" t="s">
        <v>391</v>
      </c>
      <c r="G27" s="13" t="n">
        <v>18</v>
      </c>
      <c r="H27" s="11" t="n">
        <v>14233771</v>
      </c>
      <c r="I27" s="11" t="n">
        <v>14232739</v>
      </c>
      <c r="J27" s="13" t="n">
        <v>1033</v>
      </c>
      <c r="K27" s="0" t="n">
        <f aca="false">IF(AND(A27=A28,G27&lt;&gt;G28),1,0)</f>
        <v>0</v>
      </c>
      <c r="L27" s="0" t="n">
        <f aca="false">-IF(A27=A28,0,1)</f>
        <v>-1</v>
      </c>
      <c r="M27" s="0" t="n">
        <f aca="false">IF(AND(A28=A27,L28=-1,G28&lt;&gt;G27),1,0)</f>
        <v>0</v>
      </c>
    </row>
    <row r="28" customFormat="false" ht="15" hidden="false" customHeight="false" outlineLevel="0" collapsed="false">
      <c r="A28" s="11" t="s">
        <v>392</v>
      </c>
      <c r="B28" s="13" t="s">
        <v>2536</v>
      </c>
      <c r="C28" s="17" t="n">
        <v>116.146</v>
      </c>
      <c r="D28" s="13" t="s">
        <v>395</v>
      </c>
      <c r="E28" s="13" t="s">
        <v>396</v>
      </c>
      <c r="F28" s="13" t="s">
        <v>19</v>
      </c>
      <c r="G28" s="13" t="n">
        <v>14</v>
      </c>
      <c r="H28" s="11" t="n">
        <v>10050980</v>
      </c>
      <c r="I28" s="11" t="n">
        <v>10051156</v>
      </c>
      <c r="J28" s="13" t="n">
        <v>186</v>
      </c>
      <c r="K28" s="0" t="n">
        <f aca="false">IF(AND(A28=A29,G28&lt;&gt;G29),1,0)</f>
        <v>0</v>
      </c>
      <c r="L28" s="0" t="n">
        <f aca="false">-IF(A28=A29,0,1)</f>
        <v>-1</v>
      </c>
      <c r="M28" s="0" t="n">
        <f aca="false">IF(AND(A29=A28,L29=-1,G29&lt;&gt;G28),1,0)</f>
        <v>0</v>
      </c>
    </row>
    <row r="29" customFormat="false" ht="15" hidden="false" customHeight="false" outlineLevel="0" collapsed="false">
      <c r="A29" s="11" t="s">
        <v>431</v>
      </c>
      <c r="B29" s="13" t="s">
        <v>2537</v>
      </c>
      <c r="C29" s="17" t="n">
        <v>16.059</v>
      </c>
      <c r="D29" s="13" t="s">
        <v>434</v>
      </c>
      <c r="E29" s="13" t="s">
        <v>435</v>
      </c>
      <c r="F29" s="13" t="s">
        <v>436</v>
      </c>
      <c r="G29" s="13" t="n">
        <v>12</v>
      </c>
      <c r="H29" s="11" t="n">
        <v>7578374</v>
      </c>
      <c r="I29" s="11" t="n">
        <v>7578915</v>
      </c>
      <c r="J29" s="13" t="n">
        <v>542</v>
      </c>
      <c r="K29" s="0" t="n">
        <f aca="false">IF(AND(A29=A30,G29&lt;&gt;G30),1,0)</f>
        <v>0</v>
      </c>
      <c r="L29" s="0" t="n">
        <f aca="false">-IF(A29=A30,0,1)</f>
        <v>-1</v>
      </c>
      <c r="M29" s="0" t="n">
        <f aca="false">IF(AND(A30=A29,L30=-1,G30&lt;&gt;G29),1,0)</f>
        <v>0</v>
      </c>
    </row>
    <row r="30" customFormat="false" ht="15" hidden="false" customHeight="false" outlineLevel="0" collapsed="false">
      <c r="A30" s="11" t="s">
        <v>437</v>
      </c>
      <c r="B30" s="13" t="s">
        <v>2537</v>
      </c>
      <c r="C30" s="17" t="n">
        <v>17.826</v>
      </c>
      <c r="D30" s="13" t="s">
        <v>440</v>
      </c>
      <c r="E30" s="13" t="s">
        <v>441</v>
      </c>
      <c r="F30" s="13" t="s">
        <v>19</v>
      </c>
      <c r="G30" s="13" t="n">
        <v>20</v>
      </c>
      <c r="H30" s="11" t="n">
        <v>11929026</v>
      </c>
      <c r="I30" s="11" t="n">
        <v>11927998</v>
      </c>
      <c r="J30" s="13" t="n">
        <v>1029</v>
      </c>
      <c r="K30" s="0" t="n">
        <f aca="false">IF(AND(A30=A31,G30&lt;&gt;G31),1,0)</f>
        <v>0</v>
      </c>
      <c r="L30" s="0" t="n">
        <f aca="false">-IF(A30=A31,0,1)</f>
        <v>-1</v>
      </c>
      <c r="M30" s="0" t="n">
        <f aca="false">IF(AND(A31=A30,L31=-1,G31&lt;&gt;G30),1,0)</f>
        <v>0</v>
      </c>
    </row>
    <row r="31" customFormat="false" ht="15" hidden="false" customHeight="false" outlineLevel="0" collapsed="false">
      <c r="A31" s="11" t="s">
        <v>443</v>
      </c>
      <c r="B31" s="13" t="s">
        <v>2537</v>
      </c>
      <c r="C31" s="17" t="n">
        <v>21.016</v>
      </c>
      <c r="D31" s="13" t="s">
        <v>446</v>
      </c>
      <c r="E31" s="13" t="s">
        <v>447</v>
      </c>
      <c r="F31" s="13" t="s">
        <v>448</v>
      </c>
      <c r="G31" s="13" t="n">
        <v>12</v>
      </c>
      <c r="H31" s="11" t="n">
        <v>6698296</v>
      </c>
      <c r="I31" s="11" t="n">
        <v>6698504</v>
      </c>
      <c r="J31" s="13" t="n">
        <v>209</v>
      </c>
      <c r="K31" s="0" t="n">
        <f aca="false">IF(AND(A31=A32,G31&lt;&gt;G32),1,0)</f>
        <v>1</v>
      </c>
      <c r="L31" s="0" t="n">
        <f aca="false">-IF(A31=A32,0,1)</f>
        <v>-0</v>
      </c>
      <c r="M31" s="0" t="n">
        <f aca="false">IF(AND(A32=A31,L32=-1,G32&lt;&gt;G31),1,0)</f>
        <v>1</v>
      </c>
    </row>
    <row r="32" customFormat="false" ht="15" hidden="false" customHeight="false" outlineLevel="0" collapsed="false">
      <c r="A32" s="11" t="s">
        <v>443</v>
      </c>
      <c r="B32" s="13" t="s">
        <v>2537</v>
      </c>
      <c r="C32" s="17" t="n">
        <v>21.016</v>
      </c>
      <c r="D32" s="13" t="s">
        <v>446</v>
      </c>
      <c r="E32" s="13" t="s">
        <v>447</v>
      </c>
      <c r="F32" s="13" t="s">
        <v>448</v>
      </c>
      <c r="G32" s="13" t="n">
        <v>20</v>
      </c>
      <c r="H32" s="11" t="n">
        <v>11532238</v>
      </c>
      <c r="I32" s="11" t="n">
        <v>11532351</v>
      </c>
      <c r="J32" s="13" t="n">
        <v>114</v>
      </c>
      <c r="K32" s="0" t="n">
        <f aca="false">IF(AND(A32=A33,G32&lt;&gt;G33),1,0)</f>
        <v>0</v>
      </c>
      <c r="L32" s="0" t="n">
        <f aca="false">-IF(A32=A33,0,1)</f>
        <v>-1</v>
      </c>
      <c r="M32" s="0" t="n">
        <f aca="false">IF(AND(A33=A32,L33=-1,G33&lt;&gt;G32),1,0)</f>
        <v>0</v>
      </c>
    </row>
    <row r="33" customFormat="false" ht="15" hidden="false" customHeight="false" outlineLevel="0" collapsed="false">
      <c r="A33" s="11" t="s">
        <v>470</v>
      </c>
      <c r="B33" s="13" t="s">
        <v>2537</v>
      </c>
      <c r="C33" s="17" t="n">
        <v>48.666</v>
      </c>
      <c r="D33" s="13" t="s">
        <v>473</v>
      </c>
      <c r="E33" s="13" t="s">
        <v>474</v>
      </c>
      <c r="F33" s="13" t="s">
        <v>475</v>
      </c>
      <c r="G33" s="13" t="n">
        <v>24</v>
      </c>
      <c r="H33" s="11" t="n">
        <v>11511285</v>
      </c>
      <c r="I33" s="11" t="n">
        <v>11511507</v>
      </c>
      <c r="J33" s="13" t="n">
        <v>223</v>
      </c>
      <c r="K33" s="0" t="n">
        <f aca="false">IF(AND(A33=A34,G33&lt;&gt;G34),1,0)</f>
        <v>0</v>
      </c>
      <c r="L33" s="0" t="n">
        <f aca="false">-IF(A33=A34,0,1)</f>
        <v>-1</v>
      </c>
      <c r="M33" s="0" t="n">
        <f aca="false">IF(AND(A34=A33,L34=-1,G34&lt;&gt;G33),1,0)</f>
        <v>0</v>
      </c>
    </row>
    <row r="34" customFormat="false" ht="15" hidden="false" customHeight="false" outlineLevel="0" collapsed="false">
      <c r="A34" s="11" t="s">
        <v>496</v>
      </c>
      <c r="B34" s="13" t="s">
        <v>2537</v>
      </c>
      <c r="C34" s="17" t="n">
        <v>49.48</v>
      </c>
      <c r="D34" s="13" t="s">
        <v>499</v>
      </c>
      <c r="E34" s="13" t="s">
        <v>500</v>
      </c>
      <c r="F34" s="13" t="s">
        <v>19</v>
      </c>
      <c r="G34" s="13" t="n">
        <v>24</v>
      </c>
      <c r="H34" s="11" t="n">
        <v>10939216</v>
      </c>
      <c r="I34" s="11" t="n">
        <v>10939364</v>
      </c>
      <c r="J34" s="13" t="n">
        <v>149</v>
      </c>
      <c r="K34" s="0" t="n">
        <f aca="false">IF(AND(A34=A35,G34&lt;&gt;G35),1,0)</f>
        <v>1</v>
      </c>
      <c r="L34" s="0" t="n">
        <f aca="false">-IF(A34=A35,0,1)</f>
        <v>-0</v>
      </c>
      <c r="M34" s="0" t="n">
        <f aca="false">IF(AND(A35=A34,L35=-1,G35&lt;&gt;G34),1,0)</f>
        <v>1</v>
      </c>
    </row>
    <row r="35" customFormat="false" ht="15" hidden="false" customHeight="false" outlineLevel="0" collapsed="false">
      <c r="A35" s="11" t="s">
        <v>496</v>
      </c>
      <c r="B35" s="13" t="s">
        <v>2537</v>
      </c>
      <c r="C35" s="17" t="n">
        <v>49.48</v>
      </c>
      <c r="D35" s="13" t="s">
        <v>499</v>
      </c>
      <c r="E35" s="13" t="s">
        <v>500</v>
      </c>
      <c r="F35" s="13" t="s">
        <v>19</v>
      </c>
      <c r="G35" s="13" t="n">
        <v>3</v>
      </c>
      <c r="H35" s="11" t="n">
        <v>12535309</v>
      </c>
      <c r="I35" s="11" t="n">
        <v>12535452</v>
      </c>
      <c r="J35" s="13" t="n">
        <v>144</v>
      </c>
      <c r="K35" s="0" t="n">
        <f aca="false">IF(AND(A35=A36,G35&lt;&gt;G36),1,0)</f>
        <v>0</v>
      </c>
      <c r="L35" s="0" t="n">
        <f aca="false">-IF(A35=A36,0,1)</f>
        <v>-1</v>
      </c>
      <c r="M35" s="0" t="n">
        <f aca="false">IF(AND(A36=A35,L36=-1,G36&lt;&gt;G35),1,0)</f>
        <v>0</v>
      </c>
    </row>
    <row r="36" customFormat="false" ht="15" hidden="false" customHeight="false" outlineLevel="0" collapsed="false">
      <c r="A36" s="11" t="s">
        <v>501</v>
      </c>
      <c r="B36" s="13" t="s">
        <v>2537</v>
      </c>
      <c r="C36" s="17" t="n">
        <v>50.353</v>
      </c>
      <c r="D36" s="13" t="s">
        <v>504</v>
      </c>
      <c r="E36" s="13" t="s">
        <v>505</v>
      </c>
      <c r="F36" s="13" t="s">
        <v>506</v>
      </c>
      <c r="G36" s="13" t="n">
        <v>22</v>
      </c>
      <c r="H36" s="11" t="n">
        <v>8411587</v>
      </c>
      <c r="I36" s="11" t="n">
        <v>8411832</v>
      </c>
      <c r="J36" s="13" t="n">
        <v>247</v>
      </c>
      <c r="K36" s="0" t="n">
        <f aca="false">IF(AND(A36=A37,G36&lt;&gt;G37),1,0)</f>
        <v>0</v>
      </c>
      <c r="L36" s="0" t="n">
        <f aca="false">-IF(A36=A37,0,1)</f>
        <v>-1</v>
      </c>
      <c r="M36" s="0" t="n">
        <f aca="false">IF(AND(A37=A36,L37=-1,G37&lt;&gt;G36),1,0)</f>
        <v>0</v>
      </c>
    </row>
    <row r="37" customFormat="false" ht="15" hidden="false" customHeight="false" outlineLevel="0" collapsed="false">
      <c r="A37" s="11" t="s">
        <v>524</v>
      </c>
      <c r="B37" s="13" t="s">
        <v>2537</v>
      </c>
      <c r="C37" s="17" t="n">
        <v>61.567</v>
      </c>
      <c r="D37" s="13" t="s">
        <v>527</v>
      </c>
      <c r="E37" s="13" t="s">
        <v>528</v>
      </c>
      <c r="F37" s="13" t="s">
        <v>19</v>
      </c>
      <c r="G37" s="13" t="n">
        <v>3</v>
      </c>
      <c r="H37" s="11" t="n">
        <v>10955927</v>
      </c>
      <c r="I37" s="11" t="n">
        <v>10955770</v>
      </c>
      <c r="J37" s="13" t="n">
        <v>158</v>
      </c>
      <c r="K37" s="0" t="n">
        <f aca="false">IF(AND(A37=A38,G37&lt;&gt;G38),1,0)</f>
        <v>1</v>
      </c>
      <c r="L37" s="0" t="n">
        <f aca="false">-IF(A37=A38,0,1)</f>
        <v>-0</v>
      </c>
      <c r="M37" s="0" t="n">
        <f aca="false">IF(AND(A38=A37,L38=-1,G38&lt;&gt;G37),1,0)</f>
        <v>1</v>
      </c>
    </row>
    <row r="38" customFormat="false" ht="15" hidden="false" customHeight="false" outlineLevel="0" collapsed="false">
      <c r="A38" s="11" t="s">
        <v>524</v>
      </c>
      <c r="B38" s="13" t="s">
        <v>2537</v>
      </c>
      <c r="C38" s="17" t="n">
        <v>61.567</v>
      </c>
      <c r="D38" s="13" t="s">
        <v>527</v>
      </c>
      <c r="E38" s="13" t="s">
        <v>528</v>
      </c>
      <c r="F38" s="13" t="s">
        <v>19</v>
      </c>
      <c r="G38" s="13" t="n">
        <v>24</v>
      </c>
      <c r="H38" s="11" t="n">
        <v>13157282</v>
      </c>
      <c r="I38" s="11" t="n">
        <v>13157440</v>
      </c>
      <c r="J38" s="13" t="n">
        <v>159</v>
      </c>
      <c r="K38" s="0" t="n">
        <f aca="false">IF(AND(A38=A39,G38&lt;&gt;G39),1,0)</f>
        <v>0</v>
      </c>
      <c r="L38" s="0" t="n">
        <f aca="false">-IF(A38=A39,0,1)</f>
        <v>-1</v>
      </c>
      <c r="M38" s="0" t="n">
        <f aca="false">IF(AND(A39=A38,L39=-1,G39&lt;&gt;G38),1,0)</f>
        <v>0</v>
      </c>
    </row>
    <row r="39" customFormat="false" ht="15" hidden="false" customHeight="false" outlineLevel="0" collapsed="false">
      <c r="A39" s="33" t="s">
        <v>534</v>
      </c>
      <c r="B39" s="34" t="s">
        <v>2537</v>
      </c>
      <c r="C39" s="35" t="n">
        <v>65.011</v>
      </c>
      <c r="D39" s="34" t="s">
        <v>537</v>
      </c>
      <c r="E39" s="34" t="s">
        <v>538</v>
      </c>
      <c r="F39" s="34" t="s">
        <v>19</v>
      </c>
      <c r="G39" s="34" t="n">
        <v>3</v>
      </c>
      <c r="H39" s="36" t="n">
        <v>2848946</v>
      </c>
      <c r="I39" s="36" t="n">
        <v>2849098</v>
      </c>
      <c r="J39" s="34" t="n">
        <v>153</v>
      </c>
      <c r="K39" s="37" t="n">
        <f aca="false">IF(AND(A39=A40,G39&lt;&gt;G40),1,0)</f>
        <v>1</v>
      </c>
      <c r="L39" s="37" t="n">
        <f aca="false">-IF(A39=A40,0,1)</f>
        <v>-0</v>
      </c>
      <c r="M39" s="37" t="n">
        <f aca="false">IF(AND(A40=A39,L40=-1,G40&lt;&gt;G39),1,0)</f>
        <v>0</v>
      </c>
      <c r="O39" s="0" t="n">
        <v>1</v>
      </c>
    </row>
    <row r="40" customFormat="false" ht="15" hidden="false" customHeight="false" outlineLevel="0" collapsed="false">
      <c r="A40" s="33" t="s">
        <v>534</v>
      </c>
      <c r="B40" s="34" t="s">
        <v>2537</v>
      </c>
      <c r="C40" s="35" t="n">
        <v>65.011</v>
      </c>
      <c r="D40" s="34" t="s">
        <v>537</v>
      </c>
      <c r="E40" s="34" t="s">
        <v>538</v>
      </c>
      <c r="F40" s="34" t="s">
        <v>19</v>
      </c>
      <c r="G40" s="34" t="n">
        <v>24</v>
      </c>
      <c r="H40" s="36" t="n">
        <v>13776268</v>
      </c>
      <c r="I40" s="36" t="n">
        <v>13776430</v>
      </c>
      <c r="J40" s="34" t="n">
        <v>163</v>
      </c>
      <c r="K40" s="37" t="n">
        <f aca="false">IF(AND(A40=A41,G40&lt;&gt;G41),1,0)</f>
        <v>0</v>
      </c>
      <c r="L40" s="37" t="n">
        <f aca="false">-IF(A40=A41,0,1)</f>
        <v>-0</v>
      </c>
      <c r="M40" s="37" t="n">
        <f aca="false">IF(AND(A41=A40,L41=-1,G41&lt;&gt;G40),1,0)</f>
        <v>0</v>
      </c>
    </row>
    <row r="41" customFormat="false" ht="15" hidden="false" customHeight="false" outlineLevel="0" collapsed="false">
      <c r="A41" s="33" t="s">
        <v>534</v>
      </c>
      <c r="B41" s="34" t="s">
        <v>2537</v>
      </c>
      <c r="C41" s="35" t="n">
        <v>65.011</v>
      </c>
      <c r="D41" s="34" t="s">
        <v>537</v>
      </c>
      <c r="E41" s="34" t="s">
        <v>540</v>
      </c>
      <c r="F41" s="34" t="s">
        <v>19</v>
      </c>
      <c r="G41" s="34" t="n">
        <v>24</v>
      </c>
      <c r="H41" s="36" t="n">
        <v>13785926</v>
      </c>
      <c r="I41" s="36" t="n">
        <v>13786124</v>
      </c>
      <c r="J41" s="34" t="n">
        <v>199</v>
      </c>
      <c r="K41" s="37" t="n">
        <f aca="false">IF(AND(A41=A42,G41&lt;&gt;G42),1,0)</f>
        <v>0</v>
      </c>
      <c r="L41" s="37" t="n">
        <f aca="false">-IF(A41=A42,0,1)</f>
        <v>-1</v>
      </c>
      <c r="M41" s="37" t="n">
        <f aca="false">IF(AND(A42=A41,L42=-1,G42&lt;&gt;G41),1,0)</f>
        <v>0</v>
      </c>
    </row>
    <row r="42" customFormat="false" ht="15" hidden="false" customHeight="false" outlineLevel="0" collapsed="false">
      <c r="A42" s="29" t="s">
        <v>556</v>
      </c>
      <c r="B42" s="30" t="s">
        <v>2537</v>
      </c>
      <c r="C42" s="31" t="n">
        <v>76.643</v>
      </c>
      <c r="D42" s="30" t="s">
        <v>559</v>
      </c>
      <c r="E42" s="30" t="s">
        <v>560</v>
      </c>
      <c r="F42" s="30" t="s">
        <v>561</v>
      </c>
      <c r="G42" s="30" t="n">
        <v>3</v>
      </c>
      <c r="H42" s="32" t="n">
        <v>8031576</v>
      </c>
      <c r="I42" s="32" t="n">
        <v>8031396</v>
      </c>
      <c r="J42" s="30" t="n">
        <v>181</v>
      </c>
      <c r="K42" s="28" t="n">
        <f aca="false">IF(AND(A42=A43,G42&lt;&gt;G43),1,0)</f>
        <v>1</v>
      </c>
      <c r="L42" s="28" t="n">
        <f aca="false">-IF(A42=A43,0,1)</f>
        <v>-0</v>
      </c>
      <c r="M42" s="28" t="n">
        <f aca="false">IF(AND(A43=A42,L43=-1,G43&lt;&gt;G42),1,0)</f>
        <v>1</v>
      </c>
      <c r="N42" s="0" t="n">
        <v>1</v>
      </c>
    </row>
    <row r="43" customFormat="false" ht="15" hidden="false" customHeight="false" outlineLevel="0" collapsed="false">
      <c r="A43" s="29" t="s">
        <v>556</v>
      </c>
      <c r="B43" s="30" t="s">
        <v>2537</v>
      </c>
      <c r="C43" s="31" t="n">
        <v>76.643</v>
      </c>
      <c r="D43" s="30" t="s">
        <v>559</v>
      </c>
      <c r="E43" s="30" t="s">
        <v>562</v>
      </c>
      <c r="F43" s="30" t="s">
        <v>19</v>
      </c>
      <c r="G43" s="30" t="n">
        <v>17</v>
      </c>
      <c r="H43" s="32" t="n">
        <v>14204272</v>
      </c>
      <c r="I43" s="32" t="n">
        <v>14203985</v>
      </c>
      <c r="J43" s="30" t="n">
        <v>288</v>
      </c>
      <c r="K43" s="28" t="n">
        <f aca="false">IF(AND(A43=A44,G43&lt;&gt;G44),1,0)</f>
        <v>0</v>
      </c>
      <c r="L43" s="28" t="n">
        <f aca="false">-IF(A43=A44,0,1)</f>
        <v>-1</v>
      </c>
      <c r="M43" s="28" t="n">
        <f aca="false">IF(AND(A44=A43,L44=-1,G44&lt;&gt;G43),1,0)</f>
        <v>0</v>
      </c>
    </row>
    <row r="44" customFormat="false" ht="15" hidden="false" customHeight="false" outlineLevel="0" collapsed="false">
      <c r="A44" s="11" t="s">
        <v>563</v>
      </c>
      <c r="B44" s="13" t="s">
        <v>2537</v>
      </c>
      <c r="C44" s="17" t="n">
        <v>81.559</v>
      </c>
      <c r="D44" s="13" t="s">
        <v>566</v>
      </c>
      <c r="E44" s="13" t="s">
        <v>567</v>
      </c>
      <c r="F44" s="13" t="s">
        <v>568</v>
      </c>
      <c r="G44" s="13" t="n">
        <v>3</v>
      </c>
      <c r="H44" s="11" t="n">
        <v>6902193</v>
      </c>
      <c r="I44" s="11" t="n">
        <v>6903033</v>
      </c>
      <c r="J44" s="13" t="n">
        <v>841</v>
      </c>
      <c r="K44" s="0" t="n">
        <f aca="false">IF(AND(A44=A45,G44&lt;&gt;G45),1,0)</f>
        <v>1</v>
      </c>
      <c r="L44" s="0" t="n">
        <f aca="false">-IF(A44=A45,0,1)</f>
        <v>-0</v>
      </c>
      <c r="M44" s="0" t="n">
        <f aca="false">IF(AND(A45=A44,L45=-1,G45&lt;&gt;G44),1,0)</f>
        <v>1</v>
      </c>
    </row>
    <row r="45" customFormat="false" ht="15" hidden="false" customHeight="false" outlineLevel="0" collapsed="false">
      <c r="A45" s="11" t="s">
        <v>563</v>
      </c>
      <c r="B45" s="13" t="s">
        <v>2537</v>
      </c>
      <c r="C45" s="17" t="n">
        <v>81.559</v>
      </c>
      <c r="D45" s="13" t="s">
        <v>566</v>
      </c>
      <c r="E45" s="13" t="s">
        <v>567</v>
      </c>
      <c r="F45" s="13" t="s">
        <v>568</v>
      </c>
      <c r="G45" s="13" t="n">
        <v>18</v>
      </c>
      <c r="H45" s="11" t="n">
        <v>6083118</v>
      </c>
      <c r="I45" s="11" t="n">
        <v>6083967</v>
      </c>
      <c r="J45" s="13" t="n">
        <v>850</v>
      </c>
      <c r="K45" s="0" t="n">
        <f aca="false">IF(AND(A45=A46,G45&lt;&gt;G46),1,0)</f>
        <v>0</v>
      </c>
      <c r="L45" s="0" t="n">
        <f aca="false">-IF(A45=A46,0,1)</f>
        <v>-1</v>
      </c>
      <c r="M45" s="0" t="n">
        <f aca="false">IF(AND(A46=A45,L46=-1,G46&lt;&gt;G45),1,0)</f>
        <v>0</v>
      </c>
    </row>
    <row r="46" customFormat="false" ht="15" hidden="false" customHeight="false" outlineLevel="0" collapsed="false">
      <c r="A46" s="11" t="s">
        <v>575</v>
      </c>
      <c r="B46" s="13" t="s">
        <v>2537</v>
      </c>
      <c r="C46" s="17" t="n">
        <v>90.246</v>
      </c>
      <c r="D46" s="13" t="s">
        <v>578</v>
      </c>
      <c r="E46" s="13" t="s">
        <v>579</v>
      </c>
      <c r="F46" s="13" t="s">
        <v>19</v>
      </c>
      <c r="G46" s="13" t="n">
        <v>1</v>
      </c>
      <c r="H46" s="11" t="n">
        <v>3096511</v>
      </c>
      <c r="I46" s="11" t="n">
        <v>3096048</v>
      </c>
      <c r="J46" s="13" t="n">
        <v>464</v>
      </c>
      <c r="K46" s="0" t="n">
        <f aca="false">IF(AND(A46=A47,G46&lt;&gt;G47),1,0)</f>
        <v>1</v>
      </c>
      <c r="L46" s="0" t="n">
        <f aca="false">-IF(A46=A47,0,1)</f>
        <v>-0</v>
      </c>
      <c r="M46" s="0" t="n">
        <f aca="false">IF(AND(A47=A46,L47=-1,G47&lt;&gt;G46),1,0)</f>
        <v>0</v>
      </c>
    </row>
    <row r="47" customFormat="false" ht="15" hidden="false" customHeight="false" outlineLevel="0" collapsed="false">
      <c r="A47" s="11" t="s">
        <v>575</v>
      </c>
      <c r="B47" s="13" t="s">
        <v>2537</v>
      </c>
      <c r="C47" s="17" t="n">
        <v>90.246</v>
      </c>
      <c r="D47" s="13" t="s">
        <v>578</v>
      </c>
      <c r="E47" s="13" t="s">
        <v>579</v>
      </c>
      <c r="F47" s="13" t="s">
        <v>19</v>
      </c>
      <c r="G47" s="13" t="n">
        <v>19</v>
      </c>
      <c r="H47" s="11" t="n">
        <v>10511864</v>
      </c>
      <c r="I47" s="11" t="n">
        <v>10511710</v>
      </c>
      <c r="J47" s="13" t="n">
        <v>155</v>
      </c>
      <c r="K47" s="0" t="n">
        <f aca="false">IF(AND(A47=A48,G47&lt;&gt;G48),1,0)</f>
        <v>1</v>
      </c>
      <c r="L47" s="0" t="n">
        <f aca="false">-IF(A47=A48,0,1)</f>
        <v>-0</v>
      </c>
      <c r="M47" s="0" t="n">
        <f aca="false">IF(AND(A48=A47,L48=-1,G48&lt;&gt;G47),1,0)</f>
        <v>0</v>
      </c>
    </row>
    <row r="48" customFormat="false" ht="15" hidden="false" customHeight="false" outlineLevel="0" collapsed="false">
      <c r="A48" s="11" t="s">
        <v>575</v>
      </c>
      <c r="B48" s="13" t="s">
        <v>2537</v>
      </c>
      <c r="C48" s="17" t="n">
        <v>90.246</v>
      </c>
      <c r="D48" s="13" t="s">
        <v>578</v>
      </c>
      <c r="E48" s="13" t="s">
        <v>579</v>
      </c>
      <c r="F48" s="13" t="s">
        <v>19</v>
      </c>
      <c r="G48" s="13" t="n">
        <v>10</v>
      </c>
      <c r="H48" s="11" t="n">
        <v>12122257</v>
      </c>
      <c r="I48" s="11" t="n">
        <v>12122049</v>
      </c>
      <c r="J48" s="13" t="n">
        <v>209</v>
      </c>
      <c r="K48" s="0" t="n">
        <f aca="false">IF(AND(A48=A49,G48&lt;&gt;G49),1,0)</f>
        <v>1</v>
      </c>
      <c r="L48" s="0" t="n">
        <f aca="false">-IF(A48=A49,0,1)</f>
        <v>-0</v>
      </c>
      <c r="M48" s="0" t="n">
        <f aca="false">IF(AND(A49=A48,L49=-1,G49&lt;&gt;G48),1,0)</f>
        <v>1</v>
      </c>
    </row>
    <row r="49" customFormat="false" ht="15" hidden="false" customHeight="false" outlineLevel="0" collapsed="false">
      <c r="A49" s="11" t="s">
        <v>575</v>
      </c>
      <c r="B49" s="13" t="s">
        <v>2537</v>
      </c>
      <c r="C49" s="17" t="n">
        <v>90.246</v>
      </c>
      <c r="D49" s="13" t="s">
        <v>578</v>
      </c>
      <c r="E49" s="13" t="s">
        <v>579</v>
      </c>
      <c r="F49" s="13" t="s">
        <v>19</v>
      </c>
      <c r="G49" s="13" t="n">
        <v>23</v>
      </c>
      <c r="H49" s="11" t="n">
        <v>710518</v>
      </c>
      <c r="I49" s="11" t="n">
        <v>710666</v>
      </c>
      <c r="J49" s="13" t="n">
        <v>149</v>
      </c>
      <c r="K49" s="0" t="n">
        <f aca="false">IF(AND(A49=A50,G49&lt;&gt;G50),1,0)</f>
        <v>0</v>
      </c>
      <c r="L49" s="0" t="n">
        <f aca="false">-IF(A49=A50,0,1)</f>
        <v>-1</v>
      </c>
      <c r="M49" s="0" t="n">
        <f aca="false">IF(AND(A50=A49,L50=-1,G50&lt;&gt;G49),1,0)</f>
        <v>0</v>
      </c>
    </row>
    <row r="50" customFormat="false" ht="15" hidden="false" customHeight="false" outlineLevel="0" collapsed="false">
      <c r="A50" s="11" t="s">
        <v>588</v>
      </c>
      <c r="B50" s="13" t="s">
        <v>2537</v>
      </c>
      <c r="C50" s="17" t="n">
        <v>96.984</v>
      </c>
      <c r="D50" s="13" t="s">
        <v>591</v>
      </c>
      <c r="E50" s="13" t="s">
        <v>592</v>
      </c>
      <c r="F50" s="13" t="s">
        <v>593</v>
      </c>
      <c r="G50" s="13" t="n">
        <v>12</v>
      </c>
      <c r="H50" s="11" t="n">
        <v>10869548</v>
      </c>
      <c r="I50" s="11" t="n">
        <v>10869763</v>
      </c>
      <c r="J50" s="13" t="n">
        <v>216</v>
      </c>
      <c r="K50" s="0" t="n">
        <f aca="false">IF(AND(A50=A51,G50&lt;&gt;G51),1,0)</f>
        <v>1</v>
      </c>
      <c r="L50" s="0" t="n">
        <f aca="false">-IF(A50=A51,0,1)</f>
        <v>-0</v>
      </c>
      <c r="M50" s="0" t="n">
        <f aca="false">IF(AND(A51=A50,L51=-1,G51&lt;&gt;G50),1,0)</f>
        <v>1</v>
      </c>
    </row>
    <row r="51" customFormat="false" ht="15" hidden="false" customHeight="false" outlineLevel="0" collapsed="false">
      <c r="A51" s="11" t="s">
        <v>588</v>
      </c>
      <c r="B51" s="13" t="s">
        <v>2537</v>
      </c>
      <c r="C51" s="17" t="n">
        <v>96.984</v>
      </c>
      <c r="D51" s="13" t="s">
        <v>591</v>
      </c>
      <c r="E51" s="13" t="s">
        <v>592</v>
      </c>
      <c r="F51" s="13" t="s">
        <v>593</v>
      </c>
      <c r="G51" s="13" t="n">
        <v>1</v>
      </c>
      <c r="H51" s="11" t="n">
        <v>7157071</v>
      </c>
      <c r="I51" s="11" t="n">
        <v>7156944</v>
      </c>
      <c r="J51" s="13" t="n">
        <v>128</v>
      </c>
      <c r="K51" s="0" t="n">
        <f aca="false">IF(AND(A51=A52,G51&lt;&gt;G52),1,0)</f>
        <v>0</v>
      </c>
      <c r="L51" s="0" t="n">
        <f aca="false">-IF(A51=A52,0,1)</f>
        <v>-1</v>
      </c>
      <c r="M51" s="0" t="n">
        <f aca="false">IF(AND(A52=A51,L52=-1,G52&lt;&gt;G51),1,0)</f>
        <v>0</v>
      </c>
    </row>
    <row r="52" customFormat="false" ht="15" hidden="false" customHeight="false" outlineLevel="0" collapsed="false">
      <c r="A52" s="29" t="s">
        <v>598</v>
      </c>
      <c r="B52" s="30" t="s">
        <v>2537</v>
      </c>
      <c r="C52" s="31" t="n">
        <v>106.327</v>
      </c>
      <c r="D52" s="30" t="s">
        <v>601</v>
      </c>
      <c r="E52" s="30" t="s">
        <v>602</v>
      </c>
      <c r="F52" s="30" t="s">
        <v>19</v>
      </c>
      <c r="G52" s="30" t="n">
        <v>29</v>
      </c>
      <c r="H52" s="32" t="n">
        <v>11393400</v>
      </c>
      <c r="I52" s="32" t="n">
        <v>11393531</v>
      </c>
      <c r="J52" s="30" t="n">
        <v>132</v>
      </c>
      <c r="K52" s="28" t="n">
        <f aca="false">IF(AND(A52=A53,G52&lt;&gt;G53),1,0)</f>
        <v>1</v>
      </c>
      <c r="L52" s="28" t="n">
        <f aca="false">-IF(A52=A53,0,1)</f>
        <v>-0</v>
      </c>
      <c r="M52" s="28" t="n">
        <f aca="false">IF(AND(A53=A52,L53=-1,G53&lt;&gt;G52),1,0)</f>
        <v>0</v>
      </c>
      <c r="N52" s="0" t="n">
        <v>1</v>
      </c>
    </row>
    <row r="53" customFormat="false" ht="15" hidden="false" customHeight="false" outlineLevel="0" collapsed="false">
      <c r="A53" s="29" t="s">
        <v>598</v>
      </c>
      <c r="B53" s="30" t="s">
        <v>2537</v>
      </c>
      <c r="C53" s="31" t="n">
        <v>106.327</v>
      </c>
      <c r="D53" s="30" t="s">
        <v>601</v>
      </c>
      <c r="E53" s="30" t="s">
        <v>603</v>
      </c>
      <c r="F53" s="30" t="s">
        <v>19</v>
      </c>
      <c r="G53" s="30" t="n">
        <v>1</v>
      </c>
      <c r="H53" s="32" t="n">
        <v>3525675</v>
      </c>
      <c r="I53" s="32" t="n">
        <v>3525509</v>
      </c>
      <c r="J53" s="30" t="n">
        <v>167</v>
      </c>
      <c r="K53" s="28" t="n">
        <f aca="false">IF(AND(A53=A54,G53&lt;&gt;G54),1,0)</f>
        <v>1</v>
      </c>
      <c r="L53" s="28" t="n">
        <f aca="false">-IF(A53=A54,0,1)</f>
        <v>-0</v>
      </c>
      <c r="M53" s="28" t="n">
        <f aca="false">IF(AND(A54=A53,L54=-1,G54&lt;&gt;G53),1,0)</f>
        <v>1</v>
      </c>
    </row>
    <row r="54" customFormat="false" ht="15" hidden="false" customHeight="false" outlineLevel="0" collapsed="false">
      <c r="A54" s="29" t="s">
        <v>598</v>
      </c>
      <c r="B54" s="30" t="s">
        <v>2537</v>
      </c>
      <c r="C54" s="31" t="n">
        <v>106.327</v>
      </c>
      <c r="D54" s="30" t="s">
        <v>601</v>
      </c>
      <c r="E54" s="30" t="s">
        <v>603</v>
      </c>
      <c r="F54" s="30" t="s">
        <v>19</v>
      </c>
      <c r="G54" s="30" t="n">
        <v>20</v>
      </c>
      <c r="H54" s="32" t="n">
        <v>10395082</v>
      </c>
      <c r="I54" s="32" t="n">
        <v>10394915</v>
      </c>
      <c r="J54" s="30" t="n">
        <v>168</v>
      </c>
      <c r="K54" s="28" t="n">
        <f aca="false">IF(AND(A54=A55,G54&lt;&gt;G55),1,0)</f>
        <v>0</v>
      </c>
      <c r="L54" s="28" t="n">
        <f aca="false">-IF(A54=A55,0,1)</f>
        <v>-1</v>
      </c>
      <c r="M54" s="28" t="n">
        <f aca="false">IF(AND(A55=A54,L55=-1,G55&lt;&gt;G54),1,0)</f>
        <v>0</v>
      </c>
    </row>
    <row r="55" customFormat="false" ht="15" hidden="false" customHeight="false" outlineLevel="0" collapsed="false">
      <c r="A55" s="11" t="s">
        <v>608</v>
      </c>
      <c r="B55" s="30" t="s">
        <v>2537</v>
      </c>
      <c r="C55" s="31" t="n">
        <v>107.83</v>
      </c>
      <c r="D55" s="30" t="s">
        <v>611</v>
      </c>
      <c r="E55" s="30" t="s">
        <v>612</v>
      </c>
      <c r="F55" s="30" t="s">
        <v>613</v>
      </c>
      <c r="G55" s="30" t="n">
        <v>24</v>
      </c>
      <c r="H55" s="32" t="n">
        <v>12107925</v>
      </c>
      <c r="I55" s="32" t="n">
        <v>12107526</v>
      </c>
      <c r="J55" s="30" t="n">
        <v>400</v>
      </c>
      <c r="K55" s="28" t="n">
        <f aca="false">IF(AND(A55=A56,G55&lt;&gt;G56),1,0)</f>
        <v>1</v>
      </c>
      <c r="L55" s="28" t="n">
        <f aca="false">-IF(A55=A56,0,1)</f>
        <v>-0</v>
      </c>
      <c r="M55" s="28" t="n">
        <f aca="false">IF(AND(A56=A55,L56=-1,G56&lt;&gt;G55),1,0)</f>
        <v>0</v>
      </c>
    </row>
    <row r="56" customFormat="false" ht="15" hidden="false" customHeight="false" outlineLevel="0" collapsed="false">
      <c r="A56" s="11" t="s">
        <v>608</v>
      </c>
      <c r="B56" s="30" t="s">
        <v>2537</v>
      </c>
      <c r="C56" s="31" t="n">
        <v>107.83</v>
      </c>
      <c r="D56" s="30" t="s">
        <v>611</v>
      </c>
      <c r="E56" s="30" t="s">
        <v>612</v>
      </c>
      <c r="F56" s="30" t="s">
        <v>613</v>
      </c>
      <c r="G56" s="30" t="n">
        <v>3</v>
      </c>
      <c r="H56" s="32" t="n">
        <v>11454545</v>
      </c>
      <c r="I56" s="32" t="n">
        <v>11454901</v>
      </c>
      <c r="J56" s="30" t="n">
        <v>359</v>
      </c>
      <c r="K56" s="28" t="n">
        <f aca="false">IF(AND(A56=A57,G56&lt;&gt;G57),1,0)</f>
        <v>1</v>
      </c>
      <c r="L56" s="28" t="n">
        <f aca="false">-IF(A56=A57,0,1)</f>
        <v>-0</v>
      </c>
      <c r="M56" s="28" t="n">
        <f aca="false">IF(AND(A57=A56,L57=-1,G57&lt;&gt;G56),1,0)</f>
        <v>0</v>
      </c>
      <c r="N56" s="0" t="n">
        <v>1</v>
      </c>
    </row>
    <row r="57" customFormat="false" ht="15" hidden="false" customHeight="false" outlineLevel="0" collapsed="false">
      <c r="A57" s="11" t="s">
        <v>608</v>
      </c>
      <c r="B57" s="30" t="s">
        <v>2537</v>
      </c>
      <c r="C57" s="31" t="n">
        <v>107.83</v>
      </c>
      <c r="D57" s="30" t="s">
        <v>611</v>
      </c>
      <c r="E57" s="30" t="s">
        <v>614</v>
      </c>
      <c r="F57" s="30" t="s">
        <v>615</v>
      </c>
      <c r="G57" s="30" t="n">
        <v>16</v>
      </c>
      <c r="H57" s="32" t="n">
        <v>575189</v>
      </c>
      <c r="I57" s="32" t="n">
        <v>575352</v>
      </c>
      <c r="J57" s="30" t="n">
        <v>164</v>
      </c>
      <c r="K57" s="28" t="n">
        <f aca="false">IF(AND(A57=A58,G57&lt;&gt;G58),1,0)</f>
        <v>1</v>
      </c>
      <c r="L57" s="28" t="n">
        <f aca="false">-IF(A57=A58,0,1)</f>
        <v>-0</v>
      </c>
      <c r="M57" s="28" t="n">
        <f aca="false">IF(AND(A58=A57,L58=-1,G58&lt;&gt;G57),1,0)</f>
        <v>1</v>
      </c>
    </row>
    <row r="58" customFormat="false" ht="15" hidden="false" customHeight="false" outlineLevel="0" collapsed="false">
      <c r="A58" s="11" t="s">
        <v>608</v>
      </c>
      <c r="B58" s="30" t="s">
        <v>2537</v>
      </c>
      <c r="C58" s="31" t="n">
        <v>107.83</v>
      </c>
      <c r="D58" s="30" t="s">
        <v>611</v>
      </c>
      <c r="E58" s="30" t="s">
        <v>614</v>
      </c>
      <c r="F58" s="30" t="s">
        <v>615</v>
      </c>
      <c r="G58" s="30" t="n">
        <v>19</v>
      </c>
      <c r="H58" s="32" t="n">
        <v>6341685</v>
      </c>
      <c r="I58" s="32" t="n">
        <v>6341547</v>
      </c>
      <c r="J58" s="30" t="n">
        <v>139</v>
      </c>
      <c r="K58" s="28" t="n">
        <f aca="false">IF(AND(A58=A59,G58&lt;&gt;G59),1,0)</f>
        <v>0</v>
      </c>
      <c r="L58" s="28" t="n">
        <f aca="false">-IF(A58=A59,0,1)</f>
        <v>-1</v>
      </c>
      <c r="M58" s="28" t="n">
        <f aca="false">IF(AND(A59=A58,L59=-1,G59&lt;&gt;G58),1,0)</f>
        <v>0</v>
      </c>
    </row>
    <row r="59" customFormat="false" ht="15" hidden="false" customHeight="false" outlineLevel="0" collapsed="false">
      <c r="A59" s="11" t="s">
        <v>616</v>
      </c>
      <c r="B59" s="13" t="s">
        <v>2538</v>
      </c>
      <c r="C59" s="17" t="n">
        <v>0</v>
      </c>
      <c r="D59" s="13" t="s">
        <v>619</v>
      </c>
      <c r="E59" s="13" t="s">
        <v>620</v>
      </c>
      <c r="F59" s="13" t="s">
        <v>19</v>
      </c>
      <c r="G59" s="13" t="n">
        <v>7</v>
      </c>
      <c r="H59" s="11" t="n">
        <v>14384712</v>
      </c>
      <c r="I59" s="11" t="n">
        <v>14385629</v>
      </c>
      <c r="J59" s="13" t="n">
        <v>921</v>
      </c>
      <c r="K59" s="0" t="n">
        <f aca="false">IF(AND(A59=A60,G59&lt;&gt;G60),1,0)</f>
        <v>0</v>
      </c>
      <c r="L59" s="0" t="n">
        <f aca="false">-IF(A59=A60,0,1)</f>
        <v>-1</v>
      </c>
      <c r="M59" s="0" t="n">
        <f aca="false">IF(AND(A60=A59,L60=-1,G60&lt;&gt;G59),1,0)</f>
        <v>0</v>
      </c>
    </row>
    <row r="60" customFormat="false" ht="15" hidden="false" customHeight="false" outlineLevel="0" collapsed="false">
      <c r="A60" s="11" t="s">
        <v>632</v>
      </c>
      <c r="B60" s="13" t="s">
        <v>2538</v>
      </c>
      <c r="C60" s="17" t="n">
        <v>7.889</v>
      </c>
      <c r="D60" s="13" t="s">
        <v>635</v>
      </c>
      <c r="E60" s="13" t="s">
        <v>636</v>
      </c>
      <c r="F60" s="13" t="s">
        <v>19</v>
      </c>
      <c r="G60" s="13" t="n">
        <v>7</v>
      </c>
      <c r="H60" s="11" t="n">
        <v>8419464</v>
      </c>
      <c r="I60" s="11" t="n">
        <v>8419728</v>
      </c>
      <c r="J60" s="13" t="n">
        <v>266</v>
      </c>
      <c r="K60" s="0" t="n">
        <f aca="false">IF(AND(A60=A61,G60&lt;&gt;G61),1,0)</f>
        <v>0</v>
      </c>
      <c r="L60" s="0" t="n">
        <f aca="false">-IF(A60=A61,0,1)</f>
        <v>-1</v>
      </c>
      <c r="M60" s="0" t="n">
        <f aca="false">IF(AND(A61=A60,L61=-1,G61&lt;&gt;G60),1,0)</f>
        <v>0</v>
      </c>
    </row>
    <row r="61" customFormat="false" ht="15" hidden="false" customHeight="false" outlineLevel="0" collapsed="false">
      <c r="A61" s="11" t="s">
        <v>643</v>
      </c>
      <c r="B61" s="13" t="s">
        <v>2538</v>
      </c>
      <c r="C61" s="17" t="n">
        <v>19.06</v>
      </c>
      <c r="D61" s="13" t="s">
        <v>646</v>
      </c>
      <c r="E61" s="13" t="s">
        <v>647</v>
      </c>
      <c r="F61" s="13" t="s">
        <v>648</v>
      </c>
      <c r="G61" s="13" t="n">
        <v>2</v>
      </c>
      <c r="H61" s="11" t="n">
        <v>13424251</v>
      </c>
      <c r="I61" s="11" t="n">
        <v>13425328</v>
      </c>
      <c r="J61" s="13" t="n">
        <v>1078</v>
      </c>
      <c r="K61" s="0" t="n">
        <f aca="false">IF(AND(A61=A62,G61&lt;&gt;G62),1,0)</f>
        <v>1</v>
      </c>
      <c r="L61" s="0" t="n">
        <f aca="false">-IF(A61=A62,0,1)</f>
        <v>-0</v>
      </c>
      <c r="M61" s="0" t="n">
        <f aca="false">IF(AND(A62=A61,L62=-1,G62&lt;&gt;G61),1,0)</f>
        <v>0</v>
      </c>
    </row>
    <row r="62" customFormat="false" ht="15" hidden="false" customHeight="false" outlineLevel="0" collapsed="false">
      <c r="A62" s="11" t="s">
        <v>643</v>
      </c>
      <c r="B62" s="13" t="s">
        <v>2538</v>
      </c>
      <c r="C62" s="17" t="n">
        <v>19.06</v>
      </c>
      <c r="D62" s="13" t="s">
        <v>646</v>
      </c>
      <c r="E62" s="13" t="s">
        <v>647</v>
      </c>
      <c r="F62" s="13" t="s">
        <v>648</v>
      </c>
      <c r="G62" s="13" t="n">
        <v>27</v>
      </c>
      <c r="H62" s="11" t="n">
        <v>9065370</v>
      </c>
      <c r="I62" s="11" t="n">
        <v>9064316</v>
      </c>
      <c r="J62" s="13" t="n">
        <v>1055</v>
      </c>
      <c r="K62" s="0" t="n">
        <f aca="false">IF(AND(A62=A63,G62&lt;&gt;G63),1,0)</f>
        <v>1</v>
      </c>
      <c r="L62" s="0" t="n">
        <f aca="false">-IF(A62=A63,0,1)</f>
        <v>-0</v>
      </c>
      <c r="M62" s="0" t="n">
        <f aca="false">IF(AND(A63=A62,L63=-1,G63&lt;&gt;G62),1,0)</f>
        <v>1</v>
      </c>
    </row>
    <row r="63" customFormat="false" ht="15" hidden="false" customHeight="false" outlineLevel="0" collapsed="false">
      <c r="A63" s="11" t="s">
        <v>643</v>
      </c>
      <c r="B63" s="13" t="s">
        <v>2538</v>
      </c>
      <c r="C63" s="17" t="n">
        <v>19.06</v>
      </c>
      <c r="D63" s="13" t="s">
        <v>646</v>
      </c>
      <c r="E63" s="13" t="s">
        <v>647</v>
      </c>
      <c r="F63" s="13" t="s">
        <v>648</v>
      </c>
      <c r="G63" s="13" t="n">
        <v>5</v>
      </c>
      <c r="H63" s="11" t="n">
        <v>8765627</v>
      </c>
      <c r="I63" s="11" t="n">
        <v>8764921</v>
      </c>
      <c r="J63" s="13" t="n">
        <v>707</v>
      </c>
      <c r="K63" s="0" t="n">
        <f aca="false">IF(AND(A63=A64,G63&lt;&gt;G64),1,0)</f>
        <v>0</v>
      </c>
      <c r="L63" s="0" t="n">
        <f aca="false">-IF(A63=A64,0,1)</f>
        <v>-1</v>
      </c>
      <c r="M63" s="0" t="n">
        <f aca="false">IF(AND(A64=A63,L64=-1,G64&lt;&gt;G63),1,0)</f>
        <v>0</v>
      </c>
    </row>
    <row r="64" customFormat="false" ht="15" hidden="false" customHeight="false" outlineLevel="0" collapsed="false">
      <c r="A64" s="11" t="s">
        <v>649</v>
      </c>
      <c r="B64" s="13" t="s">
        <v>2538</v>
      </c>
      <c r="C64" s="17" t="n">
        <v>19.975</v>
      </c>
      <c r="D64" s="13" t="s">
        <v>652</v>
      </c>
      <c r="E64" s="13" t="s">
        <v>653</v>
      </c>
      <c r="F64" s="13" t="s">
        <v>654</v>
      </c>
      <c r="G64" s="13" t="n">
        <v>1</v>
      </c>
      <c r="H64" s="11" t="n">
        <v>2010319</v>
      </c>
      <c r="I64" s="11" t="n">
        <v>2010011</v>
      </c>
      <c r="J64" s="13" t="n">
        <v>309</v>
      </c>
      <c r="K64" s="0" t="n">
        <f aca="false">IF(AND(A64=A65,G64&lt;&gt;G65),1,0)</f>
        <v>1</v>
      </c>
      <c r="L64" s="0" t="n">
        <f aca="false">-IF(A64=A65,0,1)</f>
        <v>-0</v>
      </c>
      <c r="M64" s="0" t="n">
        <f aca="false">IF(AND(A65=A64,L65=-1,G65&lt;&gt;G64),1,0)</f>
        <v>0</v>
      </c>
    </row>
    <row r="65" customFormat="false" ht="15" hidden="false" customHeight="false" outlineLevel="0" collapsed="false">
      <c r="A65" s="11" t="s">
        <v>649</v>
      </c>
      <c r="B65" s="13" t="s">
        <v>2538</v>
      </c>
      <c r="C65" s="17" t="n">
        <v>19.975</v>
      </c>
      <c r="D65" s="13" t="s">
        <v>652</v>
      </c>
      <c r="E65" s="13" t="s">
        <v>653</v>
      </c>
      <c r="F65" s="13" t="s">
        <v>654</v>
      </c>
      <c r="G65" s="13" t="n">
        <v>25</v>
      </c>
      <c r="H65" s="11" t="n">
        <v>7754247</v>
      </c>
      <c r="I65" s="11" t="n">
        <v>7754030</v>
      </c>
      <c r="J65" s="13" t="n">
        <v>218</v>
      </c>
      <c r="K65" s="0" t="n">
        <f aca="false">IF(AND(A65=A66,G65&lt;&gt;G66),1,0)</f>
        <v>1</v>
      </c>
      <c r="L65" s="0" t="n">
        <f aca="false">-IF(A65=A66,0,1)</f>
        <v>-0</v>
      </c>
      <c r="M65" s="0" t="n">
        <f aca="false">IF(AND(A66=A65,L66=-1,G66&lt;&gt;G65),1,0)</f>
        <v>0</v>
      </c>
    </row>
    <row r="66" customFormat="false" ht="15" hidden="false" customHeight="false" outlineLevel="0" collapsed="false">
      <c r="A66" s="11" t="s">
        <v>649</v>
      </c>
      <c r="B66" s="13" t="s">
        <v>2538</v>
      </c>
      <c r="C66" s="17" t="n">
        <v>19.975</v>
      </c>
      <c r="D66" s="13" t="s">
        <v>652</v>
      </c>
      <c r="E66" s="13" t="s">
        <v>653</v>
      </c>
      <c r="F66" s="13" t="s">
        <v>654</v>
      </c>
      <c r="G66" s="13" t="n">
        <v>13</v>
      </c>
      <c r="H66" s="11" t="n">
        <v>8662530</v>
      </c>
      <c r="I66" s="11" t="n">
        <v>8662666</v>
      </c>
      <c r="J66" s="13" t="n">
        <v>137</v>
      </c>
      <c r="K66" s="0" t="n">
        <f aca="false">IF(AND(A66=A67,G66&lt;&gt;G67),1,0)</f>
        <v>1</v>
      </c>
      <c r="L66" s="0" t="n">
        <f aca="false">-IF(A66=A67,0,1)</f>
        <v>-0</v>
      </c>
      <c r="M66" s="0" t="n">
        <f aca="false">IF(AND(A67=A66,L67=-1,G67&lt;&gt;G66),1,0)</f>
        <v>1</v>
      </c>
    </row>
    <row r="67" customFormat="false" ht="15" hidden="false" customHeight="false" outlineLevel="0" collapsed="false">
      <c r="A67" s="11" t="s">
        <v>649</v>
      </c>
      <c r="B67" s="13" t="s">
        <v>2538</v>
      </c>
      <c r="C67" s="17" t="n">
        <v>19.975</v>
      </c>
      <c r="D67" s="13" t="s">
        <v>652</v>
      </c>
      <c r="E67" s="13" t="s">
        <v>653</v>
      </c>
      <c r="F67" s="13" t="s">
        <v>654</v>
      </c>
      <c r="G67" s="13" t="n">
        <v>24</v>
      </c>
      <c r="H67" s="11" t="n">
        <v>8184636</v>
      </c>
      <c r="I67" s="11" t="n">
        <v>8184803</v>
      </c>
      <c r="J67" s="13" t="n">
        <v>168</v>
      </c>
      <c r="K67" s="0" t="n">
        <f aca="false">IF(AND(A67=A68,G67&lt;&gt;G68),1,0)</f>
        <v>0</v>
      </c>
      <c r="L67" s="0" t="n">
        <f aca="false">-IF(A67=A68,0,1)</f>
        <v>-1</v>
      </c>
      <c r="M67" s="0" t="n">
        <f aca="false">IF(AND(A68=A67,L68=-1,G68&lt;&gt;G67),1,0)</f>
        <v>0</v>
      </c>
    </row>
    <row r="68" customFormat="false" ht="15" hidden="false" customHeight="false" outlineLevel="0" collapsed="false">
      <c r="A68" s="11" t="s">
        <v>657</v>
      </c>
      <c r="B68" s="13" t="s">
        <v>2538</v>
      </c>
      <c r="C68" s="17" t="n">
        <v>27.314</v>
      </c>
      <c r="D68" s="13" t="s">
        <v>660</v>
      </c>
      <c r="E68" s="13" t="s">
        <v>661</v>
      </c>
      <c r="F68" s="13" t="s">
        <v>19</v>
      </c>
      <c r="G68" s="13" t="n">
        <v>2</v>
      </c>
      <c r="H68" s="11" t="n">
        <v>12210869</v>
      </c>
      <c r="I68" s="11" t="n">
        <v>12210687</v>
      </c>
      <c r="J68" s="13" t="n">
        <v>183</v>
      </c>
      <c r="K68" s="0" t="n">
        <f aca="false">IF(AND(A68=A69,G68&lt;&gt;G69),1,0)</f>
        <v>0</v>
      </c>
      <c r="L68" s="0" t="n">
        <f aca="false">-IF(A68=A69,0,1)</f>
        <v>-1</v>
      </c>
      <c r="M68" s="0" t="n">
        <f aca="false">IF(AND(A69=A68,L69=-1,G69&lt;&gt;G68),1,0)</f>
        <v>0</v>
      </c>
    </row>
    <row r="69" customFormat="false" ht="15" hidden="false" customHeight="false" outlineLevel="0" collapsed="false">
      <c r="A69" s="11" t="s">
        <v>662</v>
      </c>
      <c r="B69" s="13" t="s">
        <v>2538</v>
      </c>
      <c r="C69" s="17" t="n">
        <v>27.915</v>
      </c>
      <c r="D69" s="13" t="s">
        <v>665</v>
      </c>
      <c r="E69" s="13" t="s">
        <v>666</v>
      </c>
      <c r="F69" s="13" t="s">
        <v>667</v>
      </c>
      <c r="G69" s="13" t="n">
        <v>2</v>
      </c>
      <c r="H69" s="11" t="n">
        <v>12040595</v>
      </c>
      <c r="I69" s="11" t="n">
        <v>12039850</v>
      </c>
      <c r="J69" s="13" t="n">
        <v>749</v>
      </c>
      <c r="K69" s="0" t="n">
        <f aca="false">IF(AND(A69=A70,G69&lt;&gt;G70),1,0)</f>
        <v>1</v>
      </c>
      <c r="L69" s="0" t="n">
        <f aca="false">-IF(A69=A70,0,1)</f>
        <v>-0</v>
      </c>
      <c r="M69" s="0" t="n">
        <f aca="false">IF(AND(A70=A69,L70=-1,G70&lt;&gt;G69),1,0)</f>
        <v>1</v>
      </c>
    </row>
    <row r="70" customFormat="false" ht="15" hidden="false" customHeight="false" outlineLevel="0" collapsed="false">
      <c r="A70" s="11" t="s">
        <v>662</v>
      </c>
      <c r="B70" s="13" t="s">
        <v>2538</v>
      </c>
      <c r="C70" s="17" t="n">
        <v>27.915</v>
      </c>
      <c r="D70" s="13" t="s">
        <v>665</v>
      </c>
      <c r="E70" s="13" t="s">
        <v>666</v>
      </c>
      <c r="F70" s="13" t="s">
        <v>667</v>
      </c>
      <c r="G70" s="13" t="n">
        <v>3</v>
      </c>
      <c r="H70" s="11" t="n">
        <v>15599376</v>
      </c>
      <c r="I70" s="11" t="n">
        <v>15598880</v>
      </c>
      <c r="J70" s="13" t="n">
        <v>500</v>
      </c>
      <c r="K70" s="0" t="n">
        <f aca="false">IF(AND(A70=A71,G70&lt;&gt;G71),1,0)</f>
        <v>0</v>
      </c>
      <c r="L70" s="0" t="n">
        <f aca="false">-IF(A70=A71,0,1)</f>
        <v>-1</v>
      </c>
      <c r="M70" s="0" t="n">
        <f aca="false">IF(AND(A71=A70,L71=-1,G71&lt;&gt;G70),1,0)</f>
        <v>0</v>
      </c>
    </row>
    <row r="71" customFormat="false" ht="15" hidden="false" customHeight="false" outlineLevel="0" collapsed="false">
      <c r="A71" s="11" t="s">
        <v>711</v>
      </c>
      <c r="B71" s="13" t="s">
        <v>2538</v>
      </c>
      <c r="C71" s="17" t="n">
        <v>69.831</v>
      </c>
      <c r="D71" s="13" t="s">
        <v>714</v>
      </c>
      <c r="E71" s="13" t="s">
        <v>715</v>
      </c>
      <c r="F71" s="13" t="s">
        <v>19</v>
      </c>
      <c r="G71" s="13" t="n">
        <v>23</v>
      </c>
      <c r="H71" s="11" t="n">
        <v>4823471</v>
      </c>
      <c r="I71" s="11" t="n">
        <v>4823303</v>
      </c>
      <c r="J71" s="13" t="n">
        <v>169</v>
      </c>
      <c r="K71" s="0" t="n">
        <f aca="false">IF(AND(A71=A72,G71&lt;&gt;G72),1,0)</f>
        <v>1</v>
      </c>
      <c r="L71" s="0" t="n">
        <f aca="false">-IF(A71=A72,0,1)</f>
        <v>-0</v>
      </c>
      <c r="M71" s="0" t="n">
        <f aca="false">IF(AND(A72=A71,L72=-1,G72&lt;&gt;G71),1,0)</f>
        <v>1</v>
      </c>
    </row>
    <row r="72" customFormat="false" ht="15" hidden="false" customHeight="false" outlineLevel="0" collapsed="false">
      <c r="A72" s="11" t="s">
        <v>711</v>
      </c>
      <c r="B72" s="13" t="s">
        <v>2538</v>
      </c>
      <c r="C72" s="17" t="n">
        <v>69.831</v>
      </c>
      <c r="D72" s="13" t="s">
        <v>714</v>
      </c>
      <c r="E72" s="13" t="s">
        <v>715</v>
      </c>
      <c r="F72" s="13" t="s">
        <v>19</v>
      </c>
      <c r="G72" s="13" t="n">
        <v>19</v>
      </c>
      <c r="H72" s="11" t="n">
        <v>6782160</v>
      </c>
      <c r="I72" s="11" t="n">
        <v>6782328</v>
      </c>
      <c r="J72" s="13" t="n">
        <v>169</v>
      </c>
      <c r="K72" s="0" t="n">
        <f aca="false">IF(AND(A72=A73,G72&lt;&gt;G73),1,0)</f>
        <v>0</v>
      </c>
      <c r="L72" s="0" t="n">
        <f aca="false">-IF(A72=A73,0,1)</f>
        <v>-1</v>
      </c>
      <c r="M72" s="0" t="n">
        <f aca="false">IF(AND(A73=A72,L73=-1,G73&lt;&gt;G72),1,0)</f>
        <v>0</v>
      </c>
    </row>
    <row r="73" customFormat="false" ht="15" hidden="false" customHeight="false" outlineLevel="0" collapsed="false">
      <c r="A73" s="11" t="s">
        <v>721</v>
      </c>
      <c r="B73" s="13" t="s">
        <v>2538</v>
      </c>
      <c r="C73" s="17" t="n">
        <v>72.589</v>
      </c>
      <c r="D73" s="13" t="s">
        <v>724</v>
      </c>
      <c r="E73" s="13" t="s">
        <v>725</v>
      </c>
      <c r="F73" s="13" t="s">
        <v>19</v>
      </c>
      <c r="G73" s="13" t="n">
        <v>26</v>
      </c>
      <c r="H73" s="11" t="n">
        <v>9733716</v>
      </c>
      <c r="I73" s="11" t="n">
        <v>9733435</v>
      </c>
      <c r="J73" s="13" t="n">
        <v>282</v>
      </c>
      <c r="K73" s="0" t="n">
        <f aca="false">IF(AND(A73=A74,G73&lt;&gt;G74),1,0)</f>
        <v>0</v>
      </c>
      <c r="L73" s="0" t="n">
        <f aca="false">-IF(A73=A74,0,1)</f>
        <v>-1</v>
      </c>
      <c r="M73" s="0" t="n">
        <f aca="false">IF(AND(A74=A73,L74=-1,G74&lt;&gt;G73),1,0)</f>
        <v>0</v>
      </c>
    </row>
    <row r="74" customFormat="false" ht="15" hidden="false" customHeight="false" outlineLevel="0" collapsed="false">
      <c r="A74" s="33" t="s">
        <v>742</v>
      </c>
      <c r="B74" s="34" t="s">
        <v>2538</v>
      </c>
      <c r="C74" s="35" t="n">
        <v>84.988</v>
      </c>
      <c r="D74" s="34" t="s">
        <v>745</v>
      </c>
      <c r="E74" s="34" t="s">
        <v>746</v>
      </c>
      <c r="F74" s="34" t="s">
        <v>19</v>
      </c>
      <c r="G74" s="34" t="n">
        <v>7</v>
      </c>
      <c r="H74" s="36" t="n">
        <v>574240</v>
      </c>
      <c r="I74" s="36" t="n">
        <v>573531</v>
      </c>
      <c r="J74" s="34" t="n">
        <v>710</v>
      </c>
      <c r="K74" s="37" t="n">
        <f aca="false">IF(AND(A74=A75,G74&lt;&gt;G75),1,0)</f>
        <v>0</v>
      </c>
      <c r="L74" s="37" t="n">
        <f aca="false">-IF(A74=A75,0,1)</f>
        <v>-0</v>
      </c>
      <c r="M74" s="37" t="n">
        <f aca="false">IF(AND(A75=A74,L75=-1,G75&lt;&gt;G74),1,0)</f>
        <v>0</v>
      </c>
      <c r="O74" s="0" t="n">
        <v>1</v>
      </c>
    </row>
    <row r="75" customFormat="false" ht="15" hidden="false" customHeight="false" outlineLevel="0" collapsed="false">
      <c r="A75" s="33" t="s">
        <v>742</v>
      </c>
      <c r="B75" s="34" t="s">
        <v>2538</v>
      </c>
      <c r="C75" s="35" t="n">
        <v>84.988</v>
      </c>
      <c r="D75" s="34" t="s">
        <v>745</v>
      </c>
      <c r="E75" s="34" t="s">
        <v>747</v>
      </c>
      <c r="F75" s="34" t="s">
        <v>748</v>
      </c>
      <c r="G75" s="34" t="n">
        <v>7</v>
      </c>
      <c r="H75" s="36" t="n">
        <v>564749</v>
      </c>
      <c r="I75" s="36" t="n">
        <v>565025</v>
      </c>
      <c r="J75" s="34" t="n">
        <v>277</v>
      </c>
      <c r="K75" s="37" t="n">
        <f aca="false">IF(AND(A75=A76,G75&lt;&gt;G76),1,0)</f>
        <v>0</v>
      </c>
      <c r="L75" s="37" t="n">
        <f aca="false">-IF(A75=A76,0,1)</f>
        <v>-1</v>
      </c>
      <c r="M75" s="37" t="n">
        <f aca="false">IF(AND(A76=A75,L76=-1,G76&lt;&gt;G75),1,0)</f>
        <v>0</v>
      </c>
      <c r="O75" s="0" t="n">
        <v>1</v>
      </c>
    </row>
    <row r="76" customFormat="false" ht="15" hidden="false" customHeight="false" outlineLevel="0" collapsed="false">
      <c r="A76" s="33" t="s">
        <v>757</v>
      </c>
      <c r="B76" s="34" t="s">
        <v>2538</v>
      </c>
      <c r="C76" s="35" t="n">
        <v>97.682</v>
      </c>
      <c r="D76" s="34" t="s">
        <v>760</v>
      </c>
      <c r="E76" s="34" t="s">
        <v>761</v>
      </c>
      <c r="F76" s="34" t="s">
        <v>762</v>
      </c>
      <c r="G76" s="34" t="n">
        <v>12</v>
      </c>
      <c r="H76" s="36" t="n">
        <v>11553078</v>
      </c>
      <c r="I76" s="36" t="n">
        <v>11553226</v>
      </c>
      <c r="J76" s="34" t="n">
        <v>149</v>
      </c>
      <c r="K76" s="37" t="n">
        <f aca="false">IF(AND(A76=A77,G76&lt;&gt;G77),1,0)</f>
        <v>0</v>
      </c>
      <c r="L76" s="37" t="n">
        <f aca="false">-IF(A76=A77,0,1)</f>
        <v>-0</v>
      </c>
      <c r="M76" s="37" t="n">
        <f aca="false">IF(AND(A77=A76,L77=-1,G77&lt;&gt;G76),1,0)</f>
        <v>0</v>
      </c>
    </row>
    <row r="77" customFormat="false" ht="15" hidden="false" customHeight="false" outlineLevel="0" collapsed="false">
      <c r="A77" s="33" t="s">
        <v>757</v>
      </c>
      <c r="B77" s="34" t="s">
        <v>2538</v>
      </c>
      <c r="C77" s="35" t="n">
        <v>97.682</v>
      </c>
      <c r="D77" s="34" t="s">
        <v>760</v>
      </c>
      <c r="E77" s="34" t="s">
        <v>763</v>
      </c>
      <c r="F77" s="34" t="s">
        <v>19</v>
      </c>
      <c r="G77" s="34" t="n">
        <v>12</v>
      </c>
      <c r="H77" s="36" t="n">
        <v>11558363</v>
      </c>
      <c r="I77" s="36" t="n">
        <v>11557903</v>
      </c>
      <c r="J77" s="34" t="n">
        <v>461</v>
      </c>
      <c r="K77" s="37" t="n">
        <f aca="false">IF(AND(A77=A78,G77&lt;&gt;G78),1,0)</f>
        <v>0</v>
      </c>
      <c r="L77" s="37" t="n">
        <f aca="false">-IF(A77=A78,0,1)</f>
        <v>-1</v>
      </c>
      <c r="M77" s="37" t="n">
        <f aca="false">IF(AND(A78=A77,L78=-1,G78&lt;&gt;G77),1,0)</f>
        <v>0</v>
      </c>
    </row>
    <row r="78" customFormat="false" ht="15" hidden="false" customHeight="false" outlineLevel="0" collapsed="false">
      <c r="A78" s="11" t="s">
        <v>770</v>
      </c>
      <c r="B78" s="13" t="s">
        <v>2538</v>
      </c>
      <c r="C78" s="17" t="n">
        <v>99.338</v>
      </c>
      <c r="D78" s="13" t="s">
        <v>773</v>
      </c>
      <c r="E78" s="13" t="s">
        <v>774</v>
      </c>
      <c r="F78" s="13" t="s">
        <v>19</v>
      </c>
      <c r="G78" s="13" t="n">
        <v>12</v>
      </c>
      <c r="H78" s="11" t="n">
        <v>11780444</v>
      </c>
      <c r="I78" s="11" t="n">
        <v>11780149</v>
      </c>
      <c r="J78" s="13" t="n">
        <v>296</v>
      </c>
      <c r="K78" s="0" t="n">
        <f aca="false">IF(AND(A78=A79,G78&lt;&gt;G79),1,0)</f>
        <v>0</v>
      </c>
      <c r="L78" s="0" t="n">
        <f aca="false">-IF(A78=A79,0,1)</f>
        <v>-1</v>
      </c>
      <c r="M78" s="0" t="n">
        <f aca="false">IF(AND(A79=A78,L79=-1,G79&lt;&gt;G78),1,0)</f>
        <v>0</v>
      </c>
    </row>
    <row r="79" customFormat="false" ht="15" hidden="false" customHeight="false" outlineLevel="0" collapsed="false">
      <c r="A79" s="11" t="s">
        <v>775</v>
      </c>
      <c r="B79" s="13" t="s">
        <v>2538</v>
      </c>
      <c r="C79" s="17" t="n">
        <v>99.464</v>
      </c>
      <c r="D79" s="13" t="s">
        <v>777</v>
      </c>
      <c r="E79" s="13" t="s">
        <v>778</v>
      </c>
      <c r="F79" s="13" t="s">
        <v>19</v>
      </c>
      <c r="G79" s="13" t="n">
        <v>1</v>
      </c>
      <c r="H79" s="11" t="n">
        <v>3008508</v>
      </c>
      <c r="I79" s="11" t="n">
        <v>3008062</v>
      </c>
      <c r="J79" s="13" t="n">
        <v>447</v>
      </c>
      <c r="K79" s="0" t="n">
        <f aca="false">IF(AND(A79=A80,G79&lt;&gt;G80),1,0)</f>
        <v>0</v>
      </c>
      <c r="L79" s="0" t="n">
        <f aca="false">-IF(A79=A80,0,1)</f>
        <v>-1</v>
      </c>
      <c r="M79" s="0" t="n">
        <f aca="false">IF(AND(A80=A79,L80=-1,G80&lt;&gt;G79),1,0)</f>
        <v>0</v>
      </c>
    </row>
    <row r="80" customFormat="false" ht="15" hidden="false" customHeight="false" outlineLevel="0" collapsed="false">
      <c r="A80" s="11" t="s">
        <v>796</v>
      </c>
      <c r="B80" s="13" t="s">
        <v>2539</v>
      </c>
      <c r="C80" s="17" t="n">
        <v>1.75</v>
      </c>
      <c r="D80" s="13" t="s">
        <v>799</v>
      </c>
      <c r="E80" s="13" t="s">
        <v>800</v>
      </c>
      <c r="F80" s="13" t="s">
        <v>801</v>
      </c>
      <c r="G80" s="13" t="n">
        <v>29</v>
      </c>
      <c r="H80" s="11" t="n">
        <v>9630209</v>
      </c>
      <c r="I80" s="11" t="n">
        <v>9630047</v>
      </c>
      <c r="J80" s="13" t="n">
        <v>163</v>
      </c>
      <c r="K80" s="0" t="n">
        <f aca="false">IF(AND(A80=A81,G80&lt;&gt;G81),1,0)</f>
        <v>1</v>
      </c>
      <c r="L80" s="0" t="n">
        <f aca="false">-IF(A80=A81,0,1)</f>
        <v>-0</v>
      </c>
      <c r="M80" s="0" t="n">
        <f aca="false">IF(AND(A81=A80,L81=-1,G81&lt;&gt;G80),1,0)</f>
        <v>1</v>
      </c>
    </row>
    <row r="81" customFormat="false" ht="15" hidden="false" customHeight="false" outlineLevel="0" collapsed="false">
      <c r="A81" s="11" t="s">
        <v>796</v>
      </c>
      <c r="B81" s="13" t="s">
        <v>2539</v>
      </c>
      <c r="C81" s="17" t="n">
        <v>1.75</v>
      </c>
      <c r="D81" s="13" t="s">
        <v>799</v>
      </c>
      <c r="E81" s="13" t="s">
        <v>800</v>
      </c>
      <c r="F81" s="13" t="s">
        <v>801</v>
      </c>
      <c r="G81" s="13" t="n">
        <v>20</v>
      </c>
      <c r="H81" s="11" t="n">
        <v>9543303</v>
      </c>
      <c r="I81" s="11" t="n">
        <v>9543470</v>
      </c>
      <c r="J81" s="13" t="n">
        <v>168</v>
      </c>
      <c r="K81" s="0" t="n">
        <f aca="false">IF(AND(A81=A82,G81&lt;&gt;G82),1,0)</f>
        <v>0</v>
      </c>
      <c r="L81" s="0" t="n">
        <f aca="false">-IF(A81=A82,0,1)</f>
        <v>-1</v>
      </c>
      <c r="M81" s="0" t="n">
        <f aca="false">IF(AND(A82=A81,L82=-1,G82&lt;&gt;G81),1,0)</f>
        <v>0</v>
      </c>
    </row>
    <row r="82" customFormat="false" ht="15" hidden="false" customHeight="false" outlineLevel="0" collapsed="false">
      <c r="A82" s="11" t="s">
        <v>803</v>
      </c>
      <c r="B82" s="13" t="s">
        <v>2539</v>
      </c>
      <c r="C82" s="17" t="n">
        <v>1.99</v>
      </c>
      <c r="D82" s="13" t="s">
        <v>806</v>
      </c>
      <c r="E82" s="13" t="s">
        <v>807</v>
      </c>
      <c r="F82" s="13" t="s">
        <v>19</v>
      </c>
      <c r="G82" s="13" t="n">
        <v>29</v>
      </c>
      <c r="H82" s="11" t="n">
        <v>10266781</v>
      </c>
      <c r="I82" s="11" t="n">
        <v>10266924</v>
      </c>
      <c r="J82" s="13" t="n">
        <v>144</v>
      </c>
      <c r="K82" s="0" t="n">
        <f aca="false">IF(AND(A82=A83,G82&lt;&gt;G83),1,0)</f>
        <v>1</v>
      </c>
      <c r="L82" s="0" t="n">
        <f aca="false">-IF(A82=A83,0,1)</f>
        <v>-0</v>
      </c>
      <c r="M82" s="0" t="n">
        <f aca="false">IF(AND(A83=A82,L83=-1,G83&lt;&gt;G82),1,0)</f>
        <v>1</v>
      </c>
    </row>
    <row r="83" customFormat="false" ht="15" hidden="false" customHeight="false" outlineLevel="0" collapsed="false">
      <c r="A83" s="11" t="s">
        <v>803</v>
      </c>
      <c r="B83" s="13" t="s">
        <v>2539</v>
      </c>
      <c r="C83" s="17" t="n">
        <v>1.99</v>
      </c>
      <c r="D83" s="13" t="s">
        <v>806</v>
      </c>
      <c r="E83" s="13" t="s">
        <v>807</v>
      </c>
      <c r="F83" s="13" t="s">
        <v>19</v>
      </c>
      <c r="G83" s="13" t="n">
        <v>20</v>
      </c>
      <c r="H83" s="11" t="n">
        <v>9077182</v>
      </c>
      <c r="I83" s="11" t="n">
        <v>9077042</v>
      </c>
      <c r="J83" s="13" t="n">
        <v>141</v>
      </c>
      <c r="K83" s="0" t="n">
        <f aca="false">IF(AND(A83=A84,G83&lt;&gt;G84),1,0)</f>
        <v>0</v>
      </c>
      <c r="L83" s="0" t="n">
        <f aca="false">-IF(A83=A84,0,1)</f>
        <v>-1</v>
      </c>
      <c r="M83" s="0" t="n">
        <f aca="false">IF(AND(A84=A83,L84=-1,G84&lt;&gt;G83),1,0)</f>
        <v>0</v>
      </c>
    </row>
    <row r="84" customFormat="false" ht="15" hidden="false" customHeight="false" outlineLevel="0" collapsed="false">
      <c r="A84" s="11" t="s">
        <v>837</v>
      </c>
      <c r="B84" s="13" t="s">
        <v>2539</v>
      </c>
      <c r="C84" s="17" t="n">
        <v>18.171</v>
      </c>
      <c r="D84" s="13" t="s">
        <v>840</v>
      </c>
      <c r="E84" s="13" t="s">
        <v>842</v>
      </c>
      <c r="F84" s="13" t="s">
        <v>19</v>
      </c>
      <c r="G84" s="13" t="n">
        <v>3</v>
      </c>
      <c r="H84" s="11" t="n">
        <v>3594616</v>
      </c>
      <c r="I84" s="11" t="n">
        <v>3594436</v>
      </c>
      <c r="J84" s="13" t="n">
        <v>181</v>
      </c>
      <c r="K84" s="0" t="n">
        <f aca="false">IF(AND(A84=A85,G84&lt;&gt;G85),1,0)</f>
        <v>1</v>
      </c>
      <c r="L84" s="0" t="n">
        <f aca="false">-IF(A84=A85,0,1)</f>
        <v>-0</v>
      </c>
      <c r="M84" s="0" t="n">
        <f aca="false">IF(AND(A85=A84,L85=-1,G85&lt;&gt;G84),1,0)</f>
        <v>0</v>
      </c>
    </row>
    <row r="85" customFormat="false" ht="15" hidden="false" customHeight="false" outlineLevel="0" collapsed="false">
      <c r="A85" s="11" t="s">
        <v>837</v>
      </c>
      <c r="B85" s="13" t="s">
        <v>2539</v>
      </c>
      <c r="C85" s="17" t="n">
        <v>18.171</v>
      </c>
      <c r="D85" s="13" t="s">
        <v>840</v>
      </c>
      <c r="E85" s="13" t="s">
        <v>842</v>
      </c>
      <c r="F85" s="13" t="s">
        <v>19</v>
      </c>
      <c r="G85" s="13" t="n">
        <v>2</v>
      </c>
      <c r="H85" s="11" t="n">
        <v>3840366</v>
      </c>
      <c r="I85" s="11" t="n">
        <v>3840186</v>
      </c>
      <c r="J85" s="13" t="n">
        <v>181</v>
      </c>
      <c r="K85" s="0" t="n">
        <f aca="false">IF(AND(A85=A86,G85&lt;&gt;G86),1,0)</f>
        <v>1</v>
      </c>
      <c r="L85" s="0" t="n">
        <f aca="false">-IF(A85=A86,0,1)</f>
        <v>-0</v>
      </c>
      <c r="M85" s="0" t="n">
        <f aca="false">IF(AND(A86=A85,L86=-1,G86&lt;&gt;G85),1,0)</f>
        <v>1</v>
      </c>
    </row>
    <row r="86" customFormat="false" ht="15" hidden="false" customHeight="false" outlineLevel="0" collapsed="false">
      <c r="A86" s="11" t="s">
        <v>837</v>
      </c>
      <c r="B86" s="13" t="s">
        <v>2539</v>
      </c>
      <c r="C86" s="17" t="n">
        <v>18.171</v>
      </c>
      <c r="D86" s="13" t="s">
        <v>840</v>
      </c>
      <c r="E86" s="13" t="s">
        <v>842</v>
      </c>
      <c r="F86" s="13" t="s">
        <v>19</v>
      </c>
      <c r="G86" s="13" t="n">
        <v>19</v>
      </c>
      <c r="H86" s="11" t="n">
        <v>2388024</v>
      </c>
      <c r="I86" s="11" t="n">
        <v>2388196</v>
      </c>
      <c r="J86" s="13" t="n">
        <v>173</v>
      </c>
      <c r="K86" s="0" t="n">
        <f aca="false">IF(AND(A86=A87,G86&lt;&gt;G87),1,0)</f>
        <v>0</v>
      </c>
      <c r="L86" s="0" t="n">
        <f aca="false">-IF(A86=A87,0,1)</f>
        <v>-1</v>
      </c>
      <c r="M86" s="0" t="n">
        <f aca="false">IF(AND(A87=A86,L87=-1,G87&lt;&gt;G86),1,0)</f>
        <v>0</v>
      </c>
    </row>
    <row r="87" customFormat="false" ht="15" hidden="false" customHeight="false" outlineLevel="0" collapsed="false">
      <c r="A87" s="11" t="s">
        <v>865</v>
      </c>
      <c r="B87" s="13" t="s">
        <v>2539</v>
      </c>
      <c r="C87" s="17" t="n">
        <v>33.902</v>
      </c>
      <c r="D87" s="13" t="s">
        <v>868</v>
      </c>
      <c r="E87" s="13" t="s">
        <v>869</v>
      </c>
      <c r="F87" s="13" t="s">
        <v>19</v>
      </c>
      <c r="G87" s="13" t="n">
        <v>18</v>
      </c>
      <c r="H87" s="11" t="n">
        <v>4033026</v>
      </c>
      <c r="I87" s="11" t="n">
        <v>4032898</v>
      </c>
      <c r="J87" s="13" t="n">
        <v>129</v>
      </c>
      <c r="K87" s="0" t="n">
        <f aca="false">IF(AND(A87=A88,G87&lt;&gt;G88),1,0)</f>
        <v>0</v>
      </c>
      <c r="L87" s="0" t="n">
        <f aca="false">-IF(A87=A88,0,1)</f>
        <v>-1</v>
      </c>
      <c r="M87" s="0" t="n">
        <f aca="false">IF(AND(A88=A87,L88=-1,G88&lt;&gt;G87),1,0)</f>
        <v>0</v>
      </c>
    </row>
    <row r="88" customFormat="false" ht="15" hidden="false" customHeight="false" outlineLevel="0" collapsed="false">
      <c r="A88" s="11" t="s">
        <v>870</v>
      </c>
      <c r="B88" s="13" t="s">
        <v>2539</v>
      </c>
      <c r="C88" s="17" t="n">
        <v>35.479</v>
      </c>
      <c r="D88" s="13" t="s">
        <v>873</v>
      </c>
      <c r="E88" s="13" t="s">
        <v>874</v>
      </c>
      <c r="F88" s="13" t="s">
        <v>19</v>
      </c>
      <c r="G88" s="13" t="n">
        <v>18</v>
      </c>
      <c r="H88" s="11" t="n">
        <v>3655180</v>
      </c>
      <c r="I88" s="11" t="n">
        <v>3655295</v>
      </c>
      <c r="J88" s="13" t="n">
        <v>116</v>
      </c>
      <c r="K88" s="0" t="n">
        <f aca="false">IF(AND(A88=A89,G88&lt;&gt;G89),1,0)</f>
        <v>0</v>
      </c>
      <c r="L88" s="0" t="n">
        <f aca="false">-IF(A88=A89,0,1)</f>
        <v>-1</v>
      </c>
      <c r="M88" s="0" t="n">
        <f aca="false">IF(AND(A89=A88,L89=-1,G89&lt;&gt;G88),1,0)</f>
        <v>0</v>
      </c>
    </row>
    <row r="89" customFormat="false" ht="15" hidden="false" customHeight="false" outlineLevel="0" collapsed="false">
      <c r="A89" s="11" t="s">
        <v>902</v>
      </c>
      <c r="B89" s="13" t="s">
        <v>2539</v>
      </c>
      <c r="C89" s="17" t="n">
        <v>47.911</v>
      </c>
      <c r="D89" s="13" t="s">
        <v>905</v>
      </c>
      <c r="E89" s="13" t="s">
        <v>906</v>
      </c>
      <c r="F89" s="13" t="s">
        <v>19</v>
      </c>
      <c r="G89" s="13" t="n">
        <v>6</v>
      </c>
      <c r="H89" s="11" t="n">
        <v>198714</v>
      </c>
      <c r="I89" s="11" t="n">
        <v>198209</v>
      </c>
      <c r="J89" s="13" t="n">
        <v>506</v>
      </c>
      <c r="K89" s="0" t="n">
        <f aca="false">IF(AND(A89=A90,G89&lt;&gt;G90),1,0)</f>
        <v>1</v>
      </c>
      <c r="L89" s="0" t="n">
        <f aca="false">-IF(A89=A90,0,1)</f>
        <v>-0</v>
      </c>
      <c r="M89" s="0" t="n">
        <f aca="false">IF(AND(A90=A89,L90=-1,G90&lt;&gt;G89),1,0)</f>
        <v>0</v>
      </c>
    </row>
    <row r="90" customFormat="false" ht="15" hidden="false" customHeight="false" outlineLevel="0" collapsed="false">
      <c r="A90" s="11" t="s">
        <v>902</v>
      </c>
      <c r="B90" s="13" t="s">
        <v>2539</v>
      </c>
      <c r="C90" s="17" t="n">
        <v>47.911</v>
      </c>
      <c r="D90" s="13" t="s">
        <v>905</v>
      </c>
      <c r="E90" s="13" t="s">
        <v>906</v>
      </c>
      <c r="F90" s="13" t="s">
        <v>19</v>
      </c>
      <c r="G90" s="13" t="n">
        <v>7</v>
      </c>
      <c r="H90" s="11" t="n">
        <v>17258219</v>
      </c>
      <c r="I90" s="11" t="n">
        <v>17257718</v>
      </c>
      <c r="J90" s="13" t="n">
        <v>502</v>
      </c>
      <c r="K90" s="0" t="n">
        <f aca="false">IF(AND(A90=A91,G90&lt;&gt;G91),1,0)</f>
        <v>1</v>
      </c>
      <c r="L90" s="0" t="n">
        <f aca="false">-IF(A90=A91,0,1)</f>
        <v>-0</v>
      </c>
      <c r="M90" s="0" t="n">
        <f aca="false">IF(AND(A91=A90,L91=-1,G91&lt;&gt;G90),1,0)</f>
        <v>0</v>
      </c>
    </row>
    <row r="91" customFormat="false" ht="15" hidden="false" customHeight="false" outlineLevel="0" collapsed="false">
      <c r="A91" s="11" t="s">
        <v>902</v>
      </c>
      <c r="B91" s="13" t="s">
        <v>2539</v>
      </c>
      <c r="C91" s="17" t="n">
        <v>47.911</v>
      </c>
      <c r="D91" s="13" t="s">
        <v>905</v>
      </c>
      <c r="E91" s="13" t="s">
        <v>906</v>
      </c>
      <c r="F91" s="13" t="s">
        <v>19</v>
      </c>
      <c r="G91" s="13" t="n">
        <v>29</v>
      </c>
      <c r="H91" s="11" t="n">
        <v>1827879</v>
      </c>
      <c r="I91" s="11" t="n">
        <v>1827287</v>
      </c>
      <c r="J91" s="13" t="n">
        <v>602</v>
      </c>
      <c r="K91" s="0" t="n">
        <f aca="false">IF(AND(A91=A92,G91&lt;&gt;G92),1,0)</f>
        <v>1</v>
      </c>
      <c r="L91" s="0" t="n">
        <f aca="false">-IF(A91=A92,0,1)</f>
        <v>-0</v>
      </c>
      <c r="M91" s="0" t="n">
        <f aca="false">IF(AND(A92=A91,L92=-1,G92&lt;&gt;G91),1,0)</f>
        <v>0</v>
      </c>
    </row>
    <row r="92" customFormat="false" ht="15" hidden="false" customHeight="false" outlineLevel="0" collapsed="false">
      <c r="A92" s="11" t="s">
        <v>902</v>
      </c>
      <c r="B92" s="13" t="s">
        <v>2539</v>
      </c>
      <c r="C92" s="17" t="n">
        <v>47.911</v>
      </c>
      <c r="D92" s="13" t="s">
        <v>905</v>
      </c>
      <c r="E92" s="13" t="s">
        <v>906</v>
      </c>
      <c r="F92" s="13" t="s">
        <v>19</v>
      </c>
      <c r="G92" s="13" t="n">
        <v>13</v>
      </c>
      <c r="H92" s="11" t="n">
        <v>13504822</v>
      </c>
      <c r="I92" s="11" t="n">
        <v>13504245</v>
      </c>
      <c r="J92" s="13" t="n">
        <v>587</v>
      </c>
      <c r="K92" s="0" t="n">
        <f aca="false">IF(AND(A92=A93,G92&lt;&gt;G93),1,0)</f>
        <v>1</v>
      </c>
      <c r="L92" s="0" t="n">
        <f aca="false">-IF(A92=A93,0,1)</f>
        <v>-0</v>
      </c>
      <c r="M92" s="0" t="n">
        <f aca="false">IF(AND(A93=A92,L93=-1,G93&lt;&gt;G92),1,0)</f>
        <v>1</v>
      </c>
    </row>
    <row r="93" customFormat="false" ht="15" hidden="false" customHeight="false" outlineLevel="0" collapsed="false">
      <c r="A93" s="11" t="s">
        <v>902</v>
      </c>
      <c r="B93" s="13" t="s">
        <v>2539</v>
      </c>
      <c r="C93" s="17" t="n">
        <v>47.911</v>
      </c>
      <c r="D93" s="13" t="s">
        <v>905</v>
      </c>
      <c r="E93" s="13" t="s">
        <v>906</v>
      </c>
      <c r="F93" s="13" t="s">
        <v>19</v>
      </c>
      <c r="G93" s="13" t="n">
        <v>2</v>
      </c>
      <c r="H93" s="11" t="n">
        <v>5025826</v>
      </c>
      <c r="I93" s="11" t="n">
        <v>5026117</v>
      </c>
      <c r="J93" s="13" t="n">
        <v>292</v>
      </c>
      <c r="K93" s="0" t="n">
        <f aca="false">IF(AND(A93=A94,G93&lt;&gt;G94),1,0)</f>
        <v>0</v>
      </c>
      <c r="L93" s="0" t="n">
        <f aca="false">-IF(A93=A94,0,1)</f>
        <v>-1</v>
      </c>
      <c r="M93" s="0" t="n">
        <f aca="false">IF(AND(A94=A93,L94=-1,G94&lt;&gt;G93),1,0)</f>
        <v>0</v>
      </c>
    </row>
    <row r="94" customFormat="false" ht="15" hidden="false" customHeight="false" outlineLevel="0" collapsed="false">
      <c r="A94" s="33" t="s">
        <v>907</v>
      </c>
      <c r="B94" s="34" t="s">
        <v>2539</v>
      </c>
      <c r="C94" s="35" t="n">
        <v>49.521</v>
      </c>
      <c r="D94" s="34" t="s">
        <v>910</v>
      </c>
      <c r="E94" s="34" t="s">
        <v>911</v>
      </c>
      <c r="F94" s="34" t="s">
        <v>912</v>
      </c>
      <c r="G94" s="34" t="n">
        <v>6</v>
      </c>
      <c r="H94" s="36" t="n">
        <v>948514</v>
      </c>
      <c r="I94" s="36" t="n">
        <v>948204</v>
      </c>
      <c r="J94" s="34" t="n">
        <v>311</v>
      </c>
      <c r="K94" s="37" t="n">
        <f aca="false">IF(AND(A94=A95,G94&lt;&gt;G95),1,0)</f>
        <v>1</v>
      </c>
      <c r="L94" s="37" t="n">
        <f aca="false">-IF(A94=A95,0,1)</f>
        <v>-0</v>
      </c>
      <c r="M94" s="37" t="n">
        <f aca="false">IF(AND(A95=A94,L95=-1,G95&lt;&gt;G94),1,0)</f>
        <v>0</v>
      </c>
      <c r="O94" s="0" t="n">
        <v>1</v>
      </c>
    </row>
    <row r="95" customFormat="false" ht="15" hidden="false" customHeight="false" outlineLevel="0" collapsed="false">
      <c r="A95" s="33" t="s">
        <v>907</v>
      </c>
      <c r="B95" s="34" t="s">
        <v>2539</v>
      </c>
      <c r="C95" s="35" t="n">
        <v>49.521</v>
      </c>
      <c r="D95" s="34" t="s">
        <v>910</v>
      </c>
      <c r="E95" s="34" t="s">
        <v>913</v>
      </c>
      <c r="F95" s="34" t="s">
        <v>914</v>
      </c>
      <c r="G95" s="34" t="n">
        <v>7</v>
      </c>
      <c r="H95" s="36" t="n">
        <v>18576232</v>
      </c>
      <c r="I95" s="36" t="n">
        <v>18576511</v>
      </c>
      <c r="J95" s="34" t="n">
        <v>280</v>
      </c>
      <c r="K95" s="37" t="n">
        <f aca="false">IF(AND(A95=A96,G95&lt;&gt;G96),1,0)</f>
        <v>1</v>
      </c>
      <c r="L95" s="37" t="n">
        <f aca="false">-IF(A95=A96,0,1)</f>
        <v>-0</v>
      </c>
      <c r="M95" s="37" t="n">
        <f aca="false">IF(AND(A96=A95,L96=-1,G96&lt;&gt;G95),1,0)</f>
        <v>0</v>
      </c>
    </row>
    <row r="96" customFormat="false" ht="15" hidden="false" customHeight="false" outlineLevel="0" collapsed="false">
      <c r="A96" s="33" t="s">
        <v>907</v>
      </c>
      <c r="B96" s="34" t="s">
        <v>2539</v>
      </c>
      <c r="C96" s="35" t="n">
        <v>49.521</v>
      </c>
      <c r="D96" s="34" t="s">
        <v>910</v>
      </c>
      <c r="E96" s="34" t="s">
        <v>913</v>
      </c>
      <c r="F96" s="34" t="s">
        <v>914</v>
      </c>
      <c r="G96" s="34" t="n">
        <v>6</v>
      </c>
      <c r="H96" s="36" t="n">
        <v>942530</v>
      </c>
      <c r="I96" s="36" t="n">
        <v>942810</v>
      </c>
      <c r="J96" s="34" t="n">
        <v>281</v>
      </c>
      <c r="K96" s="37" t="n">
        <f aca="false">IF(AND(A96=A97,G96&lt;&gt;G97),1,0)</f>
        <v>1</v>
      </c>
      <c r="L96" s="37" t="n">
        <f aca="false">-IF(A96=A97,0,1)</f>
        <v>-0</v>
      </c>
      <c r="M96" s="37" t="n">
        <f aca="false">IF(AND(A97=A96,L97=-1,G97&lt;&gt;G96),1,0)</f>
        <v>0</v>
      </c>
    </row>
    <row r="97" customFormat="false" ht="15" hidden="false" customHeight="false" outlineLevel="0" collapsed="false">
      <c r="A97" s="33" t="s">
        <v>907</v>
      </c>
      <c r="B97" s="34" t="s">
        <v>2539</v>
      </c>
      <c r="C97" s="35" t="n">
        <v>49.521</v>
      </c>
      <c r="D97" s="34" t="s">
        <v>910</v>
      </c>
      <c r="E97" s="34" t="s">
        <v>913</v>
      </c>
      <c r="F97" s="34" t="s">
        <v>914</v>
      </c>
      <c r="G97" s="34" t="n">
        <v>13</v>
      </c>
      <c r="H97" s="36" t="n">
        <v>14153449</v>
      </c>
      <c r="I97" s="36" t="n">
        <v>14153729</v>
      </c>
      <c r="J97" s="34" t="n">
        <v>281</v>
      </c>
      <c r="K97" s="37" t="n">
        <f aca="false">IF(AND(A97=A98,G97&lt;&gt;G98),1,0)</f>
        <v>1</v>
      </c>
      <c r="L97" s="37" t="n">
        <f aca="false">-IF(A97=A98,0,1)</f>
        <v>-0</v>
      </c>
      <c r="M97" s="37" t="n">
        <f aca="false">IF(AND(A98=A97,L98=-1,G98&lt;&gt;G97),1,0)</f>
        <v>1</v>
      </c>
    </row>
    <row r="98" customFormat="false" ht="15" hidden="false" customHeight="false" outlineLevel="0" collapsed="false">
      <c r="A98" s="33" t="s">
        <v>907</v>
      </c>
      <c r="B98" s="34" t="s">
        <v>2539</v>
      </c>
      <c r="C98" s="35" t="n">
        <v>49.521</v>
      </c>
      <c r="D98" s="34" t="s">
        <v>910</v>
      </c>
      <c r="E98" s="34" t="s">
        <v>913</v>
      </c>
      <c r="F98" s="34" t="s">
        <v>914</v>
      </c>
      <c r="G98" s="34" t="n">
        <v>29</v>
      </c>
      <c r="H98" s="36" t="n">
        <v>3403920</v>
      </c>
      <c r="I98" s="36" t="n">
        <v>3404200</v>
      </c>
      <c r="J98" s="34" t="n">
        <v>281</v>
      </c>
      <c r="K98" s="37" t="n">
        <f aca="false">IF(AND(A98=A99,G98&lt;&gt;G99),1,0)</f>
        <v>0</v>
      </c>
      <c r="L98" s="37" t="n">
        <f aca="false">-IF(A98=A99,0,1)</f>
        <v>-1</v>
      </c>
      <c r="M98" s="37" t="n">
        <f aca="false">IF(AND(A99=A98,L99=-1,G99&lt;&gt;G98),1,0)</f>
        <v>0</v>
      </c>
    </row>
    <row r="99" customFormat="false" ht="15" hidden="false" customHeight="false" outlineLevel="0" collapsed="false">
      <c r="A99" s="11" t="s">
        <v>915</v>
      </c>
      <c r="B99" s="13" t="s">
        <v>2539</v>
      </c>
      <c r="C99" s="17" t="n">
        <v>53.061</v>
      </c>
      <c r="D99" s="13" t="s">
        <v>918</v>
      </c>
      <c r="E99" s="13" t="s">
        <v>919</v>
      </c>
      <c r="F99" s="13" t="s">
        <v>920</v>
      </c>
      <c r="G99" s="13" t="n">
        <v>7</v>
      </c>
      <c r="H99" s="11" t="n">
        <v>16665800</v>
      </c>
      <c r="I99" s="11" t="n">
        <v>16666149</v>
      </c>
      <c r="J99" s="13" t="n">
        <v>350</v>
      </c>
      <c r="K99" s="0" t="n">
        <f aca="false">IF(AND(A99=A100,G99&lt;&gt;G100),1,0)</f>
        <v>1</v>
      </c>
      <c r="L99" s="0" t="n">
        <f aca="false">-IF(A99=A100,0,1)</f>
        <v>-0</v>
      </c>
      <c r="M99" s="0" t="n">
        <f aca="false">IF(AND(A100=A99,L100=-1,G100&lt;&gt;G99),1,0)</f>
        <v>0</v>
      </c>
    </row>
    <row r="100" customFormat="false" ht="15" hidden="false" customHeight="false" outlineLevel="0" collapsed="false">
      <c r="A100" s="11" t="s">
        <v>915</v>
      </c>
      <c r="B100" s="13" t="s">
        <v>2539</v>
      </c>
      <c r="C100" s="17" t="n">
        <v>53.061</v>
      </c>
      <c r="D100" s="13" t="s">
        <v>918</v>
      </c>
      <c r="E100" s="13" t="s">
        <v>919</v>
      </c>
      <c r="F100" s="13" t="s">
        <v>920</v>
      </c>
      <c r="G100" s="13" t="n">
        <v>6</v>
      </c>
      <c r="H100" s="11" t="n">
        <v>1469213</v>
      </c>
      <c r="I100" s="11" t="n">
        <v>1468888</v>
      </c>
      <c r="J100" s="13" t="n">
        <v>326</v>
      </c>
      <c r="K100" s="0" t="n">
        <f aca="false">IF(AND(A100=A101,G100&lt;&gt;G101),1,0)</f>
        <v>1</v>
      </c>
      <c r="L100" s="0" t="n">
        <f aca="false">-IF(A100=A101,0,1)</f>
        <v>-0</v>
      </c>
      <c r="M100" s="0" t="n">
        <f aca="false">IF(AND(A101=A100,L101=-1,G101&lt;&gt;G100),1,0)</f>
        <v>1</v>
      </c>
    </row>
    <row r="101" customFormat="false" ht="15" hidden="false" customHeight="false" outlineLevel="0" collapsed="false">
      <c r="A101" s="11" t="s">
        <v>915</v>
      </c>
      <c r="B101" s="13" t="s">
        <v>2539</v>
      </c>
      <c r="C101" s="17" t="n">
        <v>53.061</v>
      </c>
      <c r="D101" s="13" t="s">
        <v>918</v>
      </c>
      <c r="E101" s="13" t="s">
        <v>919</v>
      </c>
      <c r="F101" s="13" t="s">
        <v>920</v>
      </c>
      <c r="G101" s="13" t="n">
        <v>13</v>
      </c>
      <c r="H101" s="11" t="n">
        <v>14485280</v>
      </c>
      <c r="I101" s="11" t="n">
        <v>14484956</v>
      </c>
      <c r="J101" s="13" t="n">
        <v>325</v>
      </c>
      <c r="K101" s="0" t="n">
        <f aca="false">IF(AND(A101=A102,G101&lt;&gt;G102),1,0)</f>
        <v>0</v>
      </c>
      <c r="L101" s="0" t="n">
        <f aca="false">-IF(A101=A102,0,1)</f>
        <v>-1</v>
      </c>
      <c r="M101" s="0" t="n">
        <f aca="false">IF(AND(A102=A101,L102=-1,G102&lt;&gt;G101),1,0)</f>
        <v>0</v>
      </c>
    </row>
    <row r="102" customFormat="false" ht="15" hidden="false" customHeight="false" outlineLevel="0" collapsed="false">
      <c r="A102" s="11" t="s">
        <v>930</v>
      </c>
      <c r="B102" s="13" t="s">
        <v>2539</v>
      </c>
      <c r="C102" s="17" t="n">
        <v>69.736</v>
      </c>
      <c r="D102" s="13" t="s">
        <v>933</v>
      </c>
      <c r="E102" s="13" t="s">
        <v>934</v>
      </c>
      <c r="F102" s="13" t="s">
        <v>19</v>
      </c>
      <c r="G102" s="13" t="n">
        <v>6</v>
      </c>
      <c r="H102" s="11" t="n">
        <v>4735979</v>
      </c>
      <c r="I102" s="11" t="n">
        <v>4736777</v>
      </c>
      <c r="J102" s="13" t="n">
        <v>799</v>
      </c>
      <c r="K102" s="0" t="n">
        <f aca="false">IF(AND(A102=A103,G102&lt;&gt;G103),1,0)</f>
        <v>1</v>
      </c>
      <c r="L102" s="0" t="n">
        <f aca="false">-IF(A102=A103,0,1)</f>
        <v>-0</v>
      </c>
      <c r="M102" s="0" t="n">
        <f aca="false">IF(AND(A103=A102,L103=-1,G103&lt;&gt;G102),1,0)</f>
        <v>1</v>
      </c>
    </row>
    <row r="103" customFormat="false" ht="15" hidden="false" customHeight="false" outlineLevel="0" collapsed="false">
      <c r="A103" s="11" t="s">
        <v>930</v>
      </c>
      <c r="B103" s="13" t="s">
        <v>2539</v>
      </c>
      <c r="C103" s="17" t="n">
        <v>69.736</v>
      </c>
      <c r="D103" s="13" t="s">
        <v>933</v>
      </c>
      <c r="E103" s="13" t="s">
        <v>934</v>
      </c>
      <c r="F103" s="13" t="s">
        <v>19</v>
      </c>
      <c r="G103" s="13" t="n">
        <v>22</v>
      </c>
      <c r="H103" s="11" t="n">
        <v>2960088</v>
      </c>
      <c r="I103" s="11" t="n">
        <v>2960893</v>
      </c>
      <c r="J103" s="13" t="n">
        <v>807</v>
      </c>
      <c r="K103" s="0" t="n">
        <f aca="false">IF(AND(A103=A104,G103&lt;&gt;G104),1,0)</f>
        <v>0</v>
      </c>
      <c r="L103" s="0" t="n">
        <f aca="false">-IF(A103=A104,0,1)</f>
        <v>-1</v>
      </c>
      <c r="M103" s="0" t="n">
        <f aca="false">IF(AND(A104=A103,L104=-1,G104&lt;&gt;G103),1,0)</f>
        <v>0</v>
      </c>
    </row>
    <row r="104" customFormat="false" ht="15" hidden="false" customHeight="false" outlineLevel="0" collapsed="false">
      <c r="A104" s="11" t="s">
        <v>936</v>
      </c>
      <c r="B104" s="13" t="s">
        <v>2539</v>
      </c>
      <c r="C104" s="17" t="n">
        <v>73.729</v>
      </c>
      <c r="D104" s="13" t="s">
        <v>939</v>
      </c>
      <c r="E104" s="13" t="s">
        <v>940</v>
      </c>
      <c r="F104" s="13" t="s">
        <v>19</v>
      </c>
      <c r="G104" s="13" t="n">
        <v>19</v>
      </c>
      <c r="H104" s="11" t="n">
        <v>5625445</v>
      </c>
      <c r="I104" s="11" t="n">
        <v>5625604</v>
      </c>
      <c r="J104" s="13" t="n">
        <v>161</v>
      </c>
      <c r="K104" s="0" t="n">
        <f aca="false">IF(AND(A104=A105,G104&lt;&gt;G105),1,0)</f>
        <v>0</v>
      </c>
      <c r="L104" s="0" t="n">
        <f aca="false">-IF(A104=A105,0,1)</f>
        <v>-1</v>
      </c>
      <c r="M104" s="0" t="n">
        <f aca="false">IF(AND(A105=A104,L105=-1,G105&lt;&gt;G104),1,0)</f>
        <v>0</v>
      </c>
    </row>
    <row r="105" customFormat="false" ht="15" hidden="false" customHeight="false" outlineLevel="0" collapsed="false">
      <c r="A105" s="11" t="s">
        <v>941</v>
      </c>
      <c r="B105" s="13" t="s">
        <v>2539</v>
      </c>
      <c r="C105" s="17" t="n">
        <v>74.949</v>
      </c>
      <c r="D105" s="13" t="s">
        <v>944</v>
      </c>
      <c r="E105" s="13" t="s">
        <v>945</v>
      </c>
      <c r="F105" s="13" t="s">
        <v>19</v>
      </c>
      <c r="G105" s="13" t="n">
        <v>23</v>
      </c>
      <c r="H105" s="11" t="n">
        <v>5535445</v>
      </c>
      <c r="I105" s="11" t="n">
        <v>5534702</v>
      </c>
      <c r="J105" s="13" t="n">
        <v>744</v>
      </c>
      <c r="K105" s="0" t="n">
        <f aca="false">IF(AND(A105=A106,G105&lt;&gt;G106),1,0)</f>
        <v>0</v>
      </c>
      <c r="L105" s="0" t="n">
        <f aca="false">-IF(A105=A106,0,1)</f>
        <v>-1</v>
      </c>
      <c r="M105" s="0" t="n">
        <f aca="false">IF(AND(A106=A105,L106=-1,G106&lt;&gt;G105),1,0)</f>
        <v>0</v>
      </c>
    </row>
    <row r="106" customFormat="false" ht="15" hidden="false" customHeight="false" outlineLevel="0" collapsed="false">
      <c r="A106" s="11" t="s">
        <v>979</v>
      </c>
      <c r="B106" s="13" t="s">
        <v>2539</v>
      </c>
      <c r="C106" s="17" t="n">
        <v>88.818</v>
      </c>
      <c r="D106" s="13" t="s">
        <v>982</v>
      </c>
      <c r="E106" s="13" t="s">
        <v>983</v>
      </c>
      <c r="F106" s="13" t="s">
        <v>19</v>
      </c>
      <c r="G106" s="13" t="n">
        <v>23</v>
      </c>
      <c r="H106" s="11" t="n">
        <v>2912673</v>
      </c>
      <c r="I106" s="11" t="n">
        <v>2912838</v>
      </c>
      <c r="J106" s="13" t="n">
        <v>166</v>
      </c>
      <c r="K106" s="0" t="n">
        <f aca="false">IF(AND(A106=A107,G106&lt;&gt;G107),1,0)</f>
        <v>0</v>
      </c>
      <c r="L106" s="0" t="n">
        <f aca="false">-IF(A106=A107,0,1)</f>
        <v>-1</v>
      </c>
      <c r="M106" s="0" t="n">
        <f aca="false">IF(AND(A107=A106,L107=-1,G107&lt;&gt;G106),1,0)</f>
        <v>0</v>
      </c>
    </row>
    <row r="107" customFormat="false" ht="15" hidden="false" customHeight="false" outlineLevel="0" collapsed="false">
      <c r="A107" s="11" t="s">
        <v>1041</v>
      </c>
      <c r="B107" s="13" t="s">
        <v>2540</v>
      </c>
      <c r="C107" s="17" t="n">
        <v>0.773</v>
      </c>
      <c r="D107" s="13" t="s">
        <v>1044</v>
      </c>
      <c r="E107" s="13" t="s">
        <v>1045</v>
      </c>
      <c r="F107" s="13" t="s">
        <v>19</v>
      </c>
      <c r="G107" s="13" t="n">
        <v>11</v>
      </c>
      <c r="H107" s="11" t="n">
        <v>14792871</v>
      </c>
      <c r="I107" s="11" t="n">
        <v>14792300</v>
      </c>
      <c r="J107" s="13" t="n">
        <v>572</v>
      </c>
      <c r="K107" s="0" t="n">
        <f aca="false">IF(AND(A107=A108,G107&lt;&gt;G108),1,0)</f>
        <v>0</v>
      </c>
      <c r="L107" s="0" t="n">
        <f aca="false">-IF(A107=A108,0,1)</f>
        <v>-1</v>
      </c>
      <c r="M107" s="0" t="n">
        <f aca="false">IF(AND(A108=A107,L108=-1,G108&lt;&gt;G107),1,0)</f>
        <v>0</v>
      </c>
    </row>
    <row r="108" customFormat="false" ht="15" hidden="false" customHeight="false" outlineLevel="0" collapsed="false">
      <c r="A108" s="33" t="s">
        <v>1046</v>
      </c>
      <c r="B108" s="34" t="s">
        <v>2540</v>
      </c>
      <c r="C108" s="35" t="n">
        <v>1.746</v>
      </c>
      <c r="D108" s="34" t="s">
        <v>1049</v>
      </c>
      <c r="E108" s="34" t="s">
        <v>1050</v>
      </c>
      <c r="F108" s="34" t="s">
        <v>19</v>
      </c>
      <c r="G108" s="34" t="n">
        <v>16</v>
      </c>
      <c r="H108" s="36" t="n">
        <v>11288673</v>
      </c>
      <c r="I108" s="36" t="n">
        <v>11288363</v>
      </c>
      <c r="J108" s="34" t="n">
        <v>311</v>
      </c>
      <c r="K108" s="37" t="n">
        <f aca="false">IF(AND(A108=A109,G108&lt;&gt;G109),1,0)</f>
        <v>0</v>
      </c>
      <c r="L108" s="37" t="n">
        <f aca="false">-IF(A108=A109,0,1)</f>
        <v>-0</v>
      </c>
      <c r="M108" s="37" t="n">
        <f aca="false">IF(AND(A109=A108,L109=-1,G109&lt;&gt;G108),1,0)</f>
        <v>0</v>
      </c>
      <c r="O108" s="0" t="n">
        <v>1</v>
      </c>
    </row>
    <row r="109" customFormat="false" ht="15" hidden="false" customHeight="false" outlineLevel="0" collapsed="false">
      <c r="A109" s="33" t="s">
        <v>1046</v>
      </c>
      <c r="B109" s="34" t="s">
        <v>2540</v>
      </c>
      <c r="C109" s="35" t="n">
        <v>1.746</v>
      </c>
      <c r="D109" s="34" t="s">
        <v>1049</v>
      </c>
      <c r="E109" s="34" t="s">
        <v>1051</v>
      </c>
      <c r="F109" s="34" t="s">
        <v>19</v>
      </c>
      <c r="G109" s="34" t="n">
        <v>16</v>
      </c>
      <c r="H109" s="36" t="n">
        <v>11268589</v>
      </c>
      <c r="I109" s="36" t="n">
        <v>11267921</v>
      </c>
      <c r="J109" s="34" t="n">
        <v>669</v>
      </c>
      <c r="K109" s="37" t="n">
        <f aca="false">IF(AND(A109=A110,G109&lt;&gt;G110),1,0)</f>
        <v>0</v>
      </c>
      <c r="L109" s="37" t="n">
        <f aca="false">-IF(A109=A110,0,1)</f>
        <v>-1</v>
      </c>
      <c r="M109" s="37" t="n">
        <f aca="false">IF(AND(A110=A109,L110=-1,G110&lt;&gt;G109),1,0)</f>
        <v>0</v>
      </c>
    </row>
    <row r="110" customFormat="false" ht="15" hidden="false" customHeight="false" outlineLevel="0" collapsed="false">
      <c r="A110" s="11" t="s">
        <v>1056</v>
      </c>
      <c r="B110" s="13" t="s">
        <v>2540</v>
      </c>
      <c r="C110" s="17" t="n">
        <v>9.34</v>
      </c>
      <c r="D110" s="13" t="s">
        <v>1059</v>
      </c>
      <c r="E110" s="13" t="s">
        <v>1060</v>
      </c>
      <c r="F110" s="13" t="s">
        <v>1061</v>
      </c>
      <c r="G110" s="13" t="n">
        <v>16</v>
      </c>
      <c r="H110" s="11" t="n">
        <v>9105678</v>
      </c>
      <c r="I110" s="11" t="n">
        <v>9105288</v>
      </c>
      <c r="J110" s="13" t="n">
        <v>391</v>
      </c>
      <c r="K110" s="0" t="n">
        <f aca="false">IF(AND(A110=A111,G110&lt;&gt;G111),1,0)</f>
        <v>1</v>
      </c>
      <c r="L110" s="0" t="n">
        <f aca="false">-IF(A110=A111,0,1)</f>
        <v>-0</v>
      </c>
      <c r="M110" s="0" t="n">
        <f aca="false">IF(AND(A111=A110,L111=-1,G111&lt;&gt;G110),1,0)</f>
        <v>0</v>
      </c>
    </row>
    <row r="111" customFormat="false" ht="15" hidden="false" customHeight="false" outlineLevel="0" collapsed="false">
      <c r="A111" s="11" t="s">
        <v>1056</v>
      </c>
      <c r="B111" s="13" t="s">
        <v>2540</v>
      </c>
      <c r="C111" s="17" t="n">
        <v>9.34</v>
      </c>
      <c r="D111" s="13" t="s">
        <v>1059</v>
      </c>
      <c r="E111" s="13" t="s">
        <v>1060</v>
      </c>
      <c r="F111" s="13" t="s">
        <v>1061</v>
      </c>
      <c r="G111" s="13" t="n">
        <v>11</v>
      </c>
      <c r="H111" s="11" t="n">
        <v>12711490</v>
      </c>
      <c r="I111" s="11" t="n">
        <v>12711880</v>
      </c>
      <c r="J111" s="13" t="n">
        <v>391</v>
      </c>
      <c r="K111" s="0" t="n">
        <f aca="false">IF(AND(A111=A112,G111&lt;&gt;G112),1,0)</f>
        <v>1</v>
      </c>
      <c r="L111" s="0" t="n">
        <f aca="false">-IF(A111=A112,0,1)</f>
        <v>-0</v>
      </c>
      <c r="M111" s="0" t="n">
        <f aca="false">IF(AND(A112=A111,L112=-1,G112&lt;&gt;G111),1,0)</f>
        <v>0</v>
      </c>
    </row>
    <row r="112" customFormat="false" ht="15" hidden="false" customHeight="false" outlineLevel="0" collapsed="false">
      <c r="A112" s="11" t="s">
        <v>1056</v>
      </c>
      <c r="B112" s="13" t="s">
        <v>2540</v>
      </c>
      <c r="C112" s="17" t="n">
        <v>9.34</v>
      </c>
      <c r="D112" s="13" t="s">
        <v>1059</v>
      </c>
      <c r="E112" s="13" t="s">
        <v>1060</v>
      </c>
      <c r="F112" s="13" t="s">
        <v>1061</v>
      </c>
      <c r="G112" s="13" t="n">
        <v>19</v>
      </c>
      <c r="H112" s="11" t="n">
        <v>9893001</v>
      </c>
      <c r="I112" s="11" t="n">
        <v>9892625</v>
      </c>
      <c r="J112" s="13" t="n">
        <v>377</v>
      </c>
      <c r="K112" s="0" t="n">
        <f aca="false">IF(AND(A112=A113,G112&lt;&gt;G113),1,0)</f>
        <v>1</v>
      </c>
      <c r="L112" s="0" t="n">
        <f aca="false">-IF(A112=A113,0,1)</f>
        <v>-0</v>
      </c>
      <c r="M112" s="0" t="n">
        <f aca="false">IF(AND(A113=A112,L113=-1,G113&lt;&gt;G112),1,0)</f>
        <v>1</v>
      </c>
    </row>
    <row r="113" customFormat="false" ht="15" hidden="false" customHeight="false" outlineLevel="0" collapsed="false">
      <c r="A113" s="11" t="s">
        <v>1056</v>
      </c>
      <c r="B113" s="13" t="s">
        <v>2540</v>
      </c>
      <c r="C113" s="17" t="n">
        <v>9.34</v>
      </c>
      <c r="D113" s="13" t="s">
        <v>1059</v>
      </c>
      <c r="E113" s="13" t="s">
        <v>1060</v>
      </c>
      <c r="F113" s="13" t="s">
        <v>1061</v>
      </c>
      <c r="G113" s="13" t="n">
        <v>10</v>
      </c>
      <c r="H113" s="11" t="n">
        <v>7926451</v>
      </c>
      <c r="I113" s="11" t="n">
        <v>7926586</v>
      </c>
      <c r="J113" s="13" t="n">
        <v>136</v>
      </c>
      <c r="K113" s="0" t="n">
        <f aca="false">IF(AND(A113=A114,G113&lt;&gt;G114),1,0)</f>
        <v>0</v>
      </c>
      <c r="L113" s="0" t="n">
        <f aca="false">-IF(A113=A114,0,1)</f>
        <v>-1</v>
      </c>
      <c r="M113" s="0" t="n">
        <f aca="false">IF(AND(A114=A113,L114=-1,G114&lt;&gt;G113),1,0)</f>
        <v>0</v>
      </c>
    </row>
    <row r="114" customFormat="false" ht="15" hidden="false" customHeight="false" outlineLevel="0" collapsed="false">
      <c r="A114" s="11" t="s">
        <v>1066</v>
      </c>
      <c r="B114" s="13" t="s">
        <v>2540</v>
      </c>
      <c r="C114" s="17" t="n">
        <v>13.377</v>
      </c>
      <c r="D114" s="13" t="s">
        <v>1069</v>
      </c>
      <c r="E114" s="13" t="s">
        <v>1070</v>
      </c>
      <c r="F114" s="13" t="s">
        <v>19</v>
      </c>
      <c r="G114" s="13" t="n">
        <v>11</v>
      </c>
      <c r="H114" s="11" t="n">
        <v>12066497</v>
      </c>
      <c r="I114" s="11" t="n">
        <v>12066274</v>
      </c>
      <c r="J114" s="13" t="n">
        <v>224</v>
      </c>
      <c r="K114" s="0" t="n">
        <f aca="false">IF(AND(A114=A115,G114&lt;&gt;G115),1,0)</f>
        <v>1</v>
      </c>
      <c r="L114" s="0" t="n">
        <f aca="false">-IF(A114=A115,0,1)</f>
        <v>-0</v>
      </c>
      <c r="M114" s="0" t="n">
        <f aca="false">IF(AND(A115=A114,L115=-1,G115&lt;&gt;G114),1,0)</f>
        <v>1</v>
      </c>
    </row>
    <row r="115" customFormat="false" ht="15" hidden="false" customHeight="false" outlineLevel="0" collapsed="false">
      <c r="A115" s="11" t="s">
        <v>1066</v>
      </c>
      <c r="B115" s="13" t="s">
        <v>2540</v>
      </c>
      <c r="C115" s="17" t="n">
        <v>13.377</v>
      </c>
      <c r="D115" s="13" t="s">
        <v>1069</v>
      </c>
      <c r="E115" s="13" t="s">
        <v>1070</v>
      </c>
      <c r="F115" s="13" t="s">
        <v>19</v>
      </c>
      <c r="G115" s="13" t="n">
        <v>16</v>
      </c>
      <c r="H115" s="11" t="n">
        <v>8390458</v>
      </c>
      <c r="I115" s="11" t="n">
        <v>8390235</v>
      </c>
      <c r="J115" s="13" t="n">
        <v>224</v>
      </c>
      <c r="K115" s="0" t="n">
        <f aca="false">IF(AND(A115=A116,G115&lt;&gt;G116),1,0)</f>
        <v>0</v>
      </c>
      <c r="L115" s="0" t="n">
        <f aca="false">-IF(A115=A116,0,1)</f>
        <v>-1</v>
      </c>
      <c r="M115" s="0" t="n">
        <f aca="false">IF(AND(A116=A115,L116=-1,G116&lt;&gt;G115),1,0)</f>
        <v>0</v>
      </c>
    </row>
    <row r="116" customFormat="false" ht="15" hidden="false" customHeight="false" outlineLevel="0" collapsed="false">
      <c r="A116" s="11" t="s">
        <v>1113</v>
      </c>
      <c r="B116" s="13" t="s">
        <v>2540</v>
      </c>
      <c r="C116" s="17" t="n">
        <v>60.814</v>
      </c>
      <c r="D116" s="13" t="s">
        <v>1116</v>
      </c>
      <c r="E116" s="13" t="s">
        <v>1117</v>
      </c>
      <c r="F116" s="13" t="s">
        <v>19</v>
      </c>
      <c r="G116" s="13" t="n">
        <v>10</v>
      </c>
      <c r="H116" s="11" t="n">
        <v>343940</v>
      </c>
      <c r="I116" s="11" t="n">
        <v>343623</v>
      </c>
      <c r="J116" s="13" t="n">
        <v>318</v>
      </c>
      <c r="K116" s="0" t="n">
        <f aca="false">IF(AND(A116=A117,G116&lt;&gt;G117),1,0)</f>
        <v>0</v>
      </c>
      <c r="L116" s="0" t="n">
        <f aca="false">-IF(A116=A117,0,1)</f>
        <v>-1</v>
      </c>
      <c r="M116" s="0" t="n">
        <f aca="false">IF(AND(A117=A116,L117=-1,G117&lt;&gt;G116),1,0)</f>
        <v>0</v>
      </c>
    </row>
    <row r="117" customFormat="false" ht="15" hidden="false" customHeight="false" outlineLevel="0" collapsed="false">
      <c r="A117" s="33" t="s">
        <v>1119</v>
      </c>
      <c r="B117" s="34" t="s">
        <v>2540</v>
      </c>
      <c r="C117" s="35" t="n">
        <v>71.573</v>
      </c>
      <c r="D117" s="34" t="s">
        <v>1122</v>
      </c>
      <c r="E117" s="34" t="s">
        <v>1123</v>
      </c>
      <c r="F117" s="34" t="s">
        <v>19</v>
      </c>
      <c r="G117" s="34" t="n">
        <v>7</v>
      </c>
      <c r="H117" s="36" t="n">
        <v>3471664</v>
      </c>
      <c r="I117" s="36" t="n">
        <v>3472120</v>
      </c>
      <c r="J117" s="34" t="n">
        <v>463</v>
      </c>
      <c r="K117" s="37" t="n">
        <f aca="false">IF(AND(A117=A118,G117&lt;&gt;G118),1,0)</f>
        <v>1</v>
      </c>
      <c r="L117" s="37" t="n">
        <f aca="false">-IF(A117=A118,0,1)</f>
        <v>-0</v>
      </c>
      <c r="M117" s="37" t="n">
        <f aca="false">IF(AND(A118=A117,L118=-1,G118&lt;&gt;G117),1,0)</f>
        <v>0</v>
      </c>
      <c r="O117" s="0" t="n">
        <v>1</v>
      </c>
    </row>
    <row r="118" customFormat="false" ht="15" hidden="false" customHeight="false" outlineLevel="0" collapsed="false">
      <c r="A118" s="33" t="s">
        <v>1119</v>
      </c>
      <c r="B118" s="34" t="s">
        <v>2540</v>
      </c>
      <c r="C118" s="35" t="n">
        <v>71.573</v>
      </c>
      <c r="D118" s="34" t="s">
        <v>1122</v>
      </c>
      <c r="E118" s="34" t="s">
        <v>1123</v>
      </c>
      <c r="F118" s="34" t="s">
        <v>19</v>
      </c>
      <c r="G118" s="34" t="n">
        <v>6</v>
      </c>
      <c r="H118" s="36" t="n">
        <v>14804332</v>
      </c>
      <c r="I118" s="36" t="n">
        <v>14804802</v>
      </c>
      <c r="J118" s="34" t="n">
        <v>471</v>
      </c>
      <c r="K118" s="37" t="n">
        <f aca="false">IF(AND(A118=A119,G118&lt;&gt;G119),1,0)</f>
        <v>1</v>
      </c>
      <c r="L118" s="37" t="n">
        <f aca="false">-IF(A118=A119,0,1)</f>
        <v>-0</v>
      </c>
      <c r="M118" s="37" t="n">
        <f aca="false">IF(AND(A119=A118,L119=-1,G119&lt;&gt;G118),1,0)</f>
        <v>1</v>
      </c>
    </row>
    <row r="119" customFormat="false" ht="15" hidden="false" customHeight="false" outlineLevel="0" collapsed="false">
      <c r="A119" s="33" t="s">
        <v>1119</v>
      </c>
      <c r="B119" s="34" t="s">
        <v>2540</v>
      </c>
      <c r="C119" s="35" t="n">
        <v>71.573</v>
      </c>
      <c r="D119" s="34" t="s">
        <v>1122</v>
      </c>
      <c r="E119" s="34" t="s">
        <v>1124</v>
      </c>
      <c r="F119" s="34" t="s">
        <v>19</v>
      </c>
      <c r="G119" s="34" t="n">
        <v>7</v>
      </c>
      <c r="H119" s="36" t="n">
        <v>3476945</v>
      </c>
      <c r="I119" s="36" t="n">
        <v>3476674</v>
      </c>
      <c r="J119" s="34" t="n">
        <v>272</v>
      </c>
      <c r="K119" s="37" t="n">
        <f aca="false">IF(AND(A119=A120,G119&lt;&gt;G120),1,0)</f>
        <v>0</v>
      </c>
      <c r="L119" s="37" t="n">
        <f aca="false">-IF(A119=A120,0,1)</f>
        <v>-1</v>
      </c>
      <c r="M119" s="37" t="n">
        <f aca="false">IF(AND(A120=A119,L120=-1,G120&lt;&gt;G119),1,0)</f>
        <v>0</v>
      </c>
    </row>
    <row r="120" customFormat="false" ht="15" hidden="false" customHeight="false" outlineLevel="0" collapsed="false">
      <c r="A120" s="11" t="s">
        <v>1125</v>
      </c>
      <c r="B120" s="13" t="s">
        <v>2540</v>
      </c>
      <c r="C120" s="17" t="n">
        <v>74.685</v>
      </c>
      <c r="D120" s="13" t="s">
        <v>1128</v>
      </c>
      <c r="E120" s="13" t="s">
        <v>1129</v>
      </c>
      <c r="F120" s="13" t="s">
        <v>19</v>
      </c>
      <c r="G120" s="13" t="n">
        <v>24</v>
      </c>
      <c r="H120" s="11" t="n">
        <v>6412892</v>
      </c>
      <c r="I120" s="11" t="n">
        <v>6413103</v>
      </c>
      <c r="J120" s="13" t="n">
        <v>212</v>
      </c>
      <c r="K120" s="0" t="n">
        <f aca="false">IF(AND(A120=A121,G120&lt;&gt;G121),1,0)</f>
        <v>0</v>
      </c>
      <c r="L120" s="0" t="n">
        <f aca="false">-IF(A120=A121,0,1)</f>
        <v>-1</v>
      </c>
      <c r="M120" s="0" t="n">
        <f aca="false">IF(AND(A121=A120,L121=-1,G121&lt;&gt;G120),1,0)</f>
        <v>0</v>
      </c>
    </row>
    <row r="121" customFormat="false" ht="15" hidden="false" customHeight="false" outlineLevel="0" collapsed="false">
      <c r="A121" s="11" t="s">
        <v>1135</v>
      </c>
      <c r="B121" s="13" t="s">
        <v>2540</v>
      </c>
      <c r="C121" s="17" t="n">
        <v>74.692</v>
      </c>
      <c r="D121" s="13" t="s">
        <v>1128</v>
      </c>
      <c r="E121" s="13" t="s">
        <v>1129</v>
      </c>
      <c r="F121" s="13" t="s">
        <v>19</v>
      </c>
      <c r="G121" s="13" t="n">
        <v>24</v>
      </c>
      <c r="H121" s="11" t="n">
        <v>6412892</v>
      </c>
      <c r="I121" s="11" t="n">
        <v>6413103</v>
      </c>
      <c r="J121" s="13" t="n">
        <v>212</v>
      </c>
      <c r="K121" s="0" t="n">
        <f aca="false">IF(AND(A121=A122,G121&lt;&gt;G122),1,0)</f>
        <v>0</v>
      </c>
      <c r="L121" s="0" t="n">
        <f aca="false">-IF(A121=A122,0,1)</f>
        <v>-1</v>
      </c>
      <c r="M121" s="0" t="n">
        <f aca="false">IF(AND(A122=A121,L122=-1,G122&lt;&gt;G121),1,0)</f>
        <v>0</v>
      </c>
    </row>
    <row r="122" customFormat="false" ht="15" hidden="false" customHeight="false" outlineLevel="0" collapsed="false">
      <c r="A122" s="33" t="s">
        <v>1141</v>
      </c>
      <c r="B122" s="34" t="s">
        <v>2540</v>
      </c>
      <c r="C122" s="35" t="n">
        <v>79.507</v>
      </c>
      <c r="D122" s="34" t="s">
        <v>1144</v>
      </c>
      <c r="E122" s="34" t="s">
        <v>1145</v>
      </c>
      <c r="F122" s="34" t="s">
        <v>19</v>
      </c>
      <c r="G122" s="34" t="n">
        <v>2</v>
      </c>
      <c r="H122" s="36" t="n">
        <v>6480610</v>
      </c>
      <c r="I122" s="36" t="n">
        <v>6480187</v>
      </c>
      <c r="J122" s="34" t="n">
        <v>424</v>
      </c>
      <c r="K122" s="37" t="n">
        <f aca="false">IF(AND(A122=A123,G122&lt;&gt;G123),1,0)</f>
        <v>0</v>
      </c>
      <c r="L122" s="37" t="n">
        <f aca="false">-IF(A122=A123,0,1)</f>
        <v>-0</v>
      </c>
      <c r="M122" s="37" t="n">
        <f aca="false">IF(AND(A123=A122,L123=-1,G123&lt;&gt;G122),1,0)</f>
        <v>0</v>
      </c>
      <c r="O122" s="0" t="n">
        <v>1</v>
      </c>
    </row>
    <row r="123" customFormat="false" ht="15" hidden="false" customHeight="false" outlineLevel="0" collapsed="false">
      <c r="A123" s="33" t="s">
        <v>1141</v>
      </c>
      <c r="B123" s="34" t="s">
        <v>2540</v>
      </c>
      <c r="C123" s="35" t="n">
        <v>79.507</v>
      </c>
      <c r="D123" s="34" t="s">
        <v>1144</v>
      </c>
      <c r="E123" s="34" t="s">
        <v>1146</v>
      </c>
      <c r="F123" s="34" t="s">
        <v>19</v>
      </c>
      <c r="G123" s="34" t="n">
        <v>2</v>
      </c>
      <c r="H123" s="36" t="n">
        <v>6480474</v>
      </c>
      <c r="I123" s="36" t="n">
        <v>6480187</v>
      </c>
      <c r="J123" s="34" t="n">
        <v>288</v>
      </c>
      <c r="K123" s="37" t="n">
        <f aca="false">IF(AND(A123=A124,G123&lt;&gt;G124),1,0)</f>
        <v>1</v>
      </c>
      <c r="L123" s="37" t="n">
        <f aca="false">-IF(A123=A124,0,1)</f>
        <v>-0</v>
      </c>
      <c r="M123" s="37" t="n">
        <f aca="false">IF(AND(A124=A123,L124=-1,G124&lt;&gt;G123),1,0)</f>
        <v>1</v>
      </c>
    </row>
    <row r="124" customFormat="false" ht="15" hidden="false" customHeight="false" outlineLevel="0" collapsed="false">
      <c r="A124" s="33" t="s">
        <v>1141</v>
      </c>
      <c r="B124" s="34" t="s">
        <v>2540</v>
      </c>
      <c r="C124" s="35" t="n">
        <v>79.507</v>
      </c>
      <c r="D124" s="34" t="s">
        <v>1144</v>
      </c>
      <c r="E124" s="34" t="s">
        <v>1146</v>
      </c>
      <c r="F124" s="34" t="s">
        <v>19</v>
      </c>
      <c r="G124" s="34" t="n">
        <v>3</v>
      </c>
      <c r="H124" s="36" t="n">
        <v>5505373</v>
      </c>
      <c r="I124" s="36" t="n">
        <v>5505060</v>
      </c>
      <c r="J124" s="34" t="n">
        <v>314</v>
      </c>
      <c r="K124" s="37" t="n">
        <f aca="false">IF(AND(A124=A125,G124&lt;&gt;G125),1,0)</f>
        <v>0</v>
      </c>
      <c r="L124" s="37" t="n">
        <f aca="false">-IF(A124=A125,0,1)</f>
        <v>-1</v>
      </c>
      <c r="M124" s="37" t="n">
        <f aca="false">IF(AND(A125=A124,L125=-1,G125&lt;&gt;G124),1,0)</f>
        <v>0</v>
      </c>
    </row>
    <row r="125" customFormat="false" ht="15" hidden="false" customHeight="false" outlineLevel="0" collapsed="false">
      <c r="A125" s="11" t="s">
        <v>1160</v>
      </c>
      <c r="B125" s="13" t="s">
        <v>2540</v>
      </c>
      <c r="C125" s="17" t="n">
        <v>97.942</v>
      </c>
      <c r="D125" s="13" t="s">
        <v>1163</v>
      </c>
      <c r="E125" s="13" t="s">
        <v>1164</v>
      </c>
      <c r="F125" s="13" t="s">
        <v>19</v>
      </c>
      <c r="G125" s="13" t="n">
        <v>15</v>
      </c>
      <c r="H125" s="11" t="n">
        <v>7604480</v>
      </c>
      <c r="I125" s="11" t="n">
        <v>7604225</v>
      </c>
      <c r="J125" s="13" t="n">
        <v>256</v>
      </c>
      <c r="K125" s="0" t="n">
        <f aca="false">IF(AND(A125=A126,G125&lt;&gt;G126),1,0)</f>
        <v>1</v>
      </c>
      <c r="L125" s="0" t="n">
        <f aca="false">-IF(A125=A126,0,1)</f>
        <v>-0</v>
      </c>
      <c r="M125" s="0" t="n">
        <f aca="false">IF(AND(A126=A125,L126=-1,G126&lt;&gt;G125),1,0)</f>
        <v>0</v>
      </c>
    </row>
    <row r="126" customFormat="false" ht="15" hidden="false" customHeight="false" outlineLevel="0" collapsed="false">
      <c r="A126" s="11" t="s">
        <v>1160</v>
      </c>
      <c r="B126" s="13" t="s">
        <v>2540</v>
      </c>
      <c r="C126" s="17" t="n">
        <v>97.942</v>
      </c>
      <c r="D126" s="13" t="s">
        <v>1163</v>
      </c>
      <c r="E126" s="13" t="s">
        <v>1164</v>
      </c>
      <c r="F126" s="13" t="s">
        <v>19</v>
      </c>
      <c r="G126" s="13" t="n">
        <v>3</v>
      </c>
      <c r="H126" s="11" t="n">
        <v>4304746</v>
      </c>
      <c r="I126" s="11" t="n">
        <v>4305002</v>
      </c>
      <c r="J126" s="13" t="n">
        <v>257</v>
      </c>
      <c r="K126" s="0" t="n">
        <f aca="false">IF(AND(A126=A127,G126&lt;&gt;G127),1,0)</f>
        <v>1</v>
      </c>
      <c r="L126" s="0" t="n">
        <f aca="false">-IF(A126=A127,0,1)</f>
        <v>-0</v>
      </c>
      <c r="M126" s="0" t="n">
        <f aca="false">IF(AND(A127=A126,L127=-1,G127&lt;&gt;G126),1,0)</f>
        <v>0</v>
      </c>
    </row>
    <row r="127" customFormat="false" ht="15" hidden="false" customHeight="false" outlineLevel="0" collapsed="false">
      <c r="A127" s="11" t="s">
        <v>1160</v>
      </c>
      <c r="B127" s="13" t="s">
        <v>2540</v>
      </c>
      <c r="C127" s="17" t="n">
        <v>97.942</v>
      </c>
      <c r="D127" s="13" t="s">
        <v>1163</v>
      </c>
      <c r="E127" s="13" t="s">
        <v>1164</v>
      </c>
      <c r="F127" s="13" t="s">
        <v>19</v>
      </c>
      <c r="G127" s="13" t="n">
        <v>8</v>
      </c>
      <c r="H127" s="11" t="n">
        <v>17023854</v>
      </c>
      <c r="I127" s="11" t="n">
        <v>17023667</v>
      </c>
      <c r="J127" s="13" t="n">
        <v>188</v>
      </c>
      <c r="K127" s="0" t="n">
        <f aca="false">IF(AND(A127=A128,G127&lt;&gt;G128),1,0)</f>
        <v>1</v>
      </c>
      <c r="L127" s="0" t="n">
        <f aca="false">-IF(A127=A128,0,1)</f>
        <v>-0</v>
      </c>
      <c r="M127" s="0" t="n">
        <f aca="false">IF(AND(A128=A127,L128=-1,G128&lt;&gt;G127),1,0)</f>
        <v>1</v>
      </c>
    </row>
    <row r="128" customFormat="false" ht="15" hidden="false" customHeight="false" outlineLevel="0" collapsed="false">
      <c r="A128" s="11" t="s">
        <v>1160</v>
      </c>
      <c r="B128" s="13" t="s">
        <v>2540</v>
      </c>
      <c r="C128" s="17" t="n">
        <v>97.942</v>
      </c>
      <c r="D128" s="13" t="s">
        <v>1163</v>
      </c>
      <c r="E128" s="13" t="s">
        <v>1164</v>
      </c>
      <c r="F128" s="13" t="s">
        <v>19</v>
      </c>
      <c r="G128" s="13" t="n">
        <v>2</v>
      </c>
      <c r="H128" s="11" t="n">
        <v>4672249</v>
      </c>
      <c r="I128" s="11" t="n">
        <v>4672452</v>
      </c>
      <c r="J128" s="13" t="n">
        <v>204</v>
      </c>
      <c r="K128" s="0" t="n">
        <f aca="false">IF(AND(A128=A129,G128&lt;&gt;G129),1,0)</f>
        <v>0</v>
      </c>
      <c r="L128" s="0" t="n">
        <f aca="false">-IF(A128=A129,0,1)</f>
        <v>-1</v>
      </c>
      <c r="M128" s="0" t="n">
        <f aca="false">IF(AND(A129=A128,L129=-1,G129&lt;&gt;G128),1,0)</f>
        <v>0</v>
      </c>
    </row>
    <row r="129" customFormat="false" ht="15" hidden="false" customHeight="false" outlineLevel="0" collapsed="false">
      <c r="A129" s="11" t="s">
        <v>1168</v>
      </c>
      <c r="B129" s="13" t="s">
        <v>2541</v>
      </c>
      <c r="C129" s="17" t="n">
        <v>0</v>
      </c>
      <c r="D129" s="13" t="s">
        <v>1171</v>
      </c>
      <c r="E129" s="13" t="s">
        <v>1172</v>
      </c>
      <c r="F129" s="13" t="s">
        <v>19</v>
      </c>
      <c r="G129" s="13" t="n">
        <v>23</v>
      </c>
      <c r="H129" s="11" t="n">
        <v>9128605</v>
      </c>
      <c r="I129" s="11" t="n">
        <v>9128259</v>
      </c>
      <c r="J129" s="13" t="n">
        <v>347</v>
      </c>
      <c r="K129" s="0" t="n">
        <f aca="false">IF(AND(A129=A130,G129&lt;&gt;G130),1,0)</f>
        <v>0</v>
      </c>
      <c r="L129" s="0" t="n">
        <f aca="false">-IF(A129=A130,0,1)</f>
        <v>-1</v>
      </c>
      <c r="M129" s="0" t="n">
        <f aca="false">IF(AND(A130=A129,L130=-1,G130&lt;&gt;G129),1,0)</f>
        <v>0</v>
      </c>
    </row>
    <row r="130" customFormat="false" ht="15" hidden="false" customHeight="false" outlineLevel="0" collapsed="false">
      <c r="A130" s="11" t="s">
        <v>1190</v>
      </c>
      <c r="B130" s="13" t="s">
        <v>2541</v>
      </c>
      <c r="C130" s="17" t="n">
        <v>18.616</v>
      </c>
      <c r="D130" s="13" t="s">
        <v>1193</v>
      </c>
      <c r="E130" s="13" t="s">
        <v>1194</v>
      </c>
      <c r="F130" s="13" t="s">
        <v>19</v>
      </c>
      <c r="G130" s="13" t="n">
        <v>13</v>
      </c>
      <c r="H130" s="11" t="n">
        <v>4024519</v>
      </c>
      <c r="I130" s="11" t="n">
        <v>4024153</v>
      </c>
      <c r="J130" s="13" t="n">
        <v>367</v>
      </c>
      <c r="K130" s="0" t="n">
        <f aca="false">IF(AND(A130=A131,G130&lt;&gt;G131),1,0)</f>
        <v>0</v>
      </c>
      <c r="L130" s="0" t="n">
        <f aca="false">-IF(A130=A131,0,1)</f>
        <v>-1</v>
      </c>
      <c r="M130" s="0" t="n">
        <f aca="false">IF(AND(A131=A130,L131=-1,G131&lt;&gt;G130),1,0)</f>
        <v>0</v>
      </c>
    </row>
    <row r="131" customFormat="false" ht="15" hidden="false" customHeight="false" outlineLevel="0" collapsed="false">
      <c r="A131" s="29" t="s">
        <v>1199</v>
      </c>
      <c r="B131" s="30" t="s">
        <v>2541</v>
      </c>
      <c r="C131" s="31" t="n">
        <v>20.129</v>
      </c>
      <c r="D131" s="30" t="s">
        <v>1202</v>
      </c>
      <c r="E131" s="30" t="s">
        <v>1203</v>
      </c>
      <c r="F131" s="30" t="s">
        <v>19</v>
      </c>
      <c r="G131" s="30" t="n">
        <v>10</v>
      </c>
      <c r="H131" s="32" t="n">
        <v>1546056</v>
      </c>
      <c r="I131" s="32" t="n">
        <v>1546437</v>
      </c>
      <c r="J131" s="30" t="n">
        <v>382</v>
      </c>
      <c r="K131" s="28" t="n">
        <f aca="false">IF(AND(A131=A132,G131&lt;&gt;G132),1,0)</f>
        <v>1</v>
      </c>
      <c r="L131" s="28" t="n">
        <f aca="false">-IF(A131=A132,0,1)</f>
        <v>-0</v>
      </c>
      <c r="M131" s="28" t="n">
        <f aca="false">IF(AND(A132=A131,L132=-1,G132&lt;&gt;G131),1,0)</f>
        <v>0</v>
      </c>
      <c r="N131" s="0" t="n">
        <v>1</v>
      </c>
    </row>
    <row r="132" customFormat="false" ht="15" hidden="false" customHeight="false" outlineLevel="0" collapsed="false">
      <c r="A132" s="29" t="s">
        <v>1199</v>
      </c>
      <c r="B132" s="30" t="s">
        <v>2541</v>
      </c>
      <c r="C132" s="31" t="n">
        <v>20.129</v>
      </c>
      <c r="D132" s="30" t="s">
        <v>1202</v>
      </c>
      <c r="E132" s="30" t="s">
        <v>1204</v>
      </c>
      <c r="F132" s="30" t="s">
        <v>19</v>
      </c>
      <c r="G132" s="30" t="n">
        <v>13</v>
      </c>
      <c r="H132" s="32" t="n">
        <v>3753292</v>
      </c>
      <c r="I132" s="32" t="n">
        <v>3753637</v>
      </c>
      <c r="J132" s="30" t="n">
        <v>346</v>
      </c>
      <c r="K132" s="28" t="n">
        <f aca="false">IF(AND(A132=A133,G132&lt;&gt;G133),1,0)</f>
        <v>1</v>
      </c>
      <c r="L132" s="28" t="n">
        <f aca="false">-IF(A132=A133,0,1)</f>
        <v>-0</v>
      </c>
      <c r="M132" s="28" t="n">
        <f aca="false">IF(AND(A133=A132,L133=-1,G133&lt;&gt;G132),1,0)</f>
        <v>0</v>
      </c>
    </row>
    <row r="133" customFormat="false" ht="15" hidden="false" customHeight="false" outlineLevel="0" collapsed="false">
      <c r="A133" s="29" t="s">
        <v>1199</v>
      </c>
      <c r="B133" s="30" t="s">
        <v>2541</v>
      </c>
      <c r="C133" s="31" t="n">
        <v>20.129</v>
      </c>
      <c r="D133" s="30" t="s">
        <v>1202</v>
      </c>
      <c r="E133" s="30" t="s">
        <v>1204</v>
      </c>
      <c r="F133" s="30" t="s">
        <v>19</v>
      </c>
      <c r="G133" s="30" t="n">
        <v>23</v>
      </c>
      <c r="H133" s="32" t="n">
        <v>12385863</v>
      </c>
      <c r="I133" s="32" t="n">
        <v>12386090</v>
      </c>
      <c r="J133" s="30" t="n">
        <v>228</v>
      </c>
      <c r="K133" s="28" t="n">
        <f aca="false">IF(AND(A133=A134,G133&lt;&gt;G134),1,0)</f>
        <v>1</v>
      </c>
      <c r="L133" s="28" t="n">
        <f aca="false">-IF(A133=A134,0,1)</f>
        <v>-0</v>
      </c>
      <c r="M133" s="28" t="n">
        <f aca="false">IF(AND(A134=A133,L134=-1,G134&lt;&gt;G133),1,0)</f>
        <v>1</v>
      </c>
    </row>
    <row r="134" customFormat="false" ht="15" hidden="false" customHeight="false" outlineLevel="0" collapsed="false">
      <c r="A134" s="29" t="s">
        <v>1199</v>
      </c>
      <c r="B134" s="30" t="s">
        <v>2541</v>
      </c>
      <c r="C134" s="31" t="n">
        <v>20.129</v>
      </c>
      <c r="D134" s="30" t="s">
        <v>1202</v>
      </c>
      <c r="E134" s="30" t="s">
        <v>1204</v>
      </c>
      <c r="F134" s="30" t="s">
        <v>19</v>
      </c>
      <c r="G134" s="30" t="n">
        <v>17</v>
      </c>
      <c r="H134" s="32" t="n">
        <v>12759063</v>
      </c>
      <c r="I134" s="32" t="n">
        <v>12758837</v>
      </c>
      <c r="J134" s="30" t="n">
        <v>227</v>
      </c>
      <c r="K134" s="28" t="n">
        <f aca="false">IF(AND(A134=A135,G134&lt;&gt;G135),1,0)</f>
        <v>0</v>
      </c>
      <c r="L134" s="28" t="n">
        <f aca="false">-IF(A134=A135,0,1)</f>
        <v>-1</v>
      </c>
      <c r="M134" s="28" t="n">
        <f aca="false">IF(AND(A135=A134,L135=-1,G135&lt;&gt;G134),1,0)</f>
        <v>0</v>
      </c>
    </row>
    <row r="135" customFormat="false" ht="15" hidden="false" customHeight="false" outlineLevel="0" collapsed="false">
      <c r="A135" s="11" t="s">
        <v>1216</v>
      </c>
      <c r="B135" s="13" t="s">
        <v>2541</v>
      </c>
      <c r="C135" s="17" t="n">
        <v>22.477</v>
      </c>
      <c r="D135" s="13" t="s">
        <v>1219</v>
      </c>
      <c r="E135" s="13" t="s">
        <v>1220</v>
      </c>
      <c r="F135" s="13" t="s">
        <v>19</v>
      </c>
      <c r="G135" s="13" t="n">
        <v>23</v>
      </c>
      <c r="H135" s="11" t="n">
        <v>12088908</v>
      </c>
      <c r="I135" s="11" t="n">
        <v>12089386</v>
      </c>
      <c r="J135" s="13" t="n">
        <v>479</v>
      </c>
      <c r="K135" s="0" t="n">
        <f aca="false">IF(AND(A135=A136,G135&lt;&gt;G136),1,0)</f>
        <v>0</v>
      </c>
      <c r="L135" s="0" t="n">
        <f aca="false">-IF(A135=A136,0,1)</f>
        <v>-1</v>
      </c>
      <c r="M135" s="0" t="n">
        <f aca="false">IF(AND(A136=A135,L136=-1,G136&lt;&gt;G135),1,0)</f>
        <v>0</v>
      </c>
    </row>
    <row r="136" customFormat="false" ht="15" hidden="false" customHeight="false" outlineLevel="0" collapsed="false">
      <c r="A136" s="33" t="s">
        <v>1234</v>
      </c>
      <c r="B136" s="34" t="s">
        <v>2541</v>
      </c>
      <c r="C136" s="35" t="n">
        <v>41.895</v>
      </c>
      <c r="D136" s="34" t="s">
        <v>1237</v>
      </c>
      <c r="E136" s="34" t="s">
        <v>1238</v>
      </c>
      <c r="F136" s="34" t="s">
        <v>19</v>
      </c>
      <c r="G136" s="34" t="n">
        <v>9</v>
      </c>
      <c r="H136" s="36" t="n">
        <v>1137701</v>
      </c>
      <c r="I136" s="36" t="n">
        <v>1135372</v>
      </c>
      <c r="J136" s="34" t="n">
        <v>2330</v>
      </c>
      <c r="K136" s="37" t="n">
        <f aca="false">IF(AND(A136=A137,G136&lt;&gt;G137),1,0)</f>
        <v>1</v>
      </c>
      <c r="L136" s="37" t="n">
        <f aca="false">-IF(A136=A137,0,1)</f>
        <v>-0</v>
      </c>
      <c r="M136" s="37" t="n">
        <f aca="false">IF(AND(A137=A136,L137=-1,G137&lt;&gt;G136),1,0)</f>
        <v>0</v>
      </c>
      <c r="O136" s="0" t="n">
        <v>1</v>
      </c>
    </row>
    <row r="137" customFormat="false" ht="15" hidden="false" customHeight="false" outlineLevel="0" collapsed="false">
      <c r="A137" s="33" t="s">
        <v>1234</v>
      </c>
      <c r="B137" s="34" t="s">
        <v>2541</v>
      </c>
      <c r="C137" s="35" t="n">
        <v>41.895</v>
      </c>
      <c r="D137" s="34" t="s">
        <v>1237</v>
      </c>
      <c r="E137" s="34" t="s">
        <v>1238</v>
      </c>
      <c r="F137" s="34" t="s">
        <v>19</v>
      </c>
      <c r="G137" s="34" t="n">
        <v>1</v>
      </c>
      <c r="H137" s="36" t="n">
        <v>4168597</v>
      </c>
      <c r="I137" s="36" t="n">
        <v>4170482</v>
      </c>
      <c r="J137" s="34" t="n">
        <v>1886</v>
      </c>
      <c r="K137" s="37" t="n">
        <f aca="false">IF(AND(A137=A138,G137&lt;&gt;G138),1,0)</f>
        <v>1</v>
      </c>
      <c r="L137" s="37" t="n">
        <f aca="false">-IF(A137=A138,0,1)</f>
        <v>-0</v>
      </c>
      <c r="M137" s="37" t="n">
        <f aca="false">IF(AND(A138=A137,L138=-1,G138&lt;&gt;G137),1,0)</f>
        <v>0</v>
      </c>
    </row>
    <row r="138" customFormat="false" ht="15" hidden="false" customHeight="false" outlineLevel="0" collapsed="false">
      <c r="A138" s="33" t="s">
        <v>1234</v>
      </c>
      <c r="B138" s="34" t="s">
        <v>2541</v>
      </c>
      <c r="C138" s="35" t="n">
        <v>41.895</v>
      </c>
      <c r="D138" s="34" t="s">
        <v>1237</v>
      </c>
      <c r="E138" s="34" t="s">
        <v>1239</v>
      </c>
      <c r="F138" s="34" t="s">
        <v>19</v>
      </c>
      <c r="G138" s="34" t="n">
        <v>9</v>
      </c>
      <c r="H138" s="36" t="n">
        <v>1112492</v>
      </c>
      <c r="I138" s="36" t="n">
        <v>1112824</v>
      </c>
      <c r="J138" s="34" t="n">
        <v>333</v>
      </c>
      <c r="K138" s="37" t="n">
        <f aca="false">IF(AND(A138=A139,G138&lt;&gt;G139),1,0)</f>
        <v>1</v>
      </c>
      <c r="L138" s="37" t="n">
        <f aca="false">-IF(A138=A139,0,1)</f>
        <v>-0</v>
      </c>
      <c r="M138" s="37" t="n">
        <f aca="false">IF(AND(A139=A138,L139=-1,G139&lt;&gt;G138),1,0)</f>
        <v>1</v>
      </c>
    </row>
    <row r="139" customFormat="false" ht="15" hidden="false" customHeight="false" outlineLevel="0" collapsed="false">
      <c r="A139" s="33" t="s">
        <v>1234</v>
      </c>
      <c r="B139" s="34" t="s">
        <v>2541</v>
      </c>
      <c r="C139" s="35" t="n">
        <v>41.895</v>
      </c>
      <c r="D139" s="34" t="s">
        <v>1237</v>
      </c>
      <c r="E139" s="34" t="s">
        <v>1239</v>
      </c>
      <c r="F139" s="34" t="s">
        <v>19</v>
      </c>
      <c r="G139" s="34" t="n">
        <v>1</v>
      </c>
      <c r="H139" s="36" t="n">
        <v>4182656</v>
      </c>
      <c r="I139" s="36" t="n">
        <v>4182330</v>
      </c>
      <c r="J139" s="34" t="n">
        <v>327</v>
      </c>
      <c r="K139" s="37" t="n">
        <f aca="false">IF(AND(A139=A140,G139&lt;&gt;G140),1,0)</f>
        <v>0</v>
      </c>
      <c r="L139" s="37" t="n">
        <f aca="false">-IF(A139=A140,0,1)</f>
        <v>-1</v>
      </c>
      <c r="M139" s="37" t="n">
        <f aca="false">IF(AND(A140=A139,L140=-1,G140&lt;&gt;G139),1,0)</f>
        <v>0</v>
      </c>
    </row>
    <row r="140" customFormat="false" ht="15" hidden="false" customHeight="false" outlineLevel="0" collapsed="false">
      <c r="A140" s="11" t="s">
        <v>1240</v>
      </c>
      <c r="B140" s="13" t="s">
        <v>2541</v>
      </c>
      <c r="C140" s="17" t="n">
        <v>43.808</v>
      </c>
      <c r="D140" s="13" t="s">
        <v>1243</v>
      </c>
      <c r="E140" s="13" t="s">
        <v>1244</v>
      </c>
      <c r="F140" s="13" t="s">
        <v>1245</v>
      </c>
      <c r="G140" s="13" t="n">
        <v>3</v>
      </c>
      <c r="H140" s="11" t="n">
        <v>13993457</v>
      </c>
      <c r="I140" s="11" t="n">
        <v>13994085</v>
      </c>
      <c r="J140" s="13" t="n">
        <v>629</v>
      </c>
      <c r="K140" s="0" t="n">
        <f aca="false">IF(AND(A140=A141,G140&lt;&gt;G141),1,0)</f>
        <v>1</v>
      </c>
      <c r="L140" s="0" t="n">
        <f aca="false">-IF(A140=A141,0,1)</f>
        <v>-0</v>
      </c>
      <c r="M140" s="0" t="n">
        <f aca="false">IF(AND(A141=A140,L141=-1,G141&lt;&gt;G140),1,0)</f>
        <v>1</v>
      </c>
    </row>
    <row r="141" customFormat="false" ht="15" hidden="false" customHeight="false" outlineLevel="0" collapsed="false">
      <c r="A141" s="11" t="s">
        <v>1240</v>
      </c>
      <c r="B141" s="13" t="s">
        <v>2541</v>
      </c>
      <c r="C141" s="17" t="n">
        <v>43.808</v>
      </c>
      <c r="D141" s="13" t="s">
        <v>1243</v>
      </c>
      <c r="E141" s="13" t="s">
        <v>1244</v>
      </c>
      <c r="F141" s="13" t="s">
        <v>1245</v>
      </c>
      <c r="G141" s="13" t="n">
        <v>9</v>
      </c>
      <c r="H141" s="11" t="n">
        <v>1306258</v>
      </c>
      <c r="I141" s="11" t="n">
        <v>1306601</v>
      </c>
      <c r="J141" s="13" t="n">
        <v>347</v>
      </c>
      <c r="K141" s="0" t="n">
        <f aca="false">IF(AND(A141=A142,G141&lt;&gt;G142),1,0)</f>
        <v>0</v>
      </c>
      <c r="L141" s="0" t="n">
        <f aca="false">-IF(A141=A142,0,1)</f>
        <v>-1</v>
      </c>
      <c r="M141" s="0" t="n">
        <f aca="false">IF(AND(A142=A141,L142=-1,G142&lt;&gt;G141),1,0)</f>
        <v>0</v>
      </c>
    </row>
    <row r="142" customFormat="false" ht="15" hidden="false" customHeight="false" outlineLevel="0" collapsed="false">
      <c r="A142" s="29" t="s">
        <v>1246</v>
      </c>
      <c r="B142" s="30" t="s">
        <v>2541</v>
      </c>
      <c r="C142" s="31" t="n">
        <v>46.043</v>
      </c>
      <c r="D142" s="30" t="s">
        <v>1249</v>
      </c>
      <c r="E142" s="30" t="s">
        <v>1250</v>
      </c>
      <c r="F142" s="30" t="s">
        <v>19</v>
      </c>
      <c r="G142" s="30" t="n">
        <v>12</v>
      </c>
      <c r="H142" s="32" t="n">
        <v>3297002</v>
      </c>
      <c r="I142" s="32" t="n">
        <v>3296578</v>
      </c>
      <c r="J142" s="30" t="n">
        <v>428</v>
      </c>
      <c r="K142" s="28" t="n">
        <f aca="false">IF(AND(A142=A143,G142&lt;&gt;G143),1,0)</f>
        <v>1</v>
      </c>
      <c r="L142" s="28" t="n">
        <f aca="false">-IF(A142=A143,0,1)</f>
        <v>-0</v>
      </c>
      <c r="M142" s="28" t="n">
        <f aca="false">IF(AND(A143=A142,L143=-1,G143&lt;&gt;G142),1,0)</f>
        <v>0</v>
      </c>
      <c r="N142" s="0" t="n">
        <v>1</v>
      </c>
    </row>
    <row r="143" customFormat="false" ht="15" hidden="false" customHeight="false" outlineLevel="0" collapsed="false">
      <c r="A143" s="29" t="s">
        <v>1246</v>
      </c>
      <c r="B143" s="30" t="s">
        <v>2541</v>
      </c>
      <c r="C143" s="31" t="n">
        <v>46.043</v>
      </c>
      <c r="D143" s="30" t="s">
        <v>1249</v>
      </c>
      <c r="E143" s="30" t="s">
        <v>1250</v>
      </c>
      <c r="F143" s="30" t="s">
        <v>19</v>
      </c>
      <c r="G143" s="30" t="n">
        <v>17</v>
      </c>
      <c r="H143" s="32" t="n">
        <v>10279683</v>
      </c>
      <c r="I143" s="32" t="n">
        <v>10280107</v>
      </c>
      <c r="J143" s="30" t="n">
        <v>428</v>
      </c>
      <c r="K143" s="28" t="n">
        <f aca="false">IF(AND(A143=A144,G143&lt;&gt;G144),1,0)</f>
        <v>1</v>
      </c>
      <c r="L143" s="28" t="n">
        <f aca="false">-IF(A143=A144,0,1)</f>
        <v>-0</v>
      </c>
      <c r="M143" s="28" t="n">
        <f aca="false">IF(AND(A144=A143,L144=-1,G144&lt;&gt;G143),1,0)</f>
        <v>1</v>
      </c>
    </row>
    <row r="144" customFormat="false" ht="15" hidden="false" customHeight="false" outlineLevel="0" collapsed="false">
      <c r="A144" s="29" t="s">
        <v>1246</v>
      </c>
      <c r="B144" s="30" t="s">
        <v>2541</v>
      </c>
      <c r="C144" s="31" t="n">
        <v>46.043</v>
      </c>
      <c r="D144" s="30" t="s">
        <v>1249</v>
      </c>
      <c r="E144" s="30" t="s">
        <v>1251</v>
      </c>
      <c r="F144" s="30" t="s">
        <v>19</v>
      </c>
      <c r="G144" s="30" t="n">
        <v>3</v>
      </c>
      <c r="H144" s="32" t="n">
        <v>13473075</v>
      </c>
      <c r="I144" s="32" t="n">
        <v>13474252</v>
      </c>
      <c r="J144" s="30" t="n">
        <v>1178</v>
      </c>
      <c r="K144" s="28" t="n">
        <f aca="false">IF(AND(A144=A145,G144&lt;&gt;G145),1,0)</f>
        <v>0</v>
      </c>
      <c r="L144" s="28" t="n">
        <f aca="false">-IF(A144=A145,0,1)</f>
        <v>-1</v>
      </c>
      <c r="M144" s="28" t="n">
        <f aca="false">IF(AND(A145=A144,L145=-1,G145&lt;&gt;G144),1,0)</f>
        <v>0</v>
      </c>
    </row>
    <row r="145" customFormat="false" ht="15" hidden="false" customHeight="false" outlineLevel="0" collapsed="false">
      <c r="A145" s="11" t="s">
        <v>1260</v>
      </c>
      <c r="B145" s="13" t="s">
        <v>2541</v>
      </c>
      <c r="C145" s="17" t="n">
        <v>48.415</v>
      </c>
      <c r="D145" s="13" t="s">
        <v>1263</v>
      </c>
      <c r="E145" s="13" t="s">
        <v>1264</v>
      </c>
      <c r="F145" s="13" t="s">
        <v>19</v>
      </c>
      <c r="G145" s="13" t="n">
        <v>3</v>
      </c>
      <c r="H145" s="11" t="n">
        <v>12975806</v>
      </c>
      <c r="I145" s="11" t="n">
        <v>12975622</v>
      </c>
      <c r="J145" s="13" t="n">
        <v>185</v>
      </c>
      <c r="K145" s="0" t="n">
        <f aca="false">IF(AND(A145=A146,G145&lt;&gt;G146),1,0)</f>
        <v>0</v>
      </c>
      <c r="L145" s="0" t="n">
        <f aca="false">-IF(A145=A146,0,1)</f>
        <v>-1</v>
      </c>
      <c r="M145" s="0" t="n">
        <f aca="false">IF(AND(A146=A145,L146=-1,G146&lt;&gt;G145),1,0)</f>
        <v>0</v>
      </c>
    </row>
    <row r="146" customFormat="false" ht="15" hidden="false" customHeight="false" outlineLevel="0" collapsed="false">
      <c r="A146" s="11" t="s">
        <v>1273</v>
      </c>
      <c r="B146" s="13" t="s">
        <v>2541</v>
      </c>
      <c r="C146" s="17" t="n">
        <v>53.905</v>
      </c>
      <c r="D146" s="13" t="s">
        <v>1276</v>
      </c>
      <c r="E146" s="13" t="s">
        <v>1277</v>
      </c>
      <c r="F146" s="13" t="s">
        <v>19</v>
      </c>
      <c r="G146" s="13" t="n">
        <v>3</v>
      </c>
      <c r="H146" s="11" t="n">
        <v>5163530</v>
      </c>
      <c r="I146" s="11" t="n">
        <v>5162867</v>
      </c>
      <c r="J146" s="13" t="n">
        <v>665</v>
      </c>
      <c r="K146" s="0" t="n">
        <f aca="false">IF(AND(A146=A147,G146&lt;&gt;G147),1,0)</f>
        <v>0</v>
      </c>
      <c r="L146" s="0" t="n">
        <f aca="false">-IF(A146=A147,0,1)</f>
        <v>-1</v>
      </c>
      <c r="M146" s="0" t="n">
        <f aca="false">IF(AND(A147=A146,L147=-1,G147&lt;&gt;G146),1,0)</f>
        <v>0</v>
      </c>
    </row>
    <row r="147" customFormat="false" ht="15" hidden="false" customHeight="false" outlineLevel="0" collapsed="false">
      <c r="A147" s="11" t="s">
        <v>1300</v>
      </c>
      <c r="B147" s="13" t="s">
        <v>2541</v>
      </c>
      <c r="C147" s="17" t="n">
        <v>85.132</v>
      </c>
      <c r="D147" s="13" t="s">
        <v>1303</v>
      </c>
      <c r="E147" s="13" t="s">
        <v>1306</v>
      </c>
      <c r="F147" s="13" t="s">
        <v>19</v>
      </c>
      <c r="G147" s="13" t="n">
        <v>3</v>
      </c>
      <c r="H147" s="11" t="n">
        <v>18169714</v>
      </c>
      <c r="I147" s="11" t="n">
        <v>18169330</v>
      </c>
      <c r="J147" s="13" t="n">
        <v>385</v>
      </c>
      <c r="K147" s="0" t="n">
        <f aca="false">IF(AND(A147=A148,G147&lt;&gt;G148),1,0)</f>
        <v>0</v>
      </c>
      <c r="L147" s="0" t="n">
        <f aca="false">-IF(A147=A148,0,1)</f>
        <v>-1</v>
      </c>
      <c r="M147" s="0" t="n">
        <f aca="false">IF(AND(A148=A147,L148=-1,G148&lt;&gt;G147),1,0)</f>
        <v>0</v>
      </c>
    </row>
    <row r="148" customFormat="false" ht="15" hidden="false" customHeight="false" outlineLevel="0" collapsed="false">
      <c r="A148" s="11" t="s">
        <v>1311</v>
      </c>
      <c r="B148" s="13" t="s">
        <v>2541</v>
      </c>
      <c r="C148" s="17" t="n">
        <v>91.436</v>
      </c>
      <c r="D148" s="13" t="s">
        <v>1314</v>
      </c>
      <c r="E148" s="13" t="s">
        <v>1315</v>
      </c>
      <c r="F148" s="13" t="s">
        <v>19</v>
      </c>
      <c r="G148" s="13" t="n">
        <v>3</v>
      </c>
      <c r="H148" s="11" t="n">
        <v>19704824</v>
      </c>
      <c r="I148" s="11" t="n">
        <v>19705074</v>
      </c>
      <c r="J148" s="13" t="n">
        <v>251</v>
      </c>
      <c r="K148" s="0" t="n">
        <f aca="false">IF(AND(A148=A149,G148&lt;&gt;G149),1,0)</f>
        <v>1</v>
      </c>
      <c r="L148" s="0" t="n">
        <f aca="false">-IF(A148=A149,0,1)</f>
        <v>-0</v>
      </c>
      <c r="M148" s="0" t="n">
        <f aca="false">IF(AND(A149=A148,L149=-1,G149&lt;&gt;G148),1,0)</f>
        <v>0</v>
      </c>
    </row>
    <row r="149" customFormat="false" ht="15" hidden="false" customHeight="false" outlineLevel="0" collapsed="false">
      <c r="A149" s="11" t="s">
        <v>1311</v>
      </c>
      <c r="B149" s="13" t="s">
        <v>2541</v>
      </c>
      <c r="C149" s="17" t="n">
        <v>91.436</v>
      </c>
      <c r="D149" s="13" t="s">
        <v>1314</v>
      </c>
      <c r="E149" s="13" t="s">
        <v>1315</v>
      </c>
      <c r="F149" s="13" t="s">
        <v>19</v>
      </c>
      <c r="G149" s="13" t="n">
        <v>24</v>
      </c>
      <c r="H149" s="11" t="n">
        <v>2819449</v>
      </c>
      <c r="I149" s="11" t="n">
        <v>2819699</v>
      </c>
      <c r="J149" s="13" t="n">
        <v>251</v>
      </c>
      <c r="K149" s="0" t="n">
        <f aca="false">IF(AND(A149=A150,G149&lt;&gt;G150),1,0)</f>
        <v>1</v>
      </c>
      <c r="L149" s="0" t="n">
        <f aca="false">-IF(A149=A150,0,1)</f>
        <v>-0</v>
      </c>
      <c r="M149" s="0" t="n">
        <f aca="false">IF(AND(A150=A149,L150=-1,G150&lt;&gt;G149),1,0)</f>
        <v>0</v>
      </c>
    </row>
    <row r="150" customFormat="false" ht="15" hidden="false" customHeight="false" outlineLevel="0" collapsed="false">
      <c r="A150" s="11" t="s">
        <v>1311</v>
      </c>
      <c r="B150" s="13" t="s">
        <v>2541</v>
      </c>
      <c r="C150" s="17" t="n">
        <v>91.436</v>
      </c>
      <c r="D150" s="13" t="s">
        <v>1314</v>
      </c>
      <c r="E150" s="13" t="s">
        <v>1315</v>
      </c>
      <c r="F150" s="13" t="s">
        <v>19</v>
      </c>
      <c r="G150" s="13" t="n">
        <v>29</v>
      </c>
      <c r="H150" s="11" t="n">
        <v>12283472</v>
      </c>
      <c r="I150" s="11" t="n">
        <v>12283294</v>
      </c>
      <c r="J150" s="13" t="n">
        <v>179</v>
      </c>
      <c r="K150" s="0" t="n">
        <f aca="false">IF(AND(A150=A151,G150&lt;&gt;G151),1,0)</f>
        <v>1</v>
      </c>
      <c r="L150" s="0" t="n">
        <f aca="false">-IF(A150=A151,0,1)</f>
        <v>-0</v>
      </c>
      <c r="M150" s="0" t="n">
        <f aca="false">IF(AND(A151=A150,L151=-1,G151&lt;&gt;G150),1,0)</f>
        <v>1</v>
      </c>
    </row>
    <row r="151" customFormat="false" ht="15" hidden="false" customHeight="false" outlineLevel="0" collapsed="false">
      <c r="A151" s="11" t="s">
        <v>1311</v>
      </c>
      <c r="B151" s="13" t="s">
        <v>2541</v>
      </c>
      <c r="C151" s="17" t="n">
        <v>91.436</v>
      </c>
      <c r="D151" s="13" t="s">
        <v>1314</v>
      </c>
      <c r="E151" s="13" t="s">
        <v>1315</v>
      </c>
      <c r="F151" s="13" t="s">
        <v>19</v>
      </c>
      <c r="G151" s="13" t="n">
        <v>20</v>
      </c>
      <c r="H151" s="11" t="n">
        <v>8650390</v>
      </c>
      <c r="I151" s="11" t="n">
        <v>8650568</v>
      </c>
      <c r="J151" s="13" t="n">
        <v>179</v>
      </c>
      <c r="K151" s="0" t="n">
        <f aca="false">IF(AND(A151=A152,G151&lt;&gt;G152),1,0)</f>
        <v>0</v>
      </c>
      <c r="L151" s="0" t="n">
        <f aca="false">-IF(A151=A152,0,1)</f>
        <v>-1</v>
      </c>
      <c r="M151" s="0" t="n">
        <f aca="false">IF(AND(A152=A151,L152=-1,G152&lt;&gt;G151),1,0)</f>
        <v>0</v>
      </c>
    </row>
    <row r="152" customFormat="false" ht="15" hidden="false" customHeight="false" outlineLevel="0" collapsed="false">
      <c r="A152" s="11" t="s">
        <v>1316</v>
      </c>
      <c r="B152" s="13" t="s">
        <v>2541</v>
      </c>
      <c r="C152" s="17" t="n">
        <v>96.866</v>
      </c>
      <c r="D152" s="13" t="s">
        <v>1319</v>
      </c>
      <c r="E152" s="13" t="s">
        <v>1320</v>
      </c>
      <c r="F152" s="13" t="s">
        <v>1321</v>
      </c>
      <c r="G152" s="13" t="n">
        <v>22</v>
      </c>
      <c r="H152" s="11" t="n">
        <v>10971625</v>
      </c>
      <c r="I152" s="11" t="n">
        <v>10971799</v>
      </c>
      <c r="J152" s="13" t="n">
        <v>175</v>
      </c>
      <c r="K152" s="0" t="n">
        <f aca="false">IF(AND(A152=A153,G152&lt;&gt;G153),1,0)</f>
        <v>1</v>
      </c>
      <c r="L152" s="0" t="n">
        <f aca="false">-IF(A152=A153,0,1)</f>
        <v>-0</v>
      </c>
      <c r="M152" s="0" t="n">
        <f aca="false">IF(AND(A153=A152,L153=-1,G153&lt;&gt;G152),1,0)</f>
        <v>1</v>
      </c>
    </row>
    <row r="153" customFormat="false" ht="15" hidden="false" customHeight="false" outlineLevel="0" collapsed="false">
      <c r="A153" s="11" t="s">
        <v>1316</v>
      </c>
      <c r="B153" s="13" t="s">
        <v>2541</v>
      </c>
      <c r="C153" s="17" t="n">
        <v>96.866</v>
      </c>
      <c r="D153" s="13" t="s">
        <v>1319</v>
      </c>
      <c r="E153" s="13" t="s">
        <v>1320</v>
      </c>
      <c r="F153" s="13" t="s">
        <v>1321</v>
      </c>
      <c r="G153" s="13" t="n">
        <v>24</v>
      </c>
      <c r="H153" s="11" t="n">
        <v>1597552</v>
      </c>
      <c r="I153" s="11" t="n">
        <v>1597378</v>
      </c>
      <c r="J153" s="13" t="n">
        <v>175</v>
      </c>
      <c r="K153" s="0" t="n">
        <f aca="false">IF(AND(A153=A154,G153&lt;&gt;G154),1,0)</f>
        <v>0</v>
      </c>
      <c r="L153" s="0" t="n">
        <f aca="false">-IF(A153=A154,0,1)</f>
        <v>-1</v>
      </c>
      <c r="M153" s="0" t="n">
        <f aca="false">IF(AND(A154=A153,L154=-1,G154&lt;&gt;G153),1,0)</f>
        <v>0</v>
      </c>
    </row>
    <row r="154" customFormat="false" ht="15" hidden="false" customHeight="false" outlineLevel="0" collapsed="false">
      <c r="A154" s="11" t="s">
        <v>1334</v>
      </c>
      <c r="B154" s="13" t="s">
        <v>2541</v>
      </c>
      <c r="C154" s="17" t="n">
        <v>99.119</v>
      </c>
      <c r="D154" s="13" t="s">
        <v>1337</v>
      </c>
      <c r="E154" s="13" t="s">
        <v>1338</v>
      </c>
      <c r="F154" s="13" t="s">
        <v>19</v>
      </c>
      <c r="G154" s="13" t="n">
        <v>24</v>
      </c>
      <c r="H154" s="11" t="n">
        <v>810130</v>
      </c>
      <c r="I154" s="11" t="n">
        <v>809942</v>
      </c>
      <c r="J154" s="13" t="n">
        <v>189</v>
      </c>
      <c r="K154" s="0" t="n">
        <f aca="false">IF(AND(A154=A155,G154&lt;&gt;G155),1,0)</f>
        <v>0</v>
      </c>
      <c r="L154" s="0" t="n">
        <f aca="false">-IF(A154=A155,0,1)</f>
        <v>-1</v>
      </c>
      <c r="M154" s="0" t="n">
        <f aca="false">IF(AND(A155=A154,L155=-1,G155&lt;&gt;G154),1,0)</f>
        <v>0</v>
      </c>
    </row>
    <row r="155" customFormat="false" ht="15" hidden="false" customHeight="false" outlineLevel="0" collapsed="false">
      <c r="A155" s="11" t="s">
        <v>1343</v>
      </c>
      <c r="B155" s="13" t="s">
        <v>2541</v>
      </c>
      <c r="C155" s="17" t="n">
        <v>99.869</v>
      </c>
      <c r="D155" s="13" t="s">
        <v>1346</v>
      </c>
      <c r="E155" s="13" t="s">
        <v>1347</v>
      </c>
      <c r="F155" s="13" t="s">
        <v>19</v>
      </c>
      <c r="G155" s="13" t="n">
        <v>24</v>
      </c>
      <c r="H155" s="11" t="n">
        <v>882881</v>
      </c>
      <c r="I155" s="11" t="n">
        <v>882655</v>
      </c>
      <c r="J155" s="13" t="n">
        <v>227</v>
      </c>
      <c r="K155" s="0" t="n">
        <f aca="false">IF(AND(A155=A156,G155&lt;&gt;G156),1,0)</f>
        <v>0</v>
      </c>
      <c r="L155" s="0" t="n">
        <f aca="false">-IF(A155=A156,0,1)</f>
        <v>-1</v>
      </c>
      <c r="M155" s="0" t="n">
        <f aca="false">IF(AND(A156=A155,L156=-1,G156&lt;&gt;G155),1,0)</f>
        <v>0</v>
      </c>
    </row>
    <row r="156" customFormat="false" ht="15" hidden="false" customHeight="false" outlineLevel="0" collapsed="false">
      <c r="A156" s="11" t="s">
        <v>1351</v>
      </c>
      <c r="B156" s="13" t="s">
        <v>2542</v>
      </c>
      <c r="C156" s="17" t="n">
        <v>1.107</v>
      </c>
      <c r="D156" s="13" t="s">
        <v>1354</v>
      </c>
      <c r="E156" s="13" t="s">
        <v>1355</v>
      </c>
      <c r="F156" s="13" t="s">
        <v>1356</v>
      </c>
      <c r="G156" s="13" t="n">
        <v>17</v>
      </c>
      <c r="H156" s="11" t="n">
        <v>1205174</v>
      </c>
      <c r="I156" s="11" t="n">
        <v>1204972</v>
      </c>
      <c r="J156" s="13" t="n">
        <v>203</v>
      </c>
      <c r="K156" s="0" t="n">
        <f aca="false">IF(AND(A156=A157,G156&lt;&gt;G157),1,0)</f>
        <v>1</v>
      </c>
      <c r="L156" s="0" t="n">
        <f aca="false">-IF(A156=A157,0,1)</f>
        <v>-0</v>
      </c>
      <c r="M156" s="0" t="n">
        <f aca="false">IF(AND(A157=A156,L157=-1,G157&lt;&gt;G156),1,0)</f>
        <v>1</v>
      </c>
    </row>
    <row r="157" customFormat="false" ht="15" hidden="false" customHeight="false" outlineLevel="0" collapsed="false">
      <c r="A157" s="11" t="s">
        <v>1351</v>
      </c>
      <c r="B157" s="13" t="s">
        <v>2542</v>
      </c>
      <c r="C157" s="17" t="n">
        <v>1.107</v>
      </c>
      <c r="D157" s="13" t="s">
        <v>1354</v>
      </c>
      <c r="E157" s="13" t="s">
        <v>1355</v>
      </c>
      <c r="F157" s="13" t="s">
        <v>1356</v>
      </c>
      <c r="G157" s="13" t="n">
        <v>23</v>
      </c>
      <c r="H157" s="11" t="n">
        <v>20319660</v>
      </c>
      <c r="I157" s="11" t="n">
        <v>20319861</v>
      </c>
      <c r="J157" s="13" t="n">
        <v>202</v>
      </c>
      <c r="K157" s="0" t="n">
        <f aca="false">IF(AND(A157=A158,G157&lt;&gt;G158),1,0)</f>
        <v>0</v>
      </c>
      <c r="L157" s="0" t="n">
        <f aca="false">-IF(A157=A158,0,1)</f>
        <v>-1</v>
      </c>
      <c r="M157" s="0" t="n">
        <f aca="false">IF(AND(A158=A157,L158=-1,G158&lt;&gt;G157),1,0)</f>
        <v>0</v>
      </c>
    </row>
    <row r="158" customFormat="false" ht="15" hidden="false" customHeight="false" outlineLevel="0" collapsed="false">
      <c r="A158" s="11" t="s">
        <v>1379</v>
      </c>
      <c r="B158" s="13" t="s">
        <v>2542</v>
      </c>
      <c r="C158" s="17" t="n">
        <v>15.099</v>
      </c>
      <c r="D158" s="13" t="s">
        <v>1382</v>
      </c>
      <c r="E158" s="13" t="s">
        <v>1383</v>
      </c>
      <c r="F158" s="13" t="s">
        <v>19</v>
      </c>
      <c r="G158" s="13" t="n">
        <v>13</v>
      </c>
      <c r="H158" s="11" t="n">
        <v>8301663</v>
      </c>
      <c r="I158" s="11" t="n">
        <v>8300156</v>
      </c>
      <c r="J158" s="13" t="n">
        <v>1511</v>
      </c>
      <c r="K158" s="0" t="n">
        <f aca="false">IF(AND(A158=A159,G158&lt;&gt;G159),1,0)</f>
        <v>1</v>
      </c>
      <c r="L158" s="0" t="n">
        <f aca="false">-IF(A158=A159,0,1)</f>
        <v>-0</v>
      </c>
      <c r="M158" s="0" t="n">
        <f aca="false">IF(AND(A159=A158,L159=-1,G159&lt;&gt;G158),1,0)</f>
        <v>1</v>
      </c>
    </row>
    <row r="159" customFormat="false" ht="15" hidden="false" customHeight="false" outlineLevel="0" collapsed="false">
      <c r="A159" s="11" t="s">
        <v>1379</v>
      </c>
      <c r="B159" s="13" t="s">
        <v>2542</v>
      </c>
      <c r="C159" s="17" t="n">
        <v>15.099</v>
      </c>
      <c r="D159" s="13" t="s">
        <v>1382</v>
      </c>
      <c r="E159" s="13" t="s">
        <v>1383</v>
      </c>
      <c r="F159" s="13" t="s">
        <v>19</v>
      </c>
      <c r="G159" s="13" t="n">
        <v>23</v>
      </c>
      <c r="H159" s="11" t="n">
        <v>17930607</v>
      </c>
      <c r="I159" s="11" t="n">
        <v>17931843</v>
      </c>
      <c r="J159" s="13" t="n">
        <v>1240</v>
      </c>
      <c r="K159" s="0" t="n">
        <f aca="false">IF(AND(A159=A160,G159&lt;&gt;G160),1,0)</f>
        <v>0</v>
      </c>
      <c r="L159" s="0" t="n">
        <f aca="false">-IF(A159=A160,0,1)</f>
        <v>-1</v>
      </c>
      <c r="M159" s="0" t="n">
        <f aca="false">IF(AND(A160=A159,L160=-1,G160&lt;&gt;G159),1,0)</f>
        <v>0</v>
      </c>
    </row>
    <row r="160" customFormat="false" ht="15" hidden="false" customHeight="false" outlineLevel="0" collapsed="false">
      <c r="A160" s="11" t="s">
        <v>1384</v>
      </c>
      <c r="B160" s="13" t="s">
        <v>2542</v>
      </c>
      <c r="C160" s="17" t="n">
        <v>17.936</v>
      </c>
      <c r="D160" s="13" t="s">
        <v>1387</v>
      </c>
      <c r="E160" s="13" t="s">
        <v>1388</v>
      </c>
      <c r="F160" s="13" t="s">
        <v>1389</v>
      </c>
      <c r="G160" s="13" t="n">
        <v>13</v>
      </c>
      <c r="H160" s="11" t="n">
        <v>7549584</v>
      </c>
      <c r="I160" s="11" t="n">
        <v>7549766</v>
      </c>
      <c r="J160" s="13" t="n">
        <v>183</v>
      </c>
      <c r="K160" s="0" t="n">
        <f aca="false">IF(AND(A160=A161,G160&lt;&gt;G161),1,0)</f>
        <v>1</v>
      </c>
      <c r="L160" s="0" t="n">
        <f aca="false">-IF(A160=A161,0,1)</f>
        <v>-0</v>
      </c>
      <c r="M160" s="0" t="n">
        <f aca="false">IF(AND(A161=A160,L161=-1,G161&lt;&gt;G160),1,0)</f>
        <v>0</v>
      </c>
    </row>
    <row r="161" customFormat="false" ht="15" hidden="false" customHeight="false" outlineLevel="0" collapsed="false">
      <c r="A161" s="11" t="s">
        <v>1384</v>
      </c>
      <c r="B161" s="13" t="s">
        <v>2542</v>
      </c>
      <c r="C161" s="17" t="n">
        <v>17.936</v>
      </c>
      <c r="D161" s="13" t="s">
        <v>1387</v>
      </c>
      <c r="E161" s="13" t="s">
        <v>1388</v>
      </c>
      <c r="F161" s="13" t="s">
        <v>1389</v>
      </c>
      <c r="G161" s="13" t="n">
        <v>23</v>
      </c>
      <c r="H161" s="11" t="n">
        <v>17213556</v>
      </c>
      <c r="I161" s="11" t="n">
        <v>17213374</v>
      </c>
      <c r="J161" s="13" t="n">
        <v>183</v>
      </c>
      <c r="K161" s="0" t="n">
        <f aca="false">IF(AND(A161=A162,G161&lt;&gt;G162),1,0)</f>
        <v>1</v>
      </c>
      <c r="L161" s="0" t="n">
        <f aca="false">-IF(A161=A162,0,1)</f>
        <v>-0</v>
      </c>
      <c r="M161" s="0" t="n">
        <f aca="false">IF(AND(A162=A161,L162=-1,G162&lt;&gt;G161),1,0)</f>
        <v>0</v>
      </c>
    </row>
    <row r="162" customFormat="false" ht="15" hidden="false" customHeight="false" outlineLevel="0" collapsed="false">
      <c r="A162" s="11" t="s">
        <v>1384</v>
      </c>
      <c r="B162" s="13" t="s">
        <v>2542</v>
      </c>
      <c r="C162" s="17" t="n">
        <v>17.936</v>
      </c>
      <c r="D162" s="13" t="s">
        <v>1387</v>
      </c>
      <c r="E162" s="13" t="s">
        <v>1388</v>
      </c>
      <c r="F162" s="13" t="s">
        <v>1389</v>
      </c>
      <c r="G162" s="13" t="n">
        <v>28</v>
      </c>
      <c r="H162" s="11" t="n">
        <v>8929660</v>
      </c>
      <c r="I162" s="11" t="n">
        <v>8929451</v>
      </c>
      <c r="J162" s="13" t="n">
        <v>210</v>
      </c>
      <c r="K162" s="0" t="n">
        <f aca="false">IF(AND(A162=A163,G162&lt;&gt;G163),1,0)</f>
        <v>1</v>
      </c>
      <c r="L162" s="0" t="n">
        <f aca="false">-IF(A162=A163,0,1)</f>
        <v>-0</v>
      </c>
      <c r="M162" s="0" t="n">
        <f aca="false">IF(AND(A163=A162,L163=-1,G163&lt;&gt;G162),1,0)</f>
        <v>1</v>
      </c>
    </row>
    <row r="163" customFormat="false" ht="15" hidden="false" customHeight="false" outlineLevel="0" collapsed="false">
      <c r="A163" s="11" t="s">
        <v>1384</v>
      </c>
      <c r="B163" s="13" t="s">
        <v>2542</v>
      </c>
      <c r="C163" s="17" t="n">
        <v>17.936</v>
      </c>
      <c r="D163" s="13" t="s">
        <v>1387</v>
      </c>
      <c r="E163" s="13" t="s">
        <v>1388</v>
      </c>
      <c r="F163" s="13" t="s">
        <v>1389</v>
      </c>
      <c r="G163" s="13" t="n">
        <v>15</v>
      </c>
      <c r="H163" s="11" t="n">
        <v>4473145</v>
      </c>
      <c r="I163" s="11" t="n">
        <v>4472936</v>
      </c>
      <c r="J163" s="13" t="n">
        <v>210</v>
      </c>
      <c r="K163" s="0" t="n">
        <f aca="false">IF(AND(A163=A164,G163&lt;&gt;G164),1,0)</f>
        <v>0</v>
      </c>
      <c r="L163" s="0" t="n">
        <f aca="false">-IF(A163=A164,0,1)</f>
        <v>-1</v>
      </c>
      <c r="M163" s="0" t="n">
        <f aca="false">IF(AND(A164=A163,L164=-1,G164&lt;&gt;G163),1,0)</f>
        <v>0</v>
      </c>
    </row>
    <row r="164" customFormat="false" ht="15" hidden="false" customHeight="false" outlineLevel="0" collapsed="false">
      <c r="A164" s="11" t="s">
        <v>1390</v>
      </c>
      <c r="B164" s="13" t="s">
        <v>2542</v>
      </c>
      <c r="C164" s="17" t="n">
        <v>18.277</v>
      </c>
      <c r="D164" s="13" t="s">
        <v>1393</v>
      </c>
      <c r="E164" s="13" t="s">
        <v>1394</v>
      </c>
      <c r="F164" s="13" t="s">
        <v>19</v>
      </c>
      <c r="G164" s="13" t="n">
        <v>23</v>
      </c>
      <c r="H164" s="11" t="n">
        <v>17090693</v>
      </c>
      <c r="I164" s="11" t="n">
        <v>17089700</v>
      </c>
      <c r="J164" s="13" t="n">
        <v>997</v>
      </c>
      <c r="K164" s="0" t="n">
        <f aca="false">IF(AND(A164=A165,G164&lt;&gt;G165),1,0)</f>
        <v>1</v>
      </c>
      <c r="L164" s="0" t="n">
        <f aca="false">-IF(A164=A165,0,1)</f>
        <v>-0</v>
      </c>
      <c r="M164" s="0" t="n">
        <f aca="false">IF(AND(A165=A164,L165=-1,G165&lt;&gt;G164),1,0)</f>
        <v>0</v>
      </c>
    </row>
    <row r="165" customFormat="false" ht="15" hidden="false" customHeight="false" outlineLevel="0" collapsed="false">
      <c r="A165" s="11" t="s">
        <v>1390</v>
      </c>
      <c r="B165" s="13" t="s">
        <v>2542</v>
      </c>
      <c r="C165" s="17" t="n">
        <v>18.277</v>
      </c>
      <c r="D165" s="13" t="s">
        <v>1393</v>
      </c>
      <c r="E165" s="13" t="s">
        <v>1394</v>
      </c>
      <c r="F165" s="13" t="s">
        <v>19</v>
      </c>
      <c r="G165" s="13" t="n">
        <v>13</v>
      </c>
      <c r="H165" s="11" t="n">
        <v>7808699</v>
      </c>
      <c r="I165" s="11" t="n">
        <v>7809692</v>
      </c>
      <c r="J165" s="13" t="n">
        <v>997</v>
      </c>
      <c r="K165" s="0" t="n">
        <f aca="false">IF(AND(A165=A166,G165&lt;&gt;G166),1,0)</f>
        <v>1</v>
      </c>
      <c r="L165" s="0" t="n">
        <f aca="false">-IF(A165=A166,0,1)</f>
        <v>-0</v>
      </c>
      <c r="M165" s="0" t="n">
        <f aca="false">IF(AND(A166=A165,L166=-1,G166&lt;&gt;G165),1,0)</f>
        <v>1</v>
      </c>
    </row>
    <row r="166" customFormat="false" ht="15" hidden="false" customHeight="false" outlineLevel="0" collapsed="false">
      <c r="A166" s="11" t="s">
        <v>1390</v>
      </c>
      <c r="B166" s="13" t="s">
        <v>2542</v>
      </c>
      <c r="C166" s="17" t="n">
        <v>18.277</v>
      </c>
      <c r="D166" s="13" t="s">
        <v>1393</v>
      </c>
      <c r="E166" s="13" t="s">
        <v>1394</v>
      </c>
      <c r="F166" s="13" t="s">
        <v>19</v>
      </c>
      <c r="G166" s="13" t="n">
        <v>15</v>
      </c>
      <c r="H166" s="11" t="n">
        <v>4209082</v>
      </c>
      <c r="I166" s="11" t="n">
        <v>4208347</v>
      </c>
      <c r="J166" s="13" t="n">
        <v>736</v>
      </c>
      <c r="K166" s="0" t="n">
        <f aca="false">IF(AND(A166=A167,G166&lt;&gt;G167),1,0)</f>
        <v>0</v>
      </c>
      <c r="L166" s="0" t="n">
        <f aca="false">-IF(A166=A167,0,1)</f>
        <v>-1</v>
      </c>
      <c r="M166" s="0" t="n">
        <f aca="false">IF(AND(A167=A166,L167=-1,G167&lt;&gt;G166),1,0)</f>
        <v>0</v>
      </c>
    </row>
    <row r="167" customFormat="false" ht="15" hidden="false" customHeight="false" outlineLevel="0" collapsed="false">
      <c r="A167" s="11" t="s">
        <v>1421</v>
      </c>
      <c r="B167" s="13" t="s">
        <v>2542</v>
      </c>
      <c r="C167" s="17" t="n">
        <v>37.807</v>
      </c>
      <c r="D167" s="13" t="s">
        <v>1424</v>
      </c>
      <c r="E167" s="13" t="s">
        <v>1425</v>
      </c>
      <c r="F167" s="13" t="s">
        <v>1426</v>
      </c>
      <c r="G167" s="13" t="n">
        <v>23</v>
      </c>
      <c r="H167" s="11" t="n">
        <v>11859510</v>
      </c>
      <c r="I167" s="11" t="n">
        <v>11859772</v>
      </c>
      <c r="J167" s="13" t="n">
        <v>272</v>
      </c>
      <c r="K167" s="0" t="n">
        <f aca="false">IF(AND(A167=A168,G167&lt;&gt;G168),1,0)</f>
        <v>1</v>
      </c>
      <c r="L167" s="0" t="n">
        <f aca="false">-IF(A167=A168,0,1)</f>
        <v>-0</v>
      </c>
      <c r="M167" s="0" t="n">
        <f aca="false">IF(AND(A168=A167,L168=-1,G168&lt;&gt;G167),1,0)</f>
        <v>0</v>
      </c>
    </row>
    <row r="168" customFormat="false" ht="15" hidden="false" customHeight="false" outlineLevel="0" collapsed="false">
      <c r="A168" s="11" t="s">
        <v>1421</v>
      </c>
      <c r="B168" s="13" t="s">
        <v>2542</v>
      </c>
      <c r="C168" s="17" t="n">
        <v>37.807</v>
      </c>
      <c r="D168" s="13" t="s">
        <v>1424</v>
      </c>
      <c r="E168" s="13" t="s">
        <v>1425</v>
      </c>
      <c r="F168" s="13" t="s">
        <v>1426</v>
      </c>
      <c r="G168" s="13" t="n">
        <v>28</v>
      </c>
      <c r="H168" s="11" t="n">
        <v>11722690</v>
      </c>
      <c r="I168" s="11" t="n">
        <v>11722509</v>
      </c>
      <c r="J168" s="13" t="n">
        <v>182</v>
      </c>
      <c r="K168" s="0" t="n">
        <f aca="false">IF(AND(A168=A169,G168&lt;&gt;G169),1,0)</f>
        <v>1</v>
      </c>
      <c r="L168" s="0" t="n">
        <f aca="false">-IF(A168=A169,0,1)</f>
        <v>-0</v>
      </c>
      <c r="M168" s="0" t="n">
        <f aca="false">IF(AND(A169=A168,L169=-1,G169&lt;&gt;G168),1,0)</f>
        <v>0</v>
      </c>
    </row>
    <row r="169" customFormat="false" ht="15" hidden="false" customHeight="false" outlineLevel="0" collapsed="false">
      <c r="A169" s="11" t="s">
        <v>1421</v>
      </c>
      <c r="B169" s="13" t="s">
        <v>2542</v>
      </c>
      <c r="C169" s="17" t="n">
        <v>37.807</v>
      </c>
      <c r="D169" s="13" t="s">
        <v>1424</v>
      </c>
      <c r="E169" s="13" t="s">
        <v>1425</v>
      </c>
      <c r="F169" s="13" t="s">
        <v>1426</v>
      </c>
      <c r="G169" s="13" t="n">
        <v>13</v>
      </c>
      <c r="H169" s="11" t="n">
        <v>5393417</v>
      </c>
      <c r="I169" s="11" t="n">
        <v>5393157</v>
      </c>
      <c r="J169" s="13" t="n">
        <v>270</v>
      </c>
      <c r="K169" s="0" t="n">
        <f aca="false">IF(AND(A169=A170,G169&lt;&gt;G170),1,0)</f>
        <v>1</v>
      </c>
      <c r="L169" s="0" t="n">
        <f aca="false">-IF(A169=A170,0,1)</f>
        <v>-0</v>
      </c>
      <c r="M169" s="0" t="n">
        <f aca="false">IF(AND(A170=A169,L170=-1,G170&lt;&gt;G169),1,0)</f>
        <v>1</v>
      </c>
    </row>
    <row r="170" customFormat="false" ht="15" hidden="false" customHeight="false" outlineLevel="0" collapsed="false">
      <c r="A170" s="11" t="s">
        <v>1421</v>
      </c>
      <c r="B170" s="13" t="s">
        <v>2542</v>
      </c>
      <c r="C170" s="17" t="n">
        <v>37.807</v>
      </c>
      <c r="D170" s="13" t="s">
        <v>1424</v>
      </c>
      <c r="E170" s="13" t="s">
        <v>1425</v>
      </c>
      <c r="F170" s="13" t="s">
        <v>1426</v>
      </c>
      <c r="G170" s="13" t="n">
        <v>26</v>
      </c>
      <c r="H170" s="11" t="n">
        <v>12463987</v>
      </c>
      <c r="I170" s="11" t="n">
        <v>12463821</v>
      </c>
      <c r="J170" s="13" t="n">
        <v>167</v>
      </c>
      <c r="K170" s="0" t="n">
        <f aca="false">IF(AND(A170=A171,G170&lt;&gt;G171),1,0)</f>
        <v>0</v>
      </c>
      <c r="L170" s="0" t="n">
        <f aca="false">-IF(A170=A171,0,1)</f>
        <v>-1</v>
      </c>
      <c r="M170" s="0" t="n">
        <f aca="false">IF(AND(A171=A170,L171=-1,G171&lt;&gt;G170),1,0)</f>
        <v>0</v>
      </c>
    </row>
    <row r="171" customFormat="false" ht="15" hidden="false" customHeight="false" outlineLevel="0" collapsed="false">
      <c r="A171" s="11" t="s">
        <v>1427</v>
      </c>
      <c r="B171" s="13" t="s">
        <v>2542</v>
      </c>
      <c r="C171" s="17" t="n">
        <v>37.92</v>
      </c>
      <c r="D171" s="13" t="s">
        <v>1430</v>
      </c>
      <c r="E171" s="13" t="s">
        <v>1432</v>
      </c>
      <c r="F171" s="13" t="s">
        <v>19</v>
      </c>
      <c r="G171" s="13" t="n">
        <v>28</v>
      </c>
      <c r="H171" s="11" t="n">
        <v>12043234</v>
      </c>
      <c r="I171" s="11" t="n">
        <v>12042964</v>
      </c>
      <c r="J171" s="13" t="n">
        <v>271</v>
      </c>
      <c r="K171" s="0" t="n">
        <f aca="false">IF(AND(A171=A172,G171&lt;&gt;G172),1,0)</f>
        <v>1</v>
      </c>
      <c r="L171" s="0" t="n">
        <f aca="false">-IF(A171=A172,0,1)</f>
        <v>-0</v>
      </c>
      <c r="M171" s="0" t="n">
        <f aca="false">IF(AND(A172=A171,L172=-1,G172&lt;&gt;G171),1,0)</f>
        <v>1</v>
      </c>
    </row>
    <row r="172" customFormat="false" ht="15" hidden="false" customHeight="false" outlineLevel="0" collapsed="false">
      <c r="A172" s="11" t="s">
        <v>1427</v>
      </c>
      <c r="B172" s="13" t="s">
        <v>2542</v>
      </c>
      <c r="C172" s="17" t="n">
        <v>37.92</v>
      </c>
      <c r="D172" s="13" t="s">
        <v>1430</v>
      </c>
      <c r="E172" s="13" t="s">
        <v>1432</v>
      </c>
      <c r="F172" s="13" t="s">
        <v>19</v>
      </c>
      <c r="G172" s="13" t="n">
        <v>26</v>
      </c>
      <c r="H172" s="11" t="n">
        <v>12743442</v>
      </c>
      <c r="I172" s="11" t="n">
        <v>12743715</v>
      </c>
      <c r="J172" s="13" t="n">
        <v>274</v>
      </c>
      <c r="K172" s="0" t="n">
        <f aca="false">IF(AND(A172=A173,G172&lt;&gt;G173),1,0)</f>
        <v>0</v>
      </c>
      <c r="L172" s="0" t="n">
        <f aca="false">-IF(A172=A173,0,1)</f>
        <v>-1</v>
      </c>
      <c r="M172" s="0" t="n">
        <f aca="false">IF(AND(A173=A172,L173=-1,G173&lt;&gt;G172),1,0)</f>
        <v>0</v>
      </c>
    </row>
    <row r="173" customFormat="false" ht="15" hidden="false" customHeight="false" outlineLevel="0" collapsed="false">
      <c r="A173" s="11" t="s">
        <v>1433</v>
      </c>
      <c r="B173" s="13" t="s">
        <v>2542</v>
      </c>
      <c r="C173" s="17" t="n">
        <v>38.079</v>
      </c>
      <c r="D173" s="13" t="s">
        <v>1424</v>
      </c>
      <c r="E173" s="13" t="s">
        <v>1425</v>
      </c>
      <c r="F173" s="13" t="s">
        <v>1426</v>
      </c>
      <c r="G173" s="13" t="n">
        <v>23</v>
      </c>
      <c r="H173" s="11" t="n">
        <v>11859510</v>
      </c>
      <c r="I173" s="11" t="n">
        <v>11859772</v>
      </c>
      <c r="J173" s="13" t="n">
        <v>272</v>
      </c>
      <c r="K173" s="0" t="n">
        <f aca="false">IF(AND(A173=A174,G173&lt;&gt;G174),1,0)</f>
        <v>1</v>
      </c>
      <c r="L173" s="0" t="n">
        <f aca="false">-IF(A173=A174,0,1)</f>
        <v>-0</v>
      </c>
      <c r="M173" s="0" t="n">
        <f aca="false">IF(AND(A174=A173,L174=-1,G174&lt;&gt;G173),1,0)</f>
        <v>0</v>
      </c>
    </row>
    <row r="174" customFormat="false" ht="15" hidden="false" customHeight="false" outlineLevel="0" collapsed="false">
      <c r="A174" s="11" t="s">
        <v>1433</v>
      </c>
      <c r="B174" s="13" t="s">
        <v>2542</v>
      </c>
      <c r="C174" s="17" t="n">
        <v>38.079</v>
      </c>
      <c r="D174" s="13" t="s">
        <v>1424</v>
      </c>
      <c r="E174" s="13" t="s">
        <v>1425</v>
      </c>
      <c r="F174" s="13" t="s">
        <v>1426</v>
      </c>
      <c r="G174" s="13" t="n">
        <v>28</v>
      </c>
      <c r="H174" s="11" t="n">
        <v>11722690</v>
      </c>
      <c r="I174" s="11" t="n">
        <v>11722509</v>
      </c>
      <c r="J174" s="13" t="n">
        <v>182</v>
      </c>
      <c r="K174" s="0" t="n">
        <f aca="false">IF(AND(A174=A175,G174&lt;&gt;G175),1,0)</f>
        <v>1</v>
      </c>
      <c r="L174" s="0" t="n">
        <f aca="false">-IF(A174=A175,0,1)</f>
        <v>-0</v>
      </c>
      <c r="M174" s="0" t="n">
        <f aca="false">IF(AND(A175=A174,L175=-1,G175&lt;&gt;G174),1,0)</f>
        <v>0</v>
      </c>
    </row>
    <row r="175" customFormat="false" ht="15" hidden="false" customHeight="false" outlineLevel="0" collapsed="false">
      <c r="A175" s="11" t="s">
        <v>1433</v>
      </c>
      <c r="B175" s="13" t="s">
        <v>2542</v>
      </c>
      <c r="C175" s="17" t="n">
        <v>38.079</v>
      </c>
      <c r="D175" s="13" t="s">
        <v>1424</v>
      </c>
      <c r="E175" s="13" t="s">
        <v>1425</v>
      </c>
      <c r="F175" s="13" t="s">
        <v>1426</v>
      </c>
      <c r="G175" s="13" t="n">
        <v>13</v>
      </c>
      <c r="H175" s="11" t="n">
        <v>5393417</v>
      </c>
      <c r="I175" s="11" t="n">
        <v>5393157</v>
      </c>
      <c r="J175" s="13" t="n">
        <v>270</v>
      </c>
      <c r="K175" s="0" t="n">
        <f aca="false">IF(AND(A175=A176,G175&lt;&gt;G176),1,0)</f>
        <v>1</v>
      </c>
      <c r="L175" s="0" t="n">
        <f aca="false">-IF(A175=A176,0,1)</f>
        <v>-0</v>
      </c>
      <c r="M175" s="0" t="n">
        <f aca="false">IF(AND(A176=A175,L176=-1,G176&lt;&gt;G175),1,0)</f>
        <v>1</v>
      </c>
    </row>
    <row r="176" customFormat="false" ht="15" hidden="false" customHeight="false" outlineLevel="0" collapsed="false">
      <c r="A176" s="11" t="s">
        <v>1433</v>
      </c>
      <c r="B176" s="13" t="s">
        <v>2542</v>
      </c>
      <c r="C176" s="17" t="n">
        <v>38.079</v>
      </c>
      <c r="D176" s="13" t="s">
        <v>1424</v>
      </c>
      <c r="E176" s="13" t="s">
        <v>1425</v>
      </c>
      <c r="F176" s="13" t="s">
        <v>1426</v>
      </c>
      <c r="G176" s="13" t="n">
        <v>26</v>
      </c>
      <c r="H176" s="11" t="n">
        <v>12463987</v>
      </c>
      <c r="I176" s="11" t="n">
        <v>12463821</v>
      </c>
      <c r="J176" s="13" t="n">
        <v>167</v>
      </c>
      <c r="K176" s="0" t="n">
        <f aca="false">IF(AND(A176=A177,G176&lt;&gt;G177),1,0)</f>
        <v>0</v>
      </c>
      <c r="L176" s="0" t="n">
        <f aca="false">-IF(A176=A177,0,1)</f>
        <v>-1</v>
      </c>
      <c r="M176" s="0" t="n">
        <f aca="false">IF(AND(A177=A176,L177=-1,G177&lt;&gt;G176),1,0)</f>
        <v>0</v>
      </c>
    </row>
    <row r="177" customFormat="false" ht="15" hidden="false" customHeight="false" outlineLevel="0" collapsed="false">
      <c r="A177" s="11" t="s">
        <v>1449</v>
      </c>
      <c r="B177" s="13" t="s">
        <v>2542</v>
      </c>
      <c r="C177" s="17" t="n">
        <v>44.269</v>
      </c>
      <c r="D177" s="13" t="s">
        <v>1452</v>
      </c>
      <c r="E177" s="13" t="s">
        <v>1453</v>
      </c>
      <c r="F177" s="13" t="s">
        <v>1454</v>
      </c>
      <c r="G177" s="13" t="n">
        <v>25</v>
      </c>
      <c r="H177" s="11" t="n">
        <v>12248161</v>
      </c>
      <c r="I177" s="11" t="n">
        <v>12248321</v>
      </c>
      <c r="J177" s="13" t="n">
        <v>161</v>
      </c>
      <c r="K177" s="0" t="n">
        <f aca="false">IF(AND(A177=A178,G177&lt;&gt;G178),1,0)</f>
        <v>0</v>
      </c>
      <c r="L177" s="0" t="n">
        <f aca="false">-IF(A177=A178,0,1)</f>
        <v>-1</v>
      </c>
      <c r="M177" s="0" t="n">
        <f aca="false">IF(AND(A178=A177,L178=-1,G178&lt;&gt;G177),1,0)</f>
        <v>0</v>
      </c>
    </row>
    <row r="178" customFormat="false" ht="15" hidden="false" customHeight="false" outlineLevel="0" collapsed="false">
      <c r="A178" s="11" t="s">
        <v>1463</v>
      </c>
      <c r="B178" s="13" t="s">
        <v>2542</v>
      </c>
      <c r="C178" s="17" t="n">
        <v>45.374</v>
      </c>
      <c r="D178" s="13" t="s">
        <v>1466</v>
      </c>
      <c r="E178" s="13" t="s">
        <v>1467</v>
      </c>
      <c r="F178" s="13" t="s">
        <v>1468</v>
      </c>
      <c r="G178" s="13" t="n">
        <v>26</v>
      </c>
      <c r="H178" s="11" t="n">
        <v>5565244</v>
      </c>
      <c r="I178" s="11" t="n">
        <v>5564939</v>
      </c>
      <c r="J178" s="13" t="n">
        <v>307</v>
      </c>
      <c r="K178" s="0" t="n">
        <f aca="false">IF(AND(A178=A179,G178&lt;&gt;G179),1,0)</f>
        <v>1</v>
      </c>
      <c r="L178" s="0" t="n">
        <f aca="false">-IF(A178=A179,0,1)</f>
        <v>-0</v>
      </c>
      <c r="M178" s="0" t="n">
        <f aca="false">IF(AND(A179=A178,L179=-1,G179&lt;&gt;G178),1,0)</f>
        <v>1</v>
      </c>
    </row>
    <row r="179" customFormat="false" ht="15" hidden="false" customHeight="false" outlineLevel="0" collapsed="false">
      <c r="A179" s="11" t="s">
        <v>1463</v>
      </c>
      <c r="B179" s="13" t="s">
        <v>2542</v>
      </c>
      <c r="C179" s="17" t="n">
        <v>45.374</v>
      </c>
      <c r="D179" s="13" t="s">
        <v>1466</v>
      </c>
      <c r="E179" s="13" t="s">
        <v>1467</v>
      </c>
      <c r="F179" s="13" t="s">
        <v>1468</v>
      </c>
      <c r="G179" s="13" t="n">
        <v>25</v>
      </c>
      <c r="H179" s="11" t="n">
        <v>12603496</v>
      </c>
      <c r="I179" s="11" t="n">
        <v>12603187</v>
      </c>
      <c r="J179" s="13" t="n">
        <v>311</v>
      </c>
      <c r="K179" s="0" t="n">
        <f aca="false">IF(AND(A179=A180,G179&lt;&gt;G180),1,0)</f>
        <v>0</v>
      </c>
      <c r="L179" s="0" t="n">
        <f aca="false">-IF(A179=A180,0,1)</f>
        <v>-1</v>
      </c>
      <c r="M179" s="0" t="n">
        <f aca="false">IF(AND(A180=A179,L180=-1,G180&lt;&gt;G179),1,0)</f>
        <v>0</v>
      </c>
    </row>
    <row r="180" customFormat="false" ht="15" hidden="false" customHeight="false" outlineLevel="0" collapsed="false">
      <c r="A180" s="11" t="s">
        <v>1469</v>
      </c>
      <c r="B180" s="13" t="s">
        <v>2542</v>
      </c>
      <c r="C180" s="17" t="n">
        <v>46.519</v>
      </c>
      <c r="D180" s="13" t="s">
        <v>1472</v>
      </c>
      <c r="E180" s="13" t="s">
        <v>1473</v>
      </c>
      <c r="F180" s="13" t="s">
        <v>19</v>
      </c>
      <c r="G180" s="13" t="n">
        <v>26</v>
      </c>
      <c r="H180" s="11" t="n">
        <v>4721874</v>
      </c>
      <c r="I180" s="11" t="n">
        <v>4722015</v>
      </c>
      <c r="J180" s="13" t="n">
        <v>142</v>
      </c>
      <c r="K180" s="0" t="n">
        <f aca="false">IF(AND(A180=A181,G180&lt;&gt;G181),1,0)</f>
        <v>0</v>
      </c>
      <c r="L180" s="0" t="n">
        <f aca="false">-IF(A180=A181,0,1)</f>
        <v>-1</v>
      </c>
      <c r="M180" s="0" t="n">
        <f aca="false">IF(AND(A181=A180,L181=-1,G181&lt;&gt;G180),1,0)</f>
        <v>0</v>
      </c>
    </row>
    <row r="181" customFormat="false" ht="15" hidden="false" customHeight="false" outlineLevel="0" collapsed="false">
      <c r="A181" s="11" t="s">
        <v>1494</v>
      </c>
      <c r="B181" s="13" t="s">
        <v>2542</v>
      </c>
      <c r="C181" s="17" t="n">
        <v>55.656</v>
      </c>
      <c r="D181" s="13" t="s">
        <v>1497</v>
      </c>
      <c r="E181" s="13" t="s">
        <v>1498</v>
      </c>
      <c r="F181" s="13" t="s">
        <v>1499</v>
      </c>
      <c r="G181" s="13" t="n">
        <v>15</v>
      </c>
      <c r="H181" s="11" t="n">
        <v>6391177</v>
      </c>
      <c r="I181" s="11" t="n">
        <v>6390318</v>
      </c>
      <c r="J181" s="13" t="n">
        <v>861</v>
      </c>
      <c r="K181" s="0" t="n">
        <f aca="false">IF(AND(A181=A182,G181&lt;&gt;G182),1,0)</f>
        <v>0</v>
      </c>
      <c r="L181" s="0" t="n">
        <f aca="false">-IF(A181=A182,0,1)</f>
        <v>-1</v>
      </c>
      <c r="M181" s="0" t="n">
        <f aca="false">IF(AND(A182=A181,L182=-1,G182&lt;&gt;G181),1,0)</f>
        <v>0</v>
      </c>
    </row>
    <row r="182" customFormat="false" ht="15" hidden="false" customHeight="false" outlineLevel="0" collapsed="false">
      <c r="A182" s="11" t="s">
        <v>1500</v>
      </c>
      <c r="B182" s="13" t="s">
        <v>2542</v>
      </c>
      <c r="C182" s="17" t="n">
        <v>55.666</v>
      </c>
      <c r="D182" s="13" t="s">
        <v>1503</v>
      </c>
      <c r="E182" s="13" t="s">
        <v>1504</v>
      </c>
      <c r="F182" s="13" t="s">
        <v>19</v>
      </c>
      <c r="G182" s="13" t="n">
        <v>22</v>
      </c>
      <c r="H182" s="11" t="n">
        <v>3393346</v>
      </c>
      <c r="I182" s="11" t="n">
        <v>3393577</v>
      </c>
      <c r="J182" s="13" t="n">
        <v>232</v>
      </c>
      <c r="K182" s="0" t="n">
        <f aca="false">IF(AND(A182=A183,G182&lt;&gt;G183),1,0)</f>
        <v>1</v>
      </c>
      <c r="L182" s="0" t="n">
        <f aca="false">-IF(A182=A183,0,1)</f>
        <v>-0</v>
      </c>
      <c r="M182" s="0" t="n">
        <f aca="false">IF(AND(A183=A182,L183=-1,G183&lt;&gt;G182),1,0)</f>
        <v>1</v>
      </c>
    </row>
    <row r="183" customFormat="false" ht="15" hidden="false" customHeight="false" outlineLevel="0" collapsed="false">
      <c r="A183" s="11" t="s">
        <v>1500</v>
      </c>
      <c r="B183" s="13" t="s">
        <v>2542</v>
      </c>
      <c r="C183" s="17" t="n">
        <v>55.666</v>
      </c>
      <c r="D183" s="13" t="s">
        <v>1503</v>
      </c>
      <c r="E183" s="13" t="s">
        <v>1504</v>
      </c>
      <c r="F183" s="13" t="s">
        <v>19</v>
      </c>
      <c r="G183" s="13" t="n">
        <v>17</v>
      </c>
      <c r="H183" s="11" t="n">
        <v>5648343</v>
      </c>
      <c r="I183" s="11" t="n">
        <v>5648574</v>
      </c>
      <c r="J183" s="13" t="n">
        <v>232</v>
      </c>
      <c r="K183" s="0" t="n">
        <f aca="false">IF(AND(A183=A184,G183&lt;&gt;G184),1,0)</f>
        <v>0</v>
      </c>
      <c r="L183" s="0" t="n">
        <f aca="false">-IF(A183=A184,0,1)</f>
        <v>-1</v>
      </c>
      <c r="M183" s="0" t="n">
        <f aca="false">IF(AND(A184=A183,L184=-1,G184&lt;&gt;G183),1,0)</f>
        <v>0</v>
      </c>
    </row>
    <row r="184" customFormat="false" ht="15" hidden="false" customHeight="false" outlineLevel="0" collapsed="false">
      <c r="A184" s="11" t="s">
        <v>1528</v>
      </c>
      <c r="B184" s="13" t="s">
        <v>2542</v>
      </c>
      <c r="C184" s="17" t="n">
        <v>67.783</v>
      </c>
      <c r="D184" s="13" t="s">
        <v>1531</v>
      </c>
      <c r="E184" s="13" t="s">
        <v>1532</v>
      </c>
      <c r="F184" s="13" t="s">
        <v>19</v>
      </c>
      <c r="G184" s="13" t="n">
        <v>25</v>
      </c>
      <c r="H184" s="11" t="n">
        <v>9552855</v>
      </c>
      <c r="I184" s="11" t="n">
        <v>9552418</v>
      </c>
      <c r="J184" s="13" t="n">
        <v>438</v>
      </c>
      <c r="K184" s="0" t="n">
        <f aca="false">IF(AND(A184=A185,G184&lt;&gt;G185),1,0)</f>
        <v>0</v>
      </c>
      <c r="L184" s="0" t="n">
        <f aca="false">-IF(A184=A185,0,1)</f>
        <v>-1</v>
      </c>
      <c r="M184" s="0" t="n">
        <f aca="false">IF(AND(A185=A184,L185=-1,G185&lt;&gt;G184),1,0)</f>
        <v>0</v>
      </c>
    </row>
    <row r="185" customFormat="false" ht="15" hidden="false" customHeight="false" outlineLevel="0" collapsed="false">
      <c r="A185" s="11" t="s">
        <v>1535</v>
      </c>
      <c r="B185" s="13" t="s">
        <v>2542</v>
      </c>
      <c r="C185" s="17" t="n">
        <v>71.802</v>
      </c>
      <c r="D185" s="13" t="s">
        <v>1538</v>
      </c>
      <c r="E185" s="13" t="s">
        <v>1539</v>
      </c>
      <c r="F185" s="13" t="s">
        <v>1540</v>
      </c>
      <c r="G185" s="13" t="n">
        <v>8</v>
      </c>
      <c r="H185" s="11" t="n">
        <v>7196827</v>
      </c>
      <c r="I185" s="11" t="n">
        <v>7197293</v>
      </c>
      <c r="J185" s="13" t="n">
        <v>467</v>
      </c>
      <c r="K185" s="0" t="n">
        <f aca="false">IF(AND(A185=A186,G185&lt;&gt;G186),1,0)</f>
        <v>1</v>
      </c>
      <c r="L185" s="0" t="n">
        <f aca="false">-IF(A185=A186,0,1)</f>
        <v>-0</v>
      </c>
      <c r="M185" s="0" t="n">
        <f aca="false">IF(AND(A186=A185,L186=-1,G186&lt;&gt;G185),1,0)</f>
        <v>0</v>
      </c>
    </row>
    <row r="186" customFormat="false" ht="15" hidden="false" customHeight="false" outlineLevel="0" collapsed="false">
      <c r="A186" s="11" t="s">
        <v>1535</v>
      </c>
      <c r="B186" s="13" t="s">
        <v>2542</v>
      </c>
      <c r="C186" s="17" t="n">
        <v>71.802</v>
      </c>
      <c r="D186" s="13" t="s">
        <v>1538</v>
      </c>
      <c r="E186" s="13" t="s">
        <v>1539</v>
      </c>
      <c r="F186" s="13" t="s">
        <v>1540</v>
      </c>
      <c r="G186" s="13" t="n">
        <v>15</v>
      </c>
      <c r="H186" s="11" t="n">
        <v>11720693</v>
      </c>
      <c r="I186" s="11" t="n">
        <v>11721218</v>
      </c>
      <c r="J186" s="13" t="n">
        <v>532</v>
      </c>
      <c r="K186" s="0" t="n">
        <f aca="false">IF(AND(A186=A187,G186&lt;&gt;G187),1,0)</f>
        <v>1</v>
      </c>
      <c r="L186" s="0" t="n">
        <f aca="false">-IF(A186=A187,0,1)</f>
        <v>-0</v>
      </c>
      <c r="M186" s="0" t="n">
        <f aca="false">IF(AND(A187=A186,L187=-1,G187&lt;&gt;G186),1,0)</f>
        <v>1</v>
      </c>
    </row>
    <row r="187" customFormat="false" ht="15" hidden="false" customHeight="false" outlineLevel="0" collapsed="false">
      <c r="A187" s="11" t="s">
        <v>1535</v>
      </c>
      <c r="B187" s="13" t="s">
        <v>2542</v>
      </c>
      <c r="C187" s="17" t="n">
        <v>71.802</v>
      </c>
      <c r="D187" s="13" t="s">
        <v>1538</v>
      </c>
      <c r="E187" s="13" t="s">
        <v>1539</v>
      </c>
      <c r="F187" s="13" t="s">
        <v>1540</v>
      </c>
      <c r="G187" s="13" t="n">
        <v>7</v>
      </c>
      <c r="H187" s="11" t="n">
        <v>6315599</v>
      </c>
      <c r="I187" s="11" t="n">
        <v>6315132</v>
      </c>
      <c r="J187" s="13" t="n">
        <v>468</v>
      </c>
      <c r="K187" s="0" t="n">
        <f aca="false">IF(AND(A187=A188,G187&lt;&gt;G188),1,0)</f>
        <v>0</v>
      </c>
      <c r="L187" s="0" t="n">
        <f aca="false">-IF(A187=A188,0,1)</f>
        <v>-1</v>
      </c>
      <c r="M187" s="0" t="n">
        <f aca="false">IF(AND(A188=A187,L188=-1,G188&lt;&gt;G187),1,0)</f>
        <v>0</v>
      </c>
    </row>
    <row r="188" customFormat="false" ht="15" hidden="false" customHeight="false" outlineLevel="0" collapsed="false">
      <c r="A188" s="11" t="s">
        <v>1553</v>
      </c>
      <c r="B188" s="13" t="s">
        <v>2542</v>
      </c>
      <c r="C188" s="17" t="n">
        <v>78.883</v>
      </c>
      <c r="D188" s="13" t="s">
        <v>1556</v>
      </c>
      <c r="E188" s="13" t="s">
        <v>1557</v>
      </c>
      <c r="F188" s="13" t="s">
        <v>1558</v>
      </c>
      <c r="G188" s="13" t="n">
        <v>7</v>
      </c>
      <c r="H188" s="11" t="n">
        <v>5590064</v>
      </c>
      <c r="I188" s="11" t="n">
        <v>5590338</v>
      </c>
      <c r="J188" s="13" t="n">
        <v>275</v>
      </c>
      <c r="K188" s="0" t="n">
        <f aca="false">IF(AND(A188=A189,G188&lt;&gt;G189),1,0)</f>
        <v>1</v>
      </c>
      <c r="L188" s="0" t="n">
        <f aca="false">-IF(A188=A189,0,1)</f>
        <v>-0</v>
      </c>
      <c r="M188" s="0" t="n">
        <f aca="false">IF(AND(A189=A188,L189=-1,G189&lt;&gt;G188),1,0)</f>
        <v>0</v>
      </c>
    </row>
    <row r="189" customFormat="false" ht="15" hidden="false" customHeight="false" outlineLevel="0" collapsed="false">
      <c r="A189" s="11" t="s">
        <v>1553</v>
      </c>
      <c r="B189" s="13" t="s">
        <v>2542</v>
      </c>
      <c r="C189" s="17" t="n">
        <v>78.883</v>
      </c>
      <c r="D189" s="13" t="s">
        <v>1556</v>
      </c>
      <c r="E189" s="13" t="s">
        <v>1557</v>
      </c>
      <c r="F189" s="13" t="s">
        <v>1558</v>
      </c>
      <c r="G189" s="13" t="n">
        <v>15</v>
      </c>
      <c r="H189" s="11" t="n">
        <v>13241955</v>
      </c>
      <c r="I189" s="11" t="n">
        <v>13242288</v>
      </c>
      <c r="J189" s="13" t="n">
        <v>335</v>
      </c>
      <c r="K189" s="0" t="n">
        <f aca="false">IF(AND(A189=A190,G189&lt;&gt;G190),1,0)</f>
        <v>1</v>
      </c>
      <c r="L189" s="0" t="n">
        <f aca="false">-IF(A189=A190,0,1)</f>
        <v>-0</v>
      </c>
      <c r="M189" s="0" t="n">
        <f aca="false">IF(AND(A190=A189,L190=-1,G190&lt;&gt;G189),1,0)</f>
        <v>0</v>
      </c>
    </row>
    <row r="190" customFormat="false" ht="15" hidden="false" customHeight="false" outlineLevel="0" collapsed="false">
      <c r="A190" s="11" t="s">
        <v>1553</v>
      </c>
      <c r="B190" s="13" t="s">
        <v>2542</v>
      </c>
      <c r="C190" s="17" t="n">
        <v>78.883</v>
      </c>
      <c r="D190" s="13" t="s">
        <v>1556</v>
      </c>
      <c r="E190" s="13" t="s">
        <v>1557</v>
      </c>
      <c r="F190" s="13" t="s">
        <v>1558</v>
      </c>
      <c r="G190" s="13" t="n">
        <v>14</v>
      </c>
      <c r="H190" s="11" t="n">
        <v>2657774</v>
      </c>
      <c r="I190" s="11" t="n">
        <v>2658048</v>
      </c>
      <c r="J190" s="13" t="n">
        <v>275</v>
      </c>
      <c r="K190" s="0" t="n">
        <f aca="false">IF(AND(A190=A191,G190&lt;&gt;G191),1,0)</f>
        <v>1</v>
      </c>
      <c r="L190" s="0" t="n">
        <f aca="false">-IF(A190=A191,0,1)</f>
        <v>-0</v>
      </c>
      <c r="M190" s="0" t="n">
        <f aca="false">IF(AND(A191=A190,L191=-1,G191&lt;&gt;G190),1,0)</f>
        <v>1</v>
      </c>
    </row>
    <row r="191" customFormat="false" ht="15" hidden="false" customHeight="false" outlineLevel="0" collapsed="false">
      <c r="A191" s="11" t="s">
        <v>1553</v>
      </c>
      <c r="B191" s="13" t="s">
        <v>2542</v>
      </c>
      <c r="C191" s="17" t="n">
        <v>78.883</v>
      </c>
      <c r="D191" s="13" t="s">
        <v>1556</v>
      </c>
      <c r="E191" s="13" t="s">
        <v>1557</v>
      </c>
      <c r="F191" s="13" t="s">
        <v>1558</v>
      </c>
      <c r="G191" s="13" t="n">
        <v>8</v>
      </c>
      <c r="H191" s="11" t="n">
        <v>5395797</v>
      </c>
      <c r="I191" s="11" t="n">
        <v>5396062</v>
      </c>
      <c r="J191" s="13" t="n">
        <v>267</v>
      </c>
      <c r="K191" s="0" t="n">
        <f aca="false">IF(AND(A191=A192,G191&lt;&gt;G192),1,0)</f>
        <v>0</v>
      </c>
      <c r="L191" s="0" t="n">
        <f aca="false">-IF(A191=A192,0,1)</f>
        <v>-1</v>
      </c>
      <c r="M191" s="0" t="n">
        <f aca="false">IF(AND(A192=A191,L192=-1,G192&lt;&gt;G191),1,0)</f>
        <v>0</v>
      </c>
    </row>
    <row r="192" customFormat="false" ht="15" hidden="false" customHeight="false" outlineLevel="0" collapsed="false">
      <c r="A192" s="11" t="s">
        <v>1560</v>
      </c>
      <c r="B192" s="13" t="s">
        <v>2542</v>
      </c>
      <c r="C192" s="17" t="n">
        <v>82.647</v>
      </c>
      <c r="D192" s="13" t="s">
        <v>1563</v>
      </c>
      <c r="E192" s="13" t="s">
        <v>1564</v>
      </c>
      <c r="F192" s="13" t="s">
        <v>19</v>
      </c>
      <c r="G192" s="13" t="n">
        <v>7</v>
      </c>
      <c r="H192" s="11" t="n">
        <v>5178788</v>
      </c>
      <c r="I192" s="11" t="n">
        <v>5178112</v>
      </c>
      <c r="J192" s="13" t="n">
        <v>677</v>
      </c>
      <c r="K192" s="0" t="n">
        <f aca="false">IF(AND(A192=A193,G192&lt;&gt;G193),1,0)</f>
        <v>1</v>
      </c>
      <c r="L192" s="0" t="n">
        <f aca="false">-IF(A192=A193,0,1)</f>
        <v>-0</v>
      </c>
      <c r="M192" s="0" t="n">
        <f aca="false">IF(AND(A193=A192,L193=-1,G193&lt;&gt;G192),1,0)</f>
        <v>1</v>
      </c>
    </row>
    <row r="193" customFormat="false" ht="15" hidden="false" customHeight="false" outlineLevel="0" collapsed="false">
      <c r="A193" s="11" t="s">
        <v>1560</v>
      </c>
      <c r="B193" s="13" t="s">
        <v>2542</v>
      </c>
      <c r="C193" s="17" t="n">
        <v>82.647</v>
      </c>
      <c r="D193" s="13" t="s">
        <v>1563</v>
      </c>
      <c r="E193" s="13" t="s">
        <v>1564</v>
      </c>
      <c r="F193" s="13" t="s">
        <v>19</v>
      </c>
      <c r="G193" s="13" t="n">
        <v>14</v>
      </c>
      <c r="H193" s="11" t="n">
        <v>3366892</v>
      </c>
      <c r="I193" s="11" t="n">
        <v>3367568</v>
      </c>
      <c r="J193" s="13" t="n">
        <v>677</v>
      </c>
      <c r="K193" s="0" t="n">
        <f aca="false">IF(AND(A193=A194,G193&lt;&gt;G194),1,0)</f>
        <v>0</v>
      </c>
      <c r="L193" s="0" t="n">
        <f aca="false">-IF(A193=A194,0,1)</f>
        <v>-1</v>
      </c>
      <c r="M193" s="0" t="n">
        <f aca="false">IF(AND(A194=A193,L194=-1,G194&lt;&gt;G193),1,0)</f>
        <v>0</v>
      </c>
    </row>
    <row r="194" customFormat="false" ht="15" hidden="false" customHeight="false" outlineLevel="0" collapsed="false">
      <c r="A194" s="11" t="s">
        <v>1591</v>
      </c>
      <c r="B194" s="13" t="s">
        <v>2543</v>
      </c>
      <c r="C194" s="17" t="n">
        <v>0</v>
      </c>
      <c r="D194" s="13" t="s">
        <v>1594</v>
      </c>
      <c r="E194" s="13" t="s">
        <v>1595</v>
      </c>
      <c r="F194" s="13" t="s">
        <v>19</v>
      </c>
      <c r="G194" s="13" t="n">
        <v>25</v>
      </c>
      <c r="H194" s="11" t="n">
        <v>9771745</v>
      </c>
      <c r="I194" s="11" t="n">
        <v>9771570</v>
      </c>
      <c r="J194" s="13" t="n">
        <v>176</v>
      </c>
      <c r="K194" s="0" t="n">
        <f aca="false">IF(AND(A194=A195,G194&lt;&gt;G195),1,0)</f>
        <v>0</v>
      </c>
      <c r="L194" s="0" t="n">
        <f aca="false">-IF(A194=A195,0,1)</f>
        <v>-1</v>
      </c>
      <c r="M194" s="0" t="n">
        <f aca="false">IF(AND(A195=A194,L195=-1,G195&lt;&gt;G194),1,0)</f>
        <v>0</v>
      </c>
    </row>
    <row r="195" customFormat="false" ht="15" hidden="false" customHeight="false" outlineLevel="0" collapsed="false">
      <c r="A195" s="11" t="s">
        <v>1620</v>
      </c>
      <c r="B195" s="13" t="s">
        <v>2543</v>
      </c>
      <c r="C195" s="17" t="n">
        <v>15.354</v>
      </c>
      <c r="D195" s="13" t="s">
        <v>1623</v>
      </c>
      <c r="E195" s="13" t="s">
        <v>1624</v>
      </c>
      <c r="F195" s="13" t="s">
        <v>1625</v>
      </c>
      <c r="G195" s="13" t="n">
        <v>20</v>
      </c>
      <c r="H195" s="11" t="n">
        <v>724240</v>
      </c>
      <c r="I195" s="11" t="n">
        <v>724540</v>
      </c>
      <c r="J195" s="13" t="n">
        <v>301</v>
      </c>
      <c r="K195" s="0" t="n">
        <f aca="false">IF(AND(A195=A196,G195&lt;&gt;G196),1,0)</f>
        <v>0</v>
      </c>
      <c r="L195" s="0" t="n">
        <f aca="false">-IF(A195=A196,0,1)</f>
        <v>-1</v>
      </c>
      <c r="M195" s="0" t="n">
        <f aca="false">IF(AND(A196=A195,L196=-1,G196&lt;&gt;G195),1,0)</f>
        <v>0</v>
      </c>
    </row>
    <row r="196" customFormat="false" ht="15" hidden="false" customHeight="false" outlineLevel="0" collapsed="false">
      <c r="A196" s="33" t="s">
        <v>1626</v>
      </c>
      <c r="B196" s="34" t="s">
        <v>2543</v>
      </c>
      <c r="C196" s="35" t="n">
        <v>18.768</v>
      </c>
      <c r="D196" s="34" t="s">
        <v>1629</v>
      </c>
      <c r="E196" s="34" t="s">
        <v>1630</v>
      </c>
      <c r="F196" s="34" t="s">
        <v>1631</v>
      </c>
      <c r="G196" s="34" t="n">
        <v>20</v>
      </c>
      <c r="H196" s="36" t="n">
        <v>1280029</v>
      </c>
      <c r="I196" s="36" t="n">
        <v>1279887</v>
      </c>
      <c r="J196" s="34" t="n">
        <v>143</v>
      </c>
      <c r="K196" s="37" t="n">
        <f aca="false">IF(AND(A196=A197,G196&lt;&gt;G197),1,0)</f>
        <v>0</v>
      </c>
      <c r="L196" s="37" t="n">
        <f aca="false">-IF(A196=A197,0,1)</f>
        <v>-0</v>
      </c>
      <c r="M196" s="37" t="n">
        <f aca="false">IF(AND(A197=A196,L197=-1,G197&lt;&gt;G196),1,0)</f>
        <v>0</v>
      </c>
      <c r="O196" s="0" t="n">
        <v>1</v>
      </c>
    </row>
    <row r="197" customFormat="false" ht="15" hidden="false" customHeight="false" outlineLevel="0" collapsed="false">
      <c r="A197" s="33" t="s">
        <v>1626</v>
      </c>
      <c r="B197" s="34" t="s">
        <v>2543</v>
      </c>
      <c r="C197" s="35" t="n">
        <v>18.768</v>
      </c>
      <c r="D197" s="34" t="s">
        <v>1629</v>
      </c>
      <c r="E197" s="34" t="s">
        <v>1632</v>
      </c>
      <c r="F197" s="34" t="s">
        <v>19</v>
      </c>
      <c r="G197" s="34" t="n">
        <v>20</v>
      </c>
      <c r="H197" s="36" t="n">
        <v>1312183</v>
      </c>
      <c r="I197" s="36" t="n">
        <v>1312018</v>
      </c>
      <c r="J197" s="34" t="n">
        <v>166</v>
      </c>
      <c r="K197" s="37" t="n">
        <f aca="false">IF(AND(A197=A198,G197&lt;&gt;G198),1,0)</f>
        <v>0</v>
      </c>
      <c r="L197" s="37" t="n">
        <f aca="false">-IF(A197=A198,0,1)</f>
        <v>-1</v>
      </c>
      <c r="M197" s="37" t="n">
        <f aca="false">IF(AND(A198=A197,L198=-1,G198&lt;&gt;G197),1,0)</f>
        <v>0</v>
      </c>
    </row>
    <row r="198" customFormat="false" ht="15" hidden="false" customHeight="false" outlineLevel="0" collapsed="false">
      <c r="A198" s="11" t="s">
        <v>1641</v>
      </c>
      <c r="B198" s="13" t="s">
        <v>2543</v>
      </c>
      <c r="C198" s="17" t="n">
        <v>25.354</v>
      </c>
      <c r="D198" s="13" t="s">
        <v>1644</v>
      </c>
      <c r="E198" s="13" t="s">
        <v>1645</v>
      </c>
      <c r="F198" s="13" t="s">
        <v>1646</v>
      </c>
      <c r="G198" s="13" t="n">
        <v>20</v>
      </c>
      <c r="H198" s="11" t="n">
        <v>2446371</v>
      </c>
      <c r="I198" s="11" t="n">
        <v>2446694</v>
      </c>
      <c r="J198" s="13" t="n">
        <v>324</v>
      </c>
      <c r="K198" s="0" t="n">
        <f aca="false">IF(AND(A198=A199,G198&lt;&gt;G199),1,0)</f>
        <v>1</v>
      </c>
      <c r="L198" s="0" t="n">
        <f aca="false">-IF(A198=A199,0,1)</f>
        <v>-0</v>
      </c>
      <c r="M198" s="0" t="n">
        <f aca="false">IF(AND(A199=A198,L199=-1,G199&lt;&gt;G198),1,0)</f>
        <v>1</v>
      </c>
    </row>
    <row r="199" customFormat="false" ht="15" hidden="false" customHeight="false" outlineLevel="0" collapsed="false">
      <c r="A199" s="11" t="s">
        <v>1641</v>
      </c>
      <c r="B199" s="13" t="s">
        <v>2543</v>
      </c>
      <c r="C199" s="17" t="n">
        <v>25.354</v>
      </c>
      <c r="D199" s="13" t="s">
        <v>1644</v>
      </c>
      <c r="E199" s="13" t="s">
        <v>1645</v>
      </c>
      <c r="F199" s="13" t="s">
        <v>1646</v>
      </c>
      <c r="G199" s="13" t="n">
        <v>7</v>
      </c>
      <c r="H199" s="11" t="n">
        <v>16839683</v>
      </c>
      <c r="I199" s="11" t="n">
        <v>16839492</v>
      </c>
      <c r="J199" s="13" t="n">
        <v>192</v>
      </c>
      <c r="K199" s="0" t="n">
        <f aca="false">IF(AND(A199=A200,G199&lt;&gt;G200),1,0)</f>
        <v>0</v>
      </c>
      <c r="L199" s="0" t="n">
        <f aca="false">-IF(A199=A200,0,1)</f>
        <v>-1</v>
      </c>
      <c r="M199" s="0" t="n">
        <f aca="false">IF(AND(A200=A199,L200=-1,G200&lt;&gt;G199),1,0)</f>
        <v>0</v>
      </c>
    </row>
    <row r="200" customFormat="false" ht="15" hidden="false" customHeight="false" outlineLevel="0" collapsed="false">
      <c r="A200" s="11" t="s">
        <v>1647</v>
      </c>
      <c r="B200" s="13" t="s">
        <v>2543</v>
      </c>
      <c r="C200" s="17" t="n">
        <v>25.939</v>
      </c>
      <c r="D200" s="13" t="s">
        <v>1650</v>
      </c>
      <c r="E200" s="13" t="s">
        <v>1651</v>
      </c>
      <c r="F200" s="13" t="s">
        <v>1652</v>
      </c>
      <c r="G200" s="13" t="n">
        <v>11</v>
      </c>
      <c r="H200" s="11" t="n">
        <v>11111725</v>
      </c>
      <c r="I200" s="11" t="n">
        <v>11112102</v>
      </c>
      <c r="J200" s="13" t="n">
        <v>379</v>
      </c>
      <c r="K200" s="0" t="n">
        <f aca="false">IF(AND(A200=A201,G200&lt;&gt;G201),1,0)</f>
        <v>1</v>
      </c>
      <c r="L200" s="0" t="n">
        <f aca="false">-IF(A200=A201,0,1)</f>
        <v>-0</v>
      </c>
      <c r="M200" s="0" t="n">
        <f aca="false">IF(AND(A201=A200,L201=-1,G201&lt;&gt;G200),1,0)</f>
        <v>1</v>
      </c>
    </row>
    <row r="201" customFormat="false" ht="15" hidden="false" customHeight="false" outlineLevel="0" collapsed="false">
      <c r="A201" s="11" t="s">
        <v>1647</v>
      </c>
      <c r="B201" s="13" t="s">
        <v>2543</v>
      </c>
      <c r="C201" s="17" t="n">
        <v>25.939</v>
      </c>
      <c r="D201" s="13" t="s">
        <v>1650</v>
      </c>
      <c r="E201" s="13" t="s">
        <v>1651</v>
      </c>
      <c r="F201" s="13" t="s">
        <v>1652</v>
      </c>
      <c r="G201" s="13" t="n">
        <v>25</v>
      </c>
      <c r="H201" s="11" t="n">
        <v>14284561</v>
      </c>
      <c r="I201" s="11" t="n">
        <v>14284184</v>
      </c>
      <c r="J201" s="13" t="n">
        <v>378</v>
      </c>
      <c r="K201" s="0" t="n">
        <f aca="false">IF(AND(A201=A202,G201&lt;&gt;G202),1,0)</f>
        <v>0</v>
      </c>
      <c r="L201" s="0" t="n">
        <f aca="false">-IF(A201=A202,0,1)</f>
        <v>-1</v>
      </c>
      <c r="M201" s="0" t="n">
        <f aca="false">IF(AND(A202=A201,L202=-1,G202&lt;&gt;G201),1,0)</f>
        <v>0</v>
      </c>
    </row>
    <row r="202" customFormat="false" ht="15" hidden="false" customHeight="false" outlineLevel="0" collapsed="false">
      <c r="A202" s="11" t="s">
        <v>1671</v>
      </c>
      <c r="B202" s="13" t="s">
        <v>2543</v>
      </c>
      <c r="C202" s="17" t="n">
        <v>36.203</v>
      </c>
      <c r="D202" s="13" t="s">
        <v>1674</v>
      </c>
      <c r="E202" s="13" t="s">
        <v>1675</v>
      </c>
      <c r="F202" s="13" t="s">
        <v>19</v>
      </c>
      <c r="G202" s="13" t="n">
        <v>18</v>
      </c>
      <c r="H202" s="11" t="n">
        <v>2274575</v>
      </c>
      <c r="I202" s="11" t="n">
        <v>2275188</v>
      </c>
      <c r="J202" s="13" t="n">
        <v>614</v>
      </c>
      <c r="K202" s="0" t="n">
        <f aca="false">IF(AND(A202=A203,G202&lt;&gt;G203),1,0)</f>
        <v>0</v>
      </c>
      <c r="L202" s="0" t="n">
        <f aca="false">-IF(A202=A203,0,1)</f>
        <v>-1</v>
      </c>
      <c r="M202" s="0" t="n">
        <f aca="false">IF(AND(A203=A202,L203=-1,G203&lt;&gt;G202),1,0)</f>
        <v>0</v>
      </c>
    </row>
    <row r="203" customFormat="false" ht="15" hidden="false" customHeight="false" outlineLevel="0" collapsed="false">
      <c r="A203" s="11" t="s">
        <v>1704</v>
      </c>
      <c r="B203" s="13" t="s">
        <v>2543</v>
      </c>
      <c r="C203" s="17" t="n">
        <v>59.761</v>
      </c>
      <c r="D203" s="13" t="s">
        <v>1707</v>
      </c>
      <c r="E203" s="13" t="s">
        <v>1708</v>
      </c>
      <c r="F203" s="13" t="s">
        <v>19</v>
      </c>
      <c r="G203" s="13" t="n">
        <v>25</v>
      </c>
      <c r="H203" s="11" t="n">
        <v>6929397</v>
      </c>
      <c r="I203" s="11" t="n">
        <v>6929245</v>
      </c>
      <c r="J203" s="13" t="n">
        <v>153</v>
      </c>
      <c r="K203" s="0" t="n">
        <f aca="false">IF(AND(A203=A204,G203&lt;&gt;G204),1,0)</f>
        <v>1</v>
      </c>
      <c r="L203" s="0" t="n">
        <f aca="false">-IF(A203=A204,0,1)</f>
        <v>-0</v>
      </c>
      <c r="M203" s="0" t="n">
        <f aca="false">IF(AND(A204=A203,L204=-1,G204&lt;&gt;G203),1,0)</f>
        <v>1</v>
      </c>
    </row>
    <row r="204" customFormat="false" ht="15" hidden="false" customHeight="false" outlineLevel="0" collapsed="false">
      <c r="A204" s="11" t="s">
        <v>1704</v>
      </c>
      <c r="B204" s="13" t="s">
        <v>2543</v>
      </c>
      <c r="C204" s="17" t="n">
        <v>59.761</v>
      </c>
      <c r="D204" s="13" t="s">
        <v>1707</v>
      </c>
      <c r="E204" s="13" t="s">
        <v>1708</v>
      </c>
      <c r="F204" s="13" t="s">
        <v>19</v>
      </c>
      <c r="G204" s="13" t="n">
        <v>29</v>
      </c>
      <c r="H204" s="11" t="n">
        <v>5793748</v>
      </c>
      <c r="I204" s="11" t="n">
        <v>5793896</v>
      </c>
      <c r="J204" s="13" t="n">
        <v>149</v>
      </c>
      <c r="K204" s="0" t="n">
        <f aca="false">IF(AND(A204=A205,G204&lt;&gt;G205),1,0)</f>
        <v>0</v>
      </c>
      <c r="L204" s="0" t="n">
        <f aca="false">-IF(A204=A205,0,1)</f>
        <v>-1</v>
      </c>
      <c r="M204" s="0" t="n">
        <f aca="false">IF(AND(A205=A204,L205=-1,G205&lt;&gt;G204),1,0)</f>
        <v>0</v>
      </c>
    </row>
    <row r="205" customFormat="false" ht="15" hidden="false" customHeight="false" outlineLevel="0" collapsed="false">
      <c r="A205" s="11" t="s">
        <v>1709</v>
      </c>
      <c r="B205" s="13" t="s">
        <v>2543</v>
      </c>
      <c r="C205" s="17" t="n">
        <v>64.791</v>
      </c>
      <c r="D205" s="13" t="s">
        <v>1712</v>
      </c>
      <c r="E205" s="13" t="s">
        <v>1713</v>
      </c>
      <c r="F205" s="13" t="s">
        <v>1714</v>
      </c>
      <c r="G205" s="13" t="n">
        <v>25</v>
      </c>
      <c r="H205" s="11" t="n">
        <v>7732135</v>
      </c>
      <c r="I205" s="11" t="n">
        <v>7732960</v>
      </c>
      <c r="J205" s="13" t="n">
        <v>826</v>
      </c>
      <c r="K205" s="0" t="n">
        <f aca="false">IF(AND(A205=A206,G205&lt;&gt;G206),1,0)</f>
        <v>0</v>
      </c>
      <c r="L205" s="0" t="n">
        <f aca="false">-IF(A205=A206,0,1)</f>
        <v>-1</v>
      </c>
      <c r="M205" s="0" t="n">
        <f aca="false">IF(AND(A206=A205,L206=-1,G206&lt;&gt;G205),1,0)</f>
        <v>0</v>
      </c>
    </row>
    <row r="206" customFormat="false" ht="15" hidden="false" customHeight="false" outlineLevel="0" collapsed="false">
      <c r="A206" s="11" t="s">
        <v>1752</v>
      </c>
      <c r="B206" s="13" t="s">
        <v>2543</v>
      </c>
      <c r="C206" s="17" t="n">
        <v>91.23</v>
      </c>
      <c r="D206" s="13" t="s">
        <v>1755</v>
      </c>
      <c r="E206" s="13" t="s">
        <v>1756</v>
      </c>
      <c r="F206" s="13" t="s">
        <v>1757</v>
      </c>
      <c r="G206" s="13" t="n">
        <v>2</v>
      </c>
      <c r="H206" s="11" t="n">
        <v>2338065</v>
      </c>
      <c r="I206" s="11" t="n">
        <v>2337921</v>
      </c>
      <c r="J206" s="13" t="n">
        <v>145</v>
      </c>
      <c r="K206" s="0" t="n">
        <f aca="false">IF(AND(A206=A207,G206&lt;&gt;G207),1,0)</f>
        <v>1</v>
      </c>
      <c r="L206" s="0" t="n">
        <f aca="false">-IF(A206=A207,0,1)</f>
        <v>-0</v>
      </c>
      <c r="M206" s="0" t="n">
        <f aca="false">IF(AND(A207=A206,L207=-1,G207&lt;&gt;G206),1,0)</f>
        <v>1</v>
      </c>
    </row>
    <row r="207" customFormat="false" ht="15" hidden="false" customHeight="false" outlineLevel="0" collapsed="false">
      <c r="A207" s="11" t="s">
        <v>1752</v>
      </c>
      <c r="B207" s="13" t="s">
        <v>2543</v>
      </c>
      <c r="C207" s="17" t="n">
        <v>91.23</v>
      </c>
      <c r="D207" s="13" t="s">
        <v>1755</v>
      </c>
      <c r="E207" s="13" t="s">
        <v>1756</v>
      </c>
      <c r="F207" s="13" t="s">
        <v>1757</v>
      </c>
      <c r="G207" s="13" t="n">
        <v>24</v>
      </c>
      <c r="H207" s="11" t="n">
        <v>13042922</v>
      </c>
      <c r="I207" s="11" t="n">
        <v>13043065</v>
      </c>
      <c r="J207" s="13" t="n">
        <v>144</v>
      </c>
      <c r="K207" s="0" t="n">
        <f aca="false">IF(AND(A207=A208,G207&lt;&gt;G208),1,0)</f>
        <v>0</v>
      </c>
      <c r="L207" s="0" t="n">
        <f aca="false">-IF(A207=A208,0,1)</f>
        <v>-1</v>
      </c>
      <c r="M207" s="0" t="n">
        <f aca="false">IF(AND(A208=A207,L208=-1,G208&lt;&gt;G207),1,0)</f>
        <v>0</v>
      </c>
    </row>
    <row r="208" customFormat="false" ht="15" hidden="false" customHeight="false" outlineLevel="0" collapsed="false">
      <c r="A208" s="11" t="s">
        <v>1808</v>
      </c>
      <c r="B208" s="13" t="s">
        <v>2544</v>
      </c>
      <c r="C208" s="17" t="n">
        <v>19.06</v>
      </c>
      <c r="D208" s="13" t="s">
        <v>1811</v>
      </c>
      <c r="E208" s="13" t="s">
        <v>1812</v>
      </c>
      <c r="F208" s="13" t="s">
        <v>19</v>
      </c>
      <c r="G208" s="13" t="n">
        <v>8</v>
      </c>
      <c r="H208" s="11" t="n">
        <v>2549061</v>
      </c>
      <c r="I208" s="11" t="n">
        <v>2549525</v>
      </c>
      <c r="J208" s="13" t="n">
        <v>465</v>
      </c>
      <c r="K208" s="0" t="n">
        <f aca="false">IF(AND(A208=A209,G208&lt;&gt;G209),1,0)</f>
        <v>1</v>
      </c>
      <c r="L208" s="0" t="n">
        <f aca="false">-IF(A208=A209,0,1)</f>
        <v>-0</v>
      </c>
      <c r="M208" s="0" t="n">
        <f aca="false">IF(AND(A209=A208,L209=-1,G209&lt;&gt;G208),1,0)</f>
        <v>1</v>
      </c>
    </row>
    <row r="209" customFormat="false" ht="15" hidden="false" customHeight="false" outlineLevel="0" collapsed="false">
      <c r="A209" s="11" t="s">
        <v>1808</v>
      </c>
      <c r="B209" s="13" t="s">
        <v>2544</v>
      </c>
      <c r="C209" s="17" t="n">
        <v>19.06</v>
      </c>
      <c r="D209" s="13" t="s">
        <v>1811</v>
      </c>
      <c r="E209" s="13" t="s">
        <v>1812</v>
      </c>
      <c r="F209" s="13" t="s">
        <v>19</v>
      </c>
      <c r="G209" s="13" t="n">
        <v>15</v>
      </c>
      <c r="H209" s="11" t="n">
        <v>16081960</v>
      </c>
      <c r="I209" s="11" t="n">
        <v>16081499</v>
      </c>
      <c r="J209" s="13" t="n">
        <v>462</v>
      </c>
      <c r="K209" s="0" t="n">
        <f aca="false">IF(AND(A209=A210,G209&lt;&gt;G210),1,0)</f>
        <v>0</v>
      </c>
      <c r="L209" s="0" t="n">
        <f aca="false">-IF(A209=A210,0,1)</f>
        <v>-1</v>
      </c>
      <c r="M209" s="0" t="n">
        <f aca="false">IF(AND(A210=A209,L210=-1,G210&lt;&gt;G209),1,0)</f>
        <v>0</v>
      </c>
    </row>
    <row r="210" customFormat="false" ht="15" hidden="false" customHeight="false" outlineLevel="0" collapsed="false">
      <c r="A210" s="29" t="s">
        <v>1814</v>
      </c>
      <c r="B210" s="30" t="s">
        <v>2544</v>
      </c>
      <c r="C210" s="31" t="n">
        <v>26.434</v>
      </c>
      <c r="D210" s="30" t="s">
        <v>1817</v>
      </c>
      <c r="E210" s="30" t="s">
        <v>1818</v>
      </c>
      <c r="F210" s="30" t="s">
        <v>19</v>
      </c>
      <c r="G210" s="30" t="n">
        <v>15</v>
      </c>
      <c r="H210" s="32" t="n">
        <v>16611699</v>
      </c>
      <c r="I210" s="32" t="n">
        <v>16612180</v>
      </c>
      <c r="J210" s="30" t="n">
        <v>482</v>
      </c>
      <c r="K210" s="28" t="n">
        <f aca="false">IF(AND(A210=A211,G210&lt;&gt;G211),1,0)</f>
        <v>1</v>
      </c>
      <c r="L210" s="28" t="n">
        <f aca="false">-IF(A210=A211,0,1)</f>
        <v>-0</v>
      </c>
      <c r="M210" s="28" t="n">
        <f aca="false">IF(AND(A211=A210,L211=-1,G211&lt;&gt;G210),1,0)</f>
        <v>1</v>
      </c>
      <c r="N210" s="0" t="n">
        <v>1</v>
      </c>
    </row>
    <row r="211" customFormat="false" ht="15" hidden="false" customHeight="false" outlineLevel="0" collapsed="false">
      <c r="A211" s="29" t="s">
        <v>1814</v>
      </c>
      <c r="B211" s="30" t="s">
        <v>2544</v>
      </c>
      <c r="C211" s="31" t="n">
        <v>26.434</v>
      </c>
      <c r="D211" s="30" t="s">
        <v>1817</v>
      </c>
      <c r="E211" s="30" t="s">
        <v>1819</v>
      </c>
      <c r="F211" s="30" t="s">
        <v>19</v>
      </c>
      <c r="G211" s="30" t="n">
        <v>8</v>
      </c>
      <c r="H211" s="32" t="n">
        <v>3185427</v>
      </c>
      <c r="I211" s="32" t="n">
        <v>3185678</v>
      </c>
      <c r="J211" s="30" t="n">
        <v>252</v>
      </c>
      <c r="K211" s="28" t="n">
        <f aca="false">IF(AND(A211=A212,G211&lt;&gt;G212),1,0)</f>
        <v>0</v>
      </c>
      <c r="L211" s="28" t="n">
        <f aca="false">-IF(A211=A212,0,1)</f>
        <v>-1</v>
      </c>
      <c r="M211" s="28" t="n">
        <f aca="false">IF(AND(A212=A211,L212=-1,G212&lt;&gt;G211),1,0)</f>
        <v>0</v>
      </c>
    </row>
    <row r="212" customFormat="false" ht="15" hidden="false" customHeight="false" outlineLevel="0" collapsed="false">
      <c r="A212" s="11" t="s">
        <v>1835</v>
      </c>
      <c r="B212" s="13" t="s">
        <v>2544</v>
      </c>
      <c r="C212" s="17" t="n">
        <v>42.463</v>
      </c>
      <c r="D212" s="13" t="s">
        <v>1838</v>
      </c>
      <c r="E212" s="13" t="s">
        <v>1839</v>
      </c>
      <c r="F212" s="13" t="s">
        <v>19</v>
      </c>
      <c r="G212" s="13" t="n">
        <v>15</v>
      </c>
      <c r="H212" s="11" t="n">
        <v>18932903</v>
      </c>
      <c r="I212" s="11" t="n">
        <v>18933178</v>
      </c>
      <c r="J212" s="13" t="n">
        <v>276</v>
      </c>
      <c r="K212" s="0" t="n">
        <f aca="false">IF(AND(A212=A213,G212&lt;&gt;G213),1,0)</f>
        <v>0</v>
      </c>
      <c r="L212" s="0" t="n">
        <f aca="false">-IF(A212=A213,0,1)</f>
        <v>-1</v>
      </c>
      <c r="M212" s="0" t="n">
        <f aca="false">IF(AND(A213=A212,L213=-1,G213&lt;&gt;G212),1,0)</f>
        <v>0</v>
      </c>
    </row>
    <row r="213" customFormat="false" ht="15" hidden="false" customHeight="false" outlineLevel="0" collapsed="false">
      <c r="A213" s="11" t="s">
        <v>1858</v>
      </c>
      <c r="B213" s="13" t="s">
        <v>2544</v>
      </c>
      <c r="C213" s="17" t="n">
        <v>59.268</v>
      </c>
      <c r="D213" s="13" t="s">
        <v>1861</v>
      </c>
      <c r="E213" s="13" t="s">
        <v>1863</v>
      </c>
      <c r="F213" s="13" t="s">
        <v>1864</v>
      </c>
      <c r="G213" s="13" t="n">
        <v>26</v>
      </c>
      <c r="H213" s="11" t="n">
        <v>6165560</v>
      </c>
      <c r="I213" s="11" t="n">
        <v>6165991</v>
      </c>
      <c r="J213" s="13" t="n">
        <v>432</v>
      </c>
      <c r="K213" s="0" t="n">
        <f aca="false">IF(AND(A213=A214,G213&lt;&gt;G214),1,0)</f>
        <v>0</v>
      </c>
      <c r="L213" s="0" t="n">
        <f aca="false">-IF(A213=A214,0,1)</f>
        <v>-1</v>
      </c>
      <c r="M213" s="0" t="n">
        <f aca="false">IF(AND(A214=A213,L214=-1,G214&lt;&gt;G213),1,0)</f>
        <v>0</v>
      </c>
    </row>
    <row r="214" customFormat="false" ht="15" hidden="false" customHeight="false" outlineLevel="0" collapsed="false">
      <c r="A214" s="11" t="s">
        <v>1865</v>
      </c>
      <c r="B214" s="13" t="s">
        <v>2544</v>
      </c>
      <c r="C214" s="17" t="n">
        <v>59.51</v>
      </c>
      <c r="D214" s="13" t="s">
        <v>1868</v>
      </c>
      <c r="E214" s="13" t="s">
        <v>1869</v>
      </c>
      <c r="F214" s="13" t="s">
        <v>19</v>
      </c>
      <c r="G214" s="13" t="n">
        <v>28</v>
      </c>
      <c r="H214" s="11" t="n">
        <v>12043241</v>
      </c>
      <c r="I214" s="11" t="n">
        <v>12042988</v>
      </c>
      <c r="J214" s="13" t="n">
        <v>254</v>
      </c>
      <c r="K214" s="0" t="n">
        <f aca="false">IF(AND(A214=A215,G214&lt;&gt;G215),1,0)</f>
        <v>1</v>
      </c>
      <c r="L214" s="0" t="n">
        <f aca="false">-IF(A214=A215,0,1)</f>
        <v>-0</v>
      </c>
      <c r="M214" s="0" t="n">
        <f aca="false">IF(AND(A215=A214,L215=-1,G215&lt;&gt;G214),1,0)</f>
        <v>1</v>
      </c>
    </row>
    <row r="215" customFormat="false" ht="15" hidden="false" customHeight="false" outlineLevel="0" collapsed="false">
      <c r="A215" s="11" t="s">
        <v>1865</v>
      </c>
      <c r="B215" s="13" t="s">
        <v>2544</v>
      </c>
      <c r="C215" s="17" t="n">
        <v>59.51</v>
      </c>
      <c r="D215" s="13" t="s">
        <v>1868</v>
      </c>
      <c r="E215" s="13" t="s">
        <v>1869</v>
      </c>
      <c r="F215" s="13" t="s">
        <v>19</v>
      </c>
      <c r="G215" s="13" t="n">
        <v>26</v>
      </c>
      <c r="H215" s="11" t="n">
        <v>12743435</v>
      </c>
      <c r="I215" s="11" t="n">
        <v>12743631</v>
      </c>
      <c r="J215" s="13" t="n">
        <v>197</v>
      </c>
      <c r="K215" s="0" t="n">
        <f aca="false">IF(AND(A215=A216,G215&lt;&gt;G216),1,0)</f>
        <v>0</v>
      </c>
      <c r="L215" s="0" t="n">
        <f aca="false">-IF(A215=A216,0,1)</f>
        <v>-1</v>
      </c>
      <c r="M215" s="0" t="n">
        <f aca="false">IF(AND(A216=A215,L216=-1,G216&lt;&gt;G215),1,0)</f>
        <v>0</v>
      </c>
    </row>
    <row r="216" customFormat="false" ht="15" hidden="false" customHeight="false" outlineLevel="0" collapsed="false">
      <c r="A216" s="11" t="s">
        <v>1871</v>
      </c>
      <c r="B216" s="13" t="s">
        <v>2544</v>
      </c>
      <c r="C216" s="17" t="n">
        <v>62.364</v>
      </c>
      <c r="D216" s="13" t="s">
        <v>1874</v>
      </c>
      <c r="E216" s="13" t="s">
        <v>1875</v>
      </c>
      <c r="F216" s="13" t="s">
        <v>19</v>
      </c>
      <c r="G216" s="13" t="n">
        <v>28</v>
      </c>
      <c r="H216" s="11" t="n">
        <v>12551691</v>
      </c>
      <c r="I216" s="11" t="n">
        <v>12551566</v>
      </c>
      <c r="J216" s="13" t="n">
        <v>126</v>
      </c>
      <c r="K216" s="0" t="n">
        <f aca="false">IF(AND(A216=A217,G216&lt;&gt;G217),1,0)</f>
        <v>1</v>
      </c>
      <c r="L216" s="0" t="n">
        <f aca="false">-IF(A216=A217,0,1)</f>
        <v>-0</v>
      </c>
      <c r="M216" s="0" t="n">
        <f aca="false">IF(AND(A217=A216,L217=-1,G217&lt;&gt;G216),1,0)</f>
        <v>1</v>
      </c>
    </row>
    <row r="217" customFormat="false" ht="15" hidden="false" customHeight="false" outlineLevel="0" collapsed="false">
      <c r="A217" s="11" t="s">
        <v>1871</v>
      </c>
      <c r="B217" s="13" t="s">
        <v>2544</v>
      </c>
      <c r="C217" s="17" t="n">
        <v>62.364</v>
      </c>
      <c r="D217" s="13" t="s">
        <v>1874</v>
      </c>
      <c r="E217" s="13" t="s">
        <v>1875</v>
      </c>
      <c r="F217" s="13" t="s">
        <v>19</v>
      </c>
      <c r="G217" s="13" t="n">
        <v>26</v>
      </c>
      <c r="H217" s="11" t="n">
        <v>13342202</v>
      </c>
      <c r="I217" s="11" t="n">
        <v>13342077</v>
      </c>
      <c r="J217" s="13" t="n">
        <v>126</v>
      </c>
      <c r="K217" s="0" t="n">
        <f aca="false">IF(AND(A217=A218,G217&lt;&gt;G218),1,0)</f>
        <v>0</v>
      </c>
      <c r="L217" s="0" t="n">
        <f aca="false">-IF(A217=A218,0,1)</f>
        <v>-1</v>
      </c>
      <c r="M217" s="0" t="n">
        <f aca="false">IF(AND(A218=A217,L218=-1,G218&lt;&gt;G217),1,0)</f>
        <v>0</v>
      </c>
    </row>
    <row r="218" customFormat="false" ht="15" hidden="false" customHeight="false" outlineLevel="0" collapsed="false">
      <c r="A218" s="11" t="s">
        <v>1880</v>
      </c>
      <c r="B218" s="13" t="s">
        <v>2544</v>
      </c>
      <c r="C218" s="17" t="n">
        <v>73.064</v>
      </c>
      <c r="D218" s="13" t="s">
        <v>1883</v>
      </c>
      <c r="E218" s="13" t="s">
        <v>1884</v>
      </c>
      <c r="F218" s="13" t="s">
        <v>1885</v>
      </c>
      <c r="G218" s="13" t="n">
        <v>28</v>
      </c>
      <c r="H218" s="11" t="n">
        <v>6968549</v>
      </c>
      <c r="I218" s="11" t="n">
        <v>6968255</v>
      </c>
      <c r="J218" s="13" t="n">
        <v>295</v>
      </c>
      <c r="K218" s="0" t="n">
        <f aca="false">IF(AND(A218=A219,G218&lt;&gt;G219),1,0)</f>
        <v>0</v>
      </c>
      <c r="L218" s="0" t="n">
        <f aca="false">-IF(A218=A219,0,1)</f>
        <v>-1</v>
      </c>
      <c r="M218" s="0" t="n">
        <f aca="false">IF(AND(A219=A218,L219=-1,G219&lt;&gt;G218),1,0)</f>
        <v>0</v>
      </c>
    </row>
    <row r="219" customFormat="false" ht="15" hidden="false" customHeight="false" outlineLevel="0" collapsed="false">
      <c r="A219" s="11" t="s">
        <v>1886</v>
      </c>
      <c r="B219" s="13" t="s">
        <v>2544</v>
      </c>
      <c r="C219" s="17" t="n">
        <v>73.089</v>
      </c>
      <c r="D219" s="13" t="s">
        <v>1883</v>
      </c>
      <c r="E219" s="13" t="s">
        <v>1884</v>
      </c>
      <c r="F219" s="13" t="s">
        <v>1885</v>
      </c>
      <c r="G219" s="13" t="n">
        <v>28</v>
      </c>
      <c r="H219" s="11" t="n">
        <v>6968549</v>
      </c>
      <c r="I219" s="11" t="n">
        <v>6968255</v>
      </c>
      <c r="J219" s="13" t="n">
        <v>295</v>
      </c>
      <c r="K219" s="0" t="n">
        <f aca="false">IF(AND(A219=A220,G219&lt;&gt;G220),1,0)</f>
        <v>0</v>
      </c>
      <c r="L219" s="0" t="n">
        <f aca="false">-IF(A219=A220,0,1)</f>
        <v>-1</v>
      </c>
      <c r="M219" s="0" t="n">
        <f aca="false">IF(AND(A220=A219,L220=-1,G220&lt;&gt;G219),1,0)</f>
        <v>0</v>
      </c>
    </row>
    <row r="220" customFormat="false" ht="15" hidden="false" customHeight="false" outlineLevel="0" collapsed="false">
      <c r="A220" s="11" t="s">
        <v>1888</v>
      </c>
      <c r="B220" s="13" t="s">
        <v>2544</v>
      </c>
      <c r="C220" s="17" t="n">
        <v>74.046</v>
      </c>
      <c r="D220" s="13" t="s">
        <v>1891</v>
      </c>
      <c r="E220" s="13" t="s">
        <v>1894</v>
      </c>
      <c r="F220" s="13" t="s">
        <v>19</v>
      </c>
      <c r="G220" s="13" t="n">
        <v>28</v>
      </c>
      <c r="H220" s="11" t="n">
        <v>7144874</v>
      </c>
      <c r="I220" s="11" t="n">
        <v>7144712</v>
      </c>
      <c r="J220" s="13" t="n">
        <v>163</v>
      </c>
      <c r="K220" s="0" t="n">
        <f aca="false">IF(AND(A220=A221,G220&lt;&gt;G221),1,0)</f>
        <v>0</v>
      </c>
      <c r="L220" s="0" t="n">
        <f aca="false">-IF(A220=A221,0,1)</f>
        <v>-1</v>
      </c>
      <c r="M220" s="0" t="n">
        <f aca="false">IF(AND(A221=A220,L221=-1,G221&lt;&gt;G220),1,0)</f>
        <v>0</v>
      </c>
    </row>
    <row r="221" customFormat="false" ht="15" hidden="false" customHeight="false" outlineLevel="0" collapsed="false">
      <c r="A221" s="11" t="s">
        <v>1899</v>
      </c>
      <c r="B221" s="13" t="s">
        <v>2544</v>
      </c>
      <c r="C221" s="17" t="n">
        <v>78.012</v>
      </c>
      <c r="D221" s="13" t="s">
        <v>1902</v>
      </c>
      <c r="E221" s="13" t="s">
        <v>1903</v>
      </c>
      <c r="F221" s="13" t="s">
        <v>19</v>
      </c>
      <c r="G221" s="13" t="n">
        <v>28</v>
      </c>
      <c r="H221" s="11" t="n">
        <v>8386906</v>
      </c>
      <c r="I221" s="11" t="n">
        <v>8386735</v>
      </c>
      <c r="J221" s="13" t="n">
        <v>172</v>
      </c>
      <c r="K221" s="0" t="n">
        <f aca="false">IF(AND(A221=A222,G221&lt;&gt;G222),1,0)</f>
        <v>0</v>
      </c>
      <c r="L221" s="0" t="n">
        <f aca="false">-IF(A221=A222,0,1)</f>
        <v>-1</v>
      </c>
      <c r="M221" s="0" t="n">
        <f aca="false">IF(AND(A222=A221,L222=-1,G222&lt;&gt;G221),1,0)</f>
        <v>0</v>
      </c>
    </row>
    <row r="222" customFormat="false" ht="15" hidden="false" customHeight="false" outlineLevel="0" collapsed="false">
      <c r="A222" s="11" t="s">
        <v>1913</v>
      </c>
      <c r="B222" s="13" t="s">
        <v>2544</v>
      </c>
      <c r="C222" s="17" t="n">
        <v>79.285</v>
      </c>
      <c r="D222" s="13" t="s">
        <v>1916</v>
      </c>
      <c r="E222" s="13" t="s">
        <v>1917</v>
      </c>
      <c r="F222" s="13" t="s">
        <v>1918</v>
      </c>
      <c r="G222" s="13" t="n">
        <v>28</v>
      </c>
      <c r="H222" s="11" t="n">
        <v>8405165</v>
      </c>
      <c r="I222" s="11" t="n">
        <v>8404878</v>
      </c>
      <c r="J222" s="13" t="n">
        <v>288</v>
      </c>
      <c r="K222" s="0" t="n">
        <f aca="false">IF(AND(A222=A223,G222&lt;&gt;G223),1,0)</f>
        <v>1</v>
      </c>
      <c r="L222" s="0" t="n">
        <f aca="false">-IF(A222=A223,0,1)</f>
        <v>-0</v>
      </c>
      <c r="M222" s="0" t="n">
        <f aca="false">IF(AND(A223=A222,L223=-1,G223&lt;&gt;G222),1,0)</f>
        <v>1</v>
      </c>
    </row>
    <row r="223" customFormat="false" ht="15" hidden="false" customHeight="false" outlineLevel="0" collapsed="false">
      <c r="A223" s="11" t="s">
        <v>1913</v>
      </c>
      <c r="B223" s="13" t="s">
        <v>2544</v>
      </c>
      <c r="C223" s="17" t="n">
        <v>79.285</v>
      </c>
      <c r="D223" s="13" t="s">
        <v>1916</v>
      </c>
      <c r="E223" s="13" t="s">
        <v>1917</v>
      </c>
      <c r="F223" s="13" t="s">
        <v>1918</v>
      </c>
      <c r="G223" s="13" t="n">
        <v>15</v>
      </c>
      <c r="H223" s="11" t="n">
        <v>4055469</v>
      </c>
      <c r="I223" s="11" t="n">
        <v>4055216</v>
      </c>
      <c r="J223" s="13" t="n">
        <v>254</v>
      </c>
      <c r="K223" s="0" t="n">
        <f aca="false">IF(AND(A223=A224,G223&lt;&gt;G224),1,0)</f>
        <v>0</v>
      </c>
      <c r="L223" s="0" t="n">
        <f aca="false">-IF(A223=A224,0,1)</f>
        <v>-1</v>
      </c>
      <c r="M223" s="0" t="n">
        <f aca="false">IF(AND(A224=A223,L224=-1,G224&lt;&gt;G223),1,0)</f>
        <v>0</v>
      </c>
    </row>
    <row r="224" customFormat="false" ht="15" hidden="false" customHeight="false" outlineLevel="0" collapsed="false">
      <c r="A224" s="11" t="s">
        <v>1923</v>
      </c>
      <c r="B224" s="13" t="s">
        <v>2544</v>
      </c>
      <c r="C224" s="17" t="n">
        <v>83.901</v>
      </c>
      <c r="D224" s="13" t="s">
        <v>1926</v>
      </c>
      <c r="E224" s="13" t="s">
        <v>1928</v>
      </c>
      <c r="F224" s="13" t="s">
        <v>19</v>
      </c>
      <c r="G224" s="13" t="n">
        <v>26</v>
      </c>
      <c r="H224" s="11" t="n">
        <v>11015347</v>
      </c>
      <c r="I224" s="11" t="n">
        <v>11015593</v>
      </c>
      <c r="J224" s="13" t="n">
        <v>247</v>
      </c>
      <c r="K224" s="0" t="n">
        <f aca="false">IF(AND(A224=A225,G224&lt;&gt;G225),1,0)</f>
        <v>0</v>
      </c>
      <c r="L224" s="0" t="n">
        <f aca="false">-IF(A224=A225,0,1)</f>
        <v>-1</v>
      </c>
      <c r="M224" s="0" t="n">
        <f aca="false">IF(AND(A225=A224,L225=-1,G225&lt;&gt;G224),1,0)</f>
        <v>0</v>
      </c>
    </row>
    <row r="225" customFormat="false" ht="15" hidden="false" customHeight="false" outlineLevel="0" collapsed="false">
      <c r="A225" s="11" t="s">
        <v>1929</v>
      </c>
      <c r="B225" s="13" t="s">
        <v>2544</v>
      </c>
      <c r="C225" s="17" t="n">
        <v>84.503</v>
      </c>
      <c r="D225" s="13" t="s">
        <v>1932</v>
      </c>
      <c r="E225" s="13" t="s">
        <v>1933</v>
      </c>
      <c r="F225" s="13" t="s">
        <v>19</v>
      </c>
      <c r="G225" s="13" t="n">
        <v>26</v>
      </c>
      <c r="H225" s="11" t="n">
        <v>11243466</v>
      </c>
      <c r="I225" s="11" t="n">
        <v>11243311</v>
      </c>
      <c r="J225" s="13" t="n">
        <v>156</v>
      </c>
      <c r="K225" s="0" t="n">
        <f aca="false">IF(AND(A225=A226,G225&lt;&gt;G226),1,0)</f>
        <v>1</v>
      </c>
      <c r="L225" s="0" t="n">
        <f aca="false">-IF(A225=A226,0,1)</f>
        <v>-0</v>
      </c>
      <c r="M225" s="0" t="n">
        <f aca="false">IF(AND(A226=A225,L226=-1,G226&lt;&gt;G225),1,0)</f>
        <v>1</v>
      </c>
    </row>
    <row r="226" customFormat="false" ht="15" hidden="false" customHeight="false" outlineLevel="0" collapsed="false">
      <c r="A226" s="11" t="s">
        <v>1929</v>
      </c>
      <c r="B226" s="13" t="s">
        <v>2544</v>
      </c>
      <c r="C226" s="17" t="n">
        <v>84.503</v>
      </c>
      <c r="D226" s="13" t="s">
        <v>1932</v>
      </c>
      <c r="E226" s="13" t="s">
        <v>1933</v>
      </c>
      <c r="F226" s="13" t="s">
        <v>19</v>
      </c>
      <c r="G226" s="13" t="n">
        <v>28</v>
      </c>
      <c r="H226" s="11" t="n">
        <v>10922851</v>
      </c>
      <c r="I226" s="11" t="n">
        <v>10923002</v>
      </c>
      <c r="J226" s="13" t="n">
        <v>152</v>
      </c>
      <c r="K226" s="0" t="n">
        <f aca="false">IF(AND(A226=A227,G226&lt;&gt;G227),1,0)</f>
        <v>0</v>
      </c>
      <c r="L226" s="0" t="n">
        <f aca="false">-IF(A226=A227,0,1)</f>
        <v>-1</v>
      </c>
      <c r="M226" s="0" t="n">
        <f aca="false">IF(AND(A227=A226,L227=-1,G227&lt;&gt;G226),1,0)</f>
        <v>0</v>
      </c>
    </row>
    <row r="227" customFormat="false" ht="15" hidden="false" customHeight="false" outlineLevel="0" collapsed="false">
      <c r="A227" s="11" t="s">
        <v>1935</v>
      </c>
      <c r="B227" s="13" t="s">
        <v>2544</v>
      </c>
      <c r="C227" s="17" t="n">
        <v>85.115</v>
      </c>
      <c r="D227" s="13" t="s">
        <v>1926</v>
      </c>
      <c r="E227" s="13" t="s">
        <v>1928</v>
      </c>
      <c r="F227" s="13" t="s">
        <v>19</v>
      </c>
      <c r="G227" s="13" t="n">
        <v>26</v>
      </c>
      <c r="H227" s="11" t="n">
        <v>11015347</v>
      </c>
      <c r="I227" s="11" t="n">
        <v>11015593</v>
      </c>
      <c r="J227" s="13" t="n">
        <v>247</v>
      </c>
      <c r="K227" s="0" t="n">
        <f aca="false">IF(AND(A227=A228,G227&lt;&gt;G228),1,0)</f>
        <v>0</v>
      </c>
      <c r="L227" s="0" t="n">
        <f aca="false">-IF(A227=A228,0,1)</f>
        <v>-1</v>
      </c>
      <c r="M227" s="0" t="n">
        <f aca="false">IF(AND(A228=A227,L228=-1,G228&lt;&gt;G227),1,0)</f>
        <v>0</v>
      </c>
    </row>
    <row r="228" customFormat="false" ht="15" hidden="false" customHeight="false" outlineLevel="0" collapsed="false">
      <c r="A228" s="11" t="s">
        <v>1947</v>
      </c>
      <c r="B228" s="13" t="s">
        <v>2544</v>
      </c>
      <c r="C228" s="17" t="n">
        <v>94.561</v>
      </c>
      <c r="D228" s="13" t="s">
        <v>1950</v>
      </c>
      <c r="E228" s="13" t="s">
        <v>1951</v>
      </c>
      <c r="F228" s="13" t="s">
        <v>1952</v>
      </c>
      <c r="G228" s="13" t="n">
        <v>17</v>
      </c>
      <c r="H228" s="11" t="n">
        <v>154436</v>
      </c>
      <c r="I228" s="11" t="n">
        <v>154707</v>
      </c>
      <c r="J228" s="13" t="n">
        <v>272</v>
      </c>
      <c r="K228" s="0" t="n">
        <f aca="false">IF(AND(A228=A229,G228&lt;&gt;G229),1,0)</f>
        <v>1</v>
      </c>
      <c r="L228" s="0" t="n">
        <f aca="false">-IF(A228=A229,0,1)</f>
        <v>-0</v>
      </c>
      <c r="M228" s="0" t="n">
        <f aca="false">IF(AND(A229=A228,L229=-1,G229&lt;&gt;G228),1,0)</f>
        <v>0</v>
      </c>
    </row>
    <row r="229" customFormat="false" ht="15" hidden="false" customHeight="false" outlineLevel="0" collapsed="false">
      <c r="A229" s="11" t="s">
        <v>1947</v>
      </c>
      <c r="B229" s="13" t="s">
        <v>2544</v>
      </c>
      <c r="C229" s="17" t="n">
        <v>94.561</v>
      </c>
      <c r="D229" s="13" t="s">
        <v>1950</v>
      </c>
      <c r="E229" s="13" t="s">
        <v>1951</v>
      </c>
      <c r="F229" s="13" t="s">
        <v>1952</v>
      </c>
      <c r="G229" s="13" t="n">
        <v>28</v>
      </c>
      <c r="H229" s="11" t="n">
        <v>689962</v>
      </c>
      <c r="I229" s="11" t="n">
        <v>690236</v>
      </c>
      <c r="J229" s="13" t="n">
        <v>275</v>
      </c>
      <c r="K229" s="0" t="n">
        <f aca="false">IF(AND(A229=A230,G229&lt;&gt;G230),1,0)</f>
        <v>1</v>
      </c>
      <c r="L229" s="0" t="n">
        <f aca="false">-IF(A229=A230,0,1)</f>
        <v>-0</v>
      </c>
      <c r="M229" s="0" t="n">
        <f aca="false">IF(AND(A230=A229,L230=-1,G230&lt;&gt;G229),1,0)</f>
        <v>0</v>
      </c>
    </row>
    <row r="230" customFormat="false" ht="15" hidden="false" customHeight="false" outlineLevel="0" collapsed="false">
      <c r="A230" s="11" t="s">
        <v>1947</v>
      </c>
      <c r="B230" s="13" t="s">
        <v>2544</v>
      </c>
      <c r="C230" s="17" t="n">
        <v>94.561</v>
      </c>
      <c r="D230" s="13" t="s">
        <v>1950</v>
      </c>
      <c r="E230" s="13" t="s">
        <v>1951</v>
      </c>
      <c r="F230" s="13" t="s">
        <v>1952</v>
      </c>
      <c r="G230" s="13" t="n">
        <v>22</v>
      </c>
      <c r="H230" s="11" t="n">
        <v>12270436</v>
      </c>
      <c r="I230" s="11" t="n">
        <v>12270160</v>
      </c>
      <c r="J230" s="13" t="n">
        <v>277</v>
      </c>
      <c r="K230" s="0" t="n">
        <f aca="false">IF(AND(A230=A231,G230&lt;&gt;G231),1,0)</f>
        <v>1</v>
      </c>
      <c r="L230" s="0" t="n">
        <f aca="false">-IF(A230=A231,0,1)</f>
        <v>-0</v>
      </c>
      <c r="M230" s="0" t="n">
        <f aca="false">IF(AND(A231=A230,L231=-1,G231&lt;&gt;G230),1,0)</f>
        <v>1</v>
      </c>
    </row>
    <row r="231" customFormat="false" ht="15" hidden="false" customHeight="false" outlineLevel="0" collapsed="false">
      <c r="A231" s="11" t="s">
        <v>1947</v>
      </c>
      <c r="B231" s="13" t="s">
        <v>2544</v>
      </c>
      <c r="C231" s="17" t="n">
        <v>94.561</v>
      </c>
      <c r="D231" s="13" t="s">
        <v>1950</v>
      </c>
      <c r="E231" s="13" t="s">
        <v>1951</v>
      </c>
      <c r="F231" s="13" t="s">
        <v>1952</v>
      </c>
      <c r="G231" s="13" t="n">
        <v>24</v>
      </c>
      <c r="H231" s="11" t="n">
        <v>245836</v>
      </c>
      <c r="I231" s="11" t="n">
        <v>245560</v>
      </c>
      <c r="J231" s="13" t="n">
        <v>277</v>
      </c>
      <c r="K231" s="0" t="n">
        <f aca="false">IF(AND(A231=A232,G231&lt;&gt;G232),1,0)</f>
        <v>0</v>
      </c>
      <c r="L231" s="0" t="n">
        <f aca="false">-IF(A231=A232,0,1)</f>
        <v>-1</v>
      </c>
      <c r="M231" s="0" t="n">
        <f aca="false">IF(AND(A232=A231,L232=-1,G232&lt;&gt;G231),1,0)</f>
        <v>0</v>
      </c>
    </row>
    <row r="232" customFormat="false" ht="15" hidden="false" customHeight="false" outlineLevel="0" collapsed="false">
      <c r="A232" s="11" t="s">
        <v>1976</v>
      </c>
      <c r="B232" s="13" t="s">
        <v>2545</v>
      </c>
      <c r="C232" s="17" t="n">
        <v>8.283</v>
      </c>
      <c r="D232" s="13" t="s">
        <v>1979</v>
      </c>
      <c r="E232" s="13" t="s">
        <v>1980</v>
      </c>
      <c r="F232" s="13" t="s">
        <v>19</v>
      </c>
      <c r="G232" s="13" t="n">
        <v>11</v>
      </c>
      <c r="H232" s="11" t="n">
        <v>823902</v>
      </c>
      <c r="I232" s="11" t="n">
        <v>824024</v>
      </c>
      <c r="J232" s="13" t="n">
        <v>123</v>
      </c>
      <c r="K232" s="0" t="n">
        <f aca="false">IF(AND(A232=A233,G232&lt;&gt;G233),1,0)</f>
        <v>0</v>
      </c>
      <c r="L232" s="0" t="n">
        <f aca="false">-IF(A232=A233,0,1)</f>
        <v>-1</v>
      </c>
      <c r="M232" s="0" t="n">
        <f aca="false">IF(AND(A233=A232,L233=-1,G233&lt;&gt;G232),1,0)</f>
        <v>0</v>
      </c>
    </row>
    <row r="233" customFormat="false" ht="15" hidden="false" customHeight="false" outlineLevel="0" collapsed="false">
      <c r="A233" s="11" t="s">
        <v>1986</v>
      </c>
      <c r="B233" s="13" t="s">
        <v>2545</v>
      </c>
      <c r="C233" s="17" t="n">
        <v>10.333</v>
      </c>
      <c r="D233" s="13" t="s">
        <v>1989</v>
      </c>
      <c r="E233" s="13" t="s">
        <v>1990</v>
      </c>
      <c r="F233" s="13" t="s">
        <v>19</v>
      </c>
      <c r="G233" s="13" t="n">
        <v>21</v>
      </c>
      <c r="H233" s="11" t="n">
        <v>11775843</v>
      </c>
      <c r="I233" s="11" t="n">
        <v>11776319</v>
      </c>
      <c r="J233" s="13" t="n">
        <v>477</v>
      </c>
      <c r="K233" s="0" t="n">
        <f aca="false">IF(AND(A233=A234,G233&lt;&gt;G234),1,0)</f>
        <v>1</v>
      </c>
      <c r="L233" s="0" t="n">
        <f aca="false">-IF(A233=A234,0,1)</f>
        <v>-0</v>
      </c>
      <c r="M233" s="0" t="n">
        <f aca="false">IF(AND(A234=A233,L234=-1,G234&lt;&gt;G233),1,0)</f>
        <v>0</v>
      </c>
    </row>
    <row r="234" customFormat="false" ht="15" hidden="false" customHeight="false" outlineLevel="0" collapsed="false">
      <c r="A234" s="11" t="s">
        <v>1986</v>
      </c>
      <c r="B234" s="13" t="s">
        <v>2545</v>
      </c>
      <c r="C234" s="17" t="n">
        <v>10.333</v>
      </c>
      <c r="D234" s="13" t="s">
        <v>1989</v>
      </c>
      <c r="E234" s="13" t="s">
        <v>1990</v>
      </c>
      <c r="F234" s="13" t="s">
        <v>19</v>
      </c>
      <c r="G234" s="13" t="n">
        <v>11</v>
      </c>
      <c r="H234" s="11" t="n">
        <v>1042551</v>
      </c>
      <c r="I234" s="11" t="n">
        <v>1042085</v>
      </c>
      <c r="J234" s="13" t="n">
        <v>467</v>
      </c>
      <c r="K234" s="0" t="n">
        <f aca="false">IF(AND(A234=A235,G234&lt;&gt;G235),1,0)</f>
        <v>1</v>
      </c>
      <c r="L234" s="0" t="n">
        <f aca="false">-IF(A234=A235,0,1)</f>
        <v>-0</v>
      </c>
      <c r="M234" s="0" t="n">
        <f aca="false">IF(AND(A235=A234,L235=-1,G235&lt;&gt;G234),1,0)</f>
        <v>1</v>
      </c>
    </row>
    <row r="235" customFormat="false" ht="15" hidden="false" customHeight="false" outlineLevel="0" collapsed="false">
      <c r="A235" s="11" t="s">
        <v>1986</v>
      </c>
      <c r="B235" s="13" t="s">
        <v>2545</v>
      </c>
      <c r="C235" s="17" t="n">
        <v>10.333</v>
      </c>
      <c r="D235" s="13" t="s">
        <v>1989</v>
      </c>
      <c r="E235" s="13" t="s">
        <v>1990</v>
      </c>
      <c r="F235" s="13" t="s">
        <v>19</v>
      </c>
      <c r="G235" s="13" t="n">
        <v>4</v>
      </c>
      <c r="H235" s="11" t="n">
        <v>11229244</v>
      </c>
      <c r="I235" s="11" t="n">
        <v>11229600</v>
      </c>
      <c r="J235" s="13" t="n">
        <v>357</v>
      </c>
      <c r="K235" s="0" t="n">
        <f aca="false">IF(AND(A235=A236,G235&lt;&gt;G236),1,0)</f>
        <v>0</v>
      </c>
      <c r="L235" s="0" t="n">
        <f aca="false">-IF(A235=A236,0,1)</f>
        <v>-1</v>
      </c>
      <c r="M235" s="0" t="n">
        <f aca="false">IF(AND(A236=A235,L236=-1,G236&lt;&gt;G235),1,0)</f>
        <v>0</v>
      </c>
    </row>
    <row r="236" customFormat="false" ht="15" hidden="false" customHeight="false" outlineLevel="0" collapsed="false">
      <c r="A236" s="11" t="s">
        <v>2009</v>
      </c>
      <c r="B236" s="13" t="s">
        <v>2545</v>
      </c>
      <c r="C236" s="17" t="n">
        <v>39.343</v>
      </c>
      <c r="D236" s="13" t="s">
        <v>2012</v>
      </c>
      <c r="E236" s="13" t="s">
        <v>2013</v>
      </c>
      <c r="F236" s="13" t="s">
        <v>2014</v>
      </c>
      <c r="G236" s="13" t="n">
        <v>4</v>
      </c>
      <c r="H236" s="11" t="n">
        <v>7291416</v>
      </c>
      <c r="I236" s="11" t="n">
        <v>7291585</v>
      </c>
      <c r="J236" s="13" t="n">
        <v>170</v>
      </c>
      <c r="K236" s="0" t="n">
        <f aca="false">IF(AND(A236=A237,G236&lt;&gt;G237),1,0)</f>
        <v>1</v>
      </c>
      <c r="L236" s="0" t="n">
        <f aca="false">-IF(A236=A237,0,1)</f>
        <v>-0</v>
      </c>
      <c r="M236" s="0" t="n">
        <f aca="false">IF(AND(A237=A236,L237=-1,G237&lt;&gt;G236),1,0)</f>
        <v>1</v>
      </c>
    </row>
    <row r="237" customFormat="false" ht="15" hidden="false" customHeight="false" outlineLevel="0" collapsed="false">
      <c r="A237" s="11" t="s">
        <v>2009</v>
      </c>
      <c r="B237" s="13" t="s">
        <v>2545</v>
      </c>
      <c r="C237" s="17" t="n">
        <v>39.343</v>
      </c>
      <c r="D237" s="13" t="s">
        <v>2012</v>
      </c>
      <c r="E237" s="13" t="s">
        <v>2013</v>
      </c>
      <c r="F237" s="13" t="s">
        <v>2014</v>
      </c>
      <c r="G237" s="13" t="n">
        <v>21</v>
      </c>
      <c r="H237" s="11" t="n">
        <v>10393407</v>
      </c>
      <c r="I237" s="11" t="n">
        <v>10393575</v>
      </c>
      <c r="J237" s="13" t="n">
        <v>169</v>
      </c>
      <c r="K237" s="0" t="n">
        <f aca="false">IF(AND(A237=A238,G237&lt;&gt;G238),1,0)</f>
        <v>0</v>
      </c>
      <c r="L237" s="0" t="n">
        <f aca="false">-IF(A237=A238,0,1)</f>
        <v>-1</v>
      </c>
      <c r="M237" s="0" t="n">
        <f aca="false">IF(AND(A238=A237,L238=-1,G238&lt;&gt;G237),1,0)</f>
        <v>0</v>
      </c>
    </row>
    <row r="238" customFormat="false" ht="15" hidden="false" customHeight="false" outlineLevel="0" collapsed="false">
      <c r="A238" s="11" t="s">
        <v>2015</v>
      </c>
      <c r="B238" s="13" t="s">
        <v>2545</v>
      </c>
      <c r="C238" s="17" t="n">
        <v>39.651</v>
      </c>
      <c r="D238" s="13" t="s">
        <v>2018</v>
      </c>
      <c r="E238" s="13" t="s">
        <v>2019</v>
      </c>
      <c r="F238" s="13" t="s">
        <v>19</v>
      </c>
      <c r="G238" s="13" t="n">
        <v>27</v>
      </c>
      <c r="H238" s="11" t="n">
        <v>4064876</v>
      </c>
      <c r="I238" s="11" t="n">
        <v>4065122</v>
      </c>
      <c r="J238" s="13" t="n">
        <v>247</v>
      </c>
      <c r="K238" s="0" t="n">
        <f aca="false">IF(AND(A238=A239,G238&lt;&gt;G239),1,0)</f>
        <v>1</v>
      </c>
      <c r="L238" s="0" t="n">
        <f aca="false">-IF(A238=A239,0,1)</f>
        <v>-0</v>
      </c>
      <c r="M238" s="0" t="n">
        <f aca="false">IF(AND(A239=A238,L239=-1,G239&lt;&gt;G238),1,0)</f>
        <v>1</v>
      </c>
    </row>
    <row r="239" customFormat="false" ht="15" hidden="false" customHeight="false" outlineLevel="0" collapsed="false">
      <c r="A239" s="11" t="s">
        <v>2015</v>
      </c>
      <c r="B239" s="13" t="s">
        <v>2545</v>
      </c>
      <c r="C239" s="17" t="n">
        <v>39.651</v>
      </c>
      <c r="D239" s="13" t="s">
        <v>2018</v>
      </c>
      <c r="E239" s="13" t="s">
        <v>2019</v>
      </c>
      <c r="F239" s="13" t="s">
        <v>19</v>
      </c>
      <c r="G239" s="13" t="n">
        <v>23</v>
      </c>
      <c r="H239" s="11" t="n">
        <v>7403454</v>
      </c>
      <c r="I239" s="11" t="n">
        <v>7403693</v>
      </c>
      <c r="J239" s="13" t="n">
        <v>240</v>
      </c>
      <c r="K239" s="0" t="n">
        <f aca="false">IF(AND(A239=A240,G239&lt;&gt;G240),1,0)</f>
        <v>0</v>
      </c>
      <c r="L239" s="0" t="n">
        <f aca="false">-IF(A239=A240,0,1)</f>
        <v>-1</v>
      </c>
      <c r="M239" s="0" t="n">
        <f aca="false">IF(AND(A240=A239,L240=-1,G240&lt;&gt;G239),1,0)</f>
        <v>0</v>
      </c>
    </row>
    <row r="240" customFormat="false" ht="15" hidden="false" customHeight="false" outlineLevel="0" collapsed="false">
      <c r="A240" s="11" t="s">
        <v>2020</v>
      </c>
      <c r="B240" s="13" t="s">
        <v>2545</v>
      </c>
      <c r="C240" s="17" t="n">
        <v>39.952</v>
      </c>
      <c r="D240" s="13" t="s">
        <v>2023</v>
      </c>
      <c r="E240" s="13" t="s">
        <v>2024</v>
      </c>
      <c r="F240" s="13" t="s">
        <v>2025</v>
      </c>
      <c r="G240" s="13" t="n">
        <v>3</v>
      </c>
      <c r="H240" s="11" t="n">
        <v>6460549</v>
      </c>
      <c r="I240" s="11" t="n">
        <v>6461277</v>
      </c>
      <c r="J240" s="13" t="n">
        <v>729</v>
      </c>
      <c r="K240" s="0" t="n">
        <f aca="false">IF(AND(A240=A241,G240&lt;&gt;G241),1,0)</f>
        <v>1</v>
      </c>
      <c r="L240" s="0" t="n">
        <f aca="false">-IF(A240=A241,0,1)</f>
        <v>-0</v>
      </c>
      <c r="M240" s="0" t="n">
        <f aca="false">IF(AND(A241=A240,L241=-1,G241&lt;&gt;G240),1,0)</f>
        <v>1</v>
      </c>
    </row>
    <row r="241" customFormat="false" ht="15" hidden="false" customHeight="false" outlineLevel="0" collapsed="false">
      <c r="A241" s="11" t="s">
        <v>2020</v>
      </c>
      <c r="B241" s="13" t="s">
        <v>2545</v>
      </c>
      <c r="C241" s="17" t="n">
        <v>39.952</v>
      </c>
      <c r="D241" s="13" t="s">
        <v>2023</v>
      </c>
      <c r="E241" s="13" t="s">
        <v>2024</v>
      </c>
      <c r="F241" s="13" t="s">
        <v>2025</v>
      </c>
      <c r="G241" s="13" t="n">
        <v>18</v>
      </c>
      <c r="H241" s="11" t="n">
        <v>5284087</v>
      </c>
      <c r="I241" s="11" t="n">
        <v>5284794</v>
      </c>
      <c r="J241" s="13" t="n">
        <v>708</v>
      </c>
      <c r="K241" s="0" t="n">
        <f aca="false">IF(AND(A241=A242,G241&lt;&gt;G242),1,0)</f>
        <v>0</v>
      </c>
      <c r="L241" s="0" t="n">
        <f aca="false">-IF(A241=A242,0,1)</f>
        <v>-1</v>
      </c>
      <c r="M241" s="0" t="n">
        <f aca="false">IF(AND(A242=A241,L242=-1,G242&lt;&gt;G241),1,0)</f>
        <v>0</v>
      </c>
    </row>
    <row r="242" customFormat="false" ht="15" hidden="false" customHeight="false" outlineLevel="0" collapsed="false">
      <c r="A242" s="11" t="s">
        <v>2037</v>
      </c>
      <c r="B242" s="13" t="s">
        <v>2545</v>
      </c>
      <c r="C242" s="17" t="n">
        <v>48.52</v>
      </c>
      <c r="D242" s="13" t="s">
        <v>2040</v>
      </c>
      <c r="E242" s="13" t="s">
        <v>2041</v>
      </c>
      <c r="F242" s="13" t="s">
        <v>2042</v>
      </c>
      <c r="G242" s="13" t="n">
        <v>4</v>
      </c>
      <c r="H242" s="11" t="n">
        <v>6461314</v>
      </c>
      <c r="I242" s="11" t="n">
        <v>6461112</v>
      </c>
      <c r="J242" s="13" t="n">
        <v>203</v>
      </c>
      <c r="K242" s="0" t="n">
        <f aca="false">IF(AND(A242=A243,G242&lt;&gt;G243),1,0)</f>
        <v>1</v>
      </c>
      <c r="L242" s="0" t="n">
        <f aca="false">-IF(A242=A243,0,1)</f>
        <v>-0</v>
      </c>
      <c r="M242" s="0" t="n">
        <f aca="false">IF(AND(A243=A242,L243=-1,G243&lt;&gt;G242),1,0)</f>
        <v>1</v>
      </c>
    </row>
    <row r="243" customFormat="false" ht="15" hidden="false" customHeight="false" outlineLevel="0" collapsed="false">
      <c r="A243" s="11" t="s">
        <v>2037</v>
      </c>
      <c r="B243" s="13" t="s">
        <v>2545</v>
      </c>
      <c r="C243" s="17" t="n">
        <v>48.52</v>
      </c>
      <c r="D243" s="13" t="s">
        <v>2040</v>
      </c>
      <c r="E243" s="13" t="s">
        <v>2041</v>
      </c>
      <c r="F243" s="13" t="s">
        <v>2042</v>
      </c>
      <c r="G243" s="13" t="n">
        <v>21</v>
      </c>
      <c r="H243" s="11" t="n">
        <v>8053247</v>
      </c>
      <c r="I243" s="11" t="n">
        <v>8053042</v>
      </c>
      <c r="J243" s="13" t="n">
        <v>206</v>
      </c>
      <c r="K243" s="0" t="n">
        <f aca="false">IF(AND(A243=A244,G243&lt;&gt;G244),1,0)</f>
        <v>0</v>
      </c>
      <c r="L243" s="0" t="n">
        <f aca="false">-IF(A243=A244,0,1)</f>
        <v>-1</v>
      </c>
      <c r="M243" s="0" t="n">
        <f aca="false">IF(AND(A244=A243,L244=-1,G244&lt;&gt;G243),1,0)</f>
        <v>0</v>
      </c>
    </row>
    <row r="244" customFormat="false" ht="15" hidden="false" customHeight="false" outlineLevel="0" collapsed="false">
      <c r="A244" s="11" t="s">
        <v>2052</v>
      </c>
      <c r="B244" s="13" t="s">
        <v>2545</v>
      </c>
      <c r="C244" s="17" t="n">
        <v>52.833</v>
      </c>
      <c r="D244" s="13" t="s">
        <v>2055</v>
      </c>
      <c r="E244" s="13" t="s">
        <v>2056</v>
      </c>
      <c r="F244" s="13" t="s">
        <v>19</v>
      </c>
      <c r="G244" s="13" t="n">
        <v>14</v>
      </c>
      <c r="H244" s="11" t="n">
        <v>2905967</v>
      </c>
      <c r="I244" s="11" t="n">
        <v>2904582</v>
      </c>
      <c r="J244" s="13" t="n">
        <v>1395</v>
      </c>
      <c r="K244" s="0" t="n">
        <f aca="false">IF(AND(A244=A245,G244&lt;&gt;G245),1,0)</f>
        <v>0</v>
      </c>
      <c r="L244" s="0" t="n">
        <f aca="false">-IF(A244=A245,0,1)</f>
        <v>-1</v>
      </c>
      <c r="M244" s="0" t="n">
        <f aca="false">IF(AND(A245=A244,L245=-1,G245&lt;&gt;G244),1,0)</f>
        <v>0</v>
      </c>
    </row>
    <row r="245" customFormat="false" ht="15" hidden="false" customHeight="false" outlineLevel="0" collapsed="false">
      <c r="A245" s="11" t="s">
        <v>2057</v>
      </c>
      <c r="B245" s="13" t="s">
        <v>2545</v>
      </c>
      <c r="C245" s="17" t="n">
        <v>53.026</v>
      </c>
      <c r="D245" s="13" t="s">
        <v>2055</v>
      </c>
      <c r="E245" s="13" t="s">
        <v>2056</v>
      </c>
      <c r="F245" s="13" t="s">
        <v>19</v>
      </c>
      <c r="G245" s="13" t="n">
        <v>14</v>
      </c>
      <c r="H245" s="11" t="n">
        <v>2905967</v>
      </c>
      <c r="I245" s="11" t="n">
        <v>2904582</v>
      </c>
      <c r="J245" s="13" t="n">
        <v>1395</v>
      </c>
      <c r="K245" s="0" t="n">
        <f aca="false">IF(AND(A245=A246,G245&lt;&gt;G246),1,0)</f>
        <v>0</v>
      </c>
      <c r="L245" s="0" t="n">
        <f aca="false">-IF(A245=A246,0,1)</f>
        <v>-1</v>
      </c>
      <c r="M245" s="0" t="n">
        <f aca="false">IF(AND(A246=A245,L246=-1,G246&lt;&gt;G245),1,0)</f>
        <v>0</v>
      </c>
    </row>
    <row r="246" customFormat="false" ht="15" hidden="false" customHeight="false" outlineLevel="0" collapsed="false">
      <c r="A246" s="11" t="s">
        <v>2066</v>
      </c>
      <c r="B246" s="13" t="s">
        <v>2545</v>
      </c>
      <c r="C246" s="17" t="n">
        <v>59.077</v>
      </c>
      <c r="D246" s="13" t="s">
        <v>2069</v>
      </c>
      <c r="E246" s="13" t="s">
        <v>2070</v>
      </c>
      <c r="F246" s="13" t="s">
        <v>19</v>
      </c>
      <c r="G246" s="13" t="n">
        <v>25</v>
      </c>
      <c r="H246" s="11" t="n">
        <v>6531346</v>
      </c>
      <c r="I246" s="11" t="n">
        <v>6532304</v>
      </c>
      <c r="J246" s="13" t="n">
        <v>959</v>
      </c>
      <c r="K246" s="0" t="n">
        <f aca="false">IF(AND(A246=A247,G246&lt;&gt;G247),1,0)</f>
        <v>0</v>
      </c>
      <c r="L246" s="0" t="n">
        <f aca="false">-IF(A246=A247,0,1)</f>
        <v>-1</v>
      </c>
      <c r="M246" s="0" t="n">
        <f aca="false">IF(AND(A247=A246,L247=-1,G247&lt;&gt;G246),1,0)</f>
        <v>0</v>
      </c>
    </row>
    <row r="247" customFormat="false" ht="15" hidden="false" customHeight="false" outlineLevel="0" collapsed="false">
      <c r="A247" s="11" t="s">
        <v>2071</v>
      </c>
      <c r="B247" s="13" t="s">
        <v>2545</v>
      </c>
      <c r="C247" s="17" t="n">
        <v>67.074</v>
      </c>
      <c r="D247" s="13" t="s">
        <v>2074</v>
      </c>
      <c r="E247" s="13" t="s">
        <v>2075</v>
      </c>
      <c r="F247" s="13" t="s">
        <v>19</v>
      </c>
      <c r="G247" s="13" t="n">
        <v>14</v>
      </c>
      <c r="H247" s="11" t="n">
        <v>6611422</v>
      </c>
      <c r="I247" s="11" t="n">
        <v>6611705</v>
      </c>
      <c r="J247" s="13" t="n">
        <v>284</v>
      </c>
      <c r="K247" s="0" t="n">
        <f aca="false">IF(AND(A247=A248,G247&lt;&gt;G248),1,0)</f>
        <v>1</v>
      </c>
      <c r="L247" s="0" t="n">
        <f aca="false">-IF(A247=A248,0,1)</f>
        <v>-0</v>
      </c>
      <c r="M247" s="0" t="n">
        <f aca="false">IF(AND(A248=A247,L248=-1,G248&lt;&gt;G247),1,0)</f>
        <v>0</v>
      </c>
    </row>
    <row r="248" customFormat="false" ht="15" hidden="false" customHeight="false" outlineLevel="0" collapsed="false">
      <c r="A248" s="11" t="s">
        <v>2071</v>
      </c>
      <c r="B248" s="13" t="s">
        <v>2545</v>
      </c>
      <c r="C248" s="17" t="n">
        <v>67.074</v>
      </c>
      <c r="D248" s="13" t="s">
        <v>2074</v>
      </c>
      <c r="E248" s="13" t="s">
        <v>2075</v>
      </c>
      <c r="F248" s="13" t="s">
        <v>19</v>
      </c>
      <c r="G248" s="13" t="n">
        <v>8</v>
      </c>
      <c r="H248" s="11" t="n">
        <v>7879859</v>
      </c>
      <c r="I248" s="11" t="n">
        <v>7879576</v>
      </c>
      <c r="J248" s="13" t="n">
        <v>284</v>
      </c>
      <c r="K248" s="0" t="n">
        <f aca="false">IF(AND(A248=A249,G248&lt;&gt;G249),1,0)</f>
        <v>1</v>
      </c>
      <c r="L248" s="0" t="n">
        <f aca="false">-IF(A248=A249,0,1)</f>
        <v>-0</v>
      </c>
      <c r="M248" s="0" t="n">
        <f aca="false">IF(AND(A249=A248,L249=-1,G249&lt;&gt;G248),1,0)</f>
        <v>1</v>
      </c>
    </row>
    <row r="249" customFormat="false" ht="15" hidden="false" customHeight="false" outlineLevel="0" collapsed="false">
      <c r="A249" s="11" t="s">
        <v>2071</v>
      </c>
      <c r="B249" s="13" t="s">
        <v>2545</v>
      </c>
      <c r="C249" s="17" t="n">
        <v>67.074</v>
      </c>
      <c r="D249" s="13" t="s">
        <v>2074</v>
      </c>
      <c r="E249" s="13" t="s">
        <v>2075</v>
      </c>
      <c r="F249" s="13" t="s">
        <v>19</v>
      </c>
      <c r="G249" s="13" t="n">
        <v>11</v>
      </c>
      <c r="H249" s="11" t="n">
        <v>16458957</v>
      </c>
      <c r="I249" s="11" t="n">
        <v>16459240</v>
      </c>
      <c r="J249" s="13" t="n">
        <v>284</v>
      </c>
      <c r="K249" s="0" t="n">
        <f aca="false">IF(AND(A249=A250,G249&lt;&gt;G250),1,0)</f>
        <v>0</v>
      </c>
      <c r="L249" s="0" t="n">
        <f aca="false">-IF(A249=A250,0,1)</f>
        <v>-1</v>
      </c>
      <c r="M249" s="0" t="n">
        <f aca="false">IF(AND(A250=A249,L250=-1,G250&lt;&gt;G249),1,0)</f>
        <v>0</v>
      </c>
    </row>
    <row r="250" customFormat="false" ht="15" hidden="false" customHeight="false" outlineLevel="0" collapsed="false">
      <c r="A250" s="11" t="s">
        <v>2096</v>
      </c>
      <c r="B250" s="13" t="s">
        <v>2545</v>
      </c>
      <c r="C250" s="17" t="n">
        <v>85.526</v>
      </c>
      <c r="D250" s="13" t="s">
        <v>2099</v>
      </c>
      <c r="E250" s="13" t="s">
        <v>2100</v>
      </c>
      <c r="F250" s="13" t="s">
        <v>19</v>
      </c>
      <c r="G250" s="13" t="n">
        <v>13</v>
      </c>
      <c r="H250" s="11" t="n">
        <v>12027724</v>
      </c>
      <c r="I250" s="11" t="n">
        <v>12027576</v>
      </c>
      <c r="J250" s="13" t="n">
        <v>149</v>
      </c>
      <c r="K250" s="0" t="n">
        <f aca="false">IF(AND(A250=A251,G250&lt;&gt;G251),1,0)</f>
        <v>1</v>
      </c>
      <c r="L250" s="0" t="n">
        <f aca="false">-IF(A250=A251,0,1)</f>
        <v>-0</v>
      </c>
      <c r="M250" s="0" t="n">
        <f aca="false">IF(AND(A251=A250,L251=-1,G251&lt;&gt;G250),1,0)</f>
        <v>0</v>
      </c>
    </row>
    <row r="251" customFormat="false" ht="15" hidden="false" customHeight="false" outlineLevel="0" collapsed="false">
      <c r="A251" s="11" t="s">
        <v>2096</v>
      </c>
      <c r="B251" s="13" t="s">
        <v>2545</v>
      </c>
      <c r="C251" s="17" t="n">
        <v>85.526</v>
      </c>
      <c r="D251" s="13" t="s">
        <v>2099</v>
      </c>
      <c r="E251" s="13" t="s">
        <v>2100</v>
      </c>
      <c r="F251" s="13" t="s">
        <v>19</v>
      </c>
      <c r="G251" s="13" t="n">
        <v>5</v>
      </c>
      <c r="H251" s="11" t="n">
        <v>768759</v>
      </c>
      <c r="I251" s="11" t="n">
        <v>768900</v>
      </c>
      <c r="J251" s="13" t="n">
        <v>142</v>
      </c>
      <c r="K251" s="0" t="n">
        <f aca="false">IF(AND(A251=A252,G251&lt;&gt;G252),1,0)</f>
        <v>1</v>
      </c>
      <c r="L251" s="0" t="n">
        <f aca="false">-IF(A251=A252,0,1)</f>
        <v>-0</v>
      </c>
      <c r="M251" s="0" t="n">
        <f aca="false">IF(AND(A252=A251,L252=-1,G252&lt;&gt;G251),1,0)</f>
        <v>1</v>
      </c>
    </row>
    <row r="252" customFormat="false" ht="15" hidden="false" customHeight="false" outlineLevel="0" collapsed="false">
      <c r="A252" s="11" t="s">
        <v>2096</v>
      </c>
      <c r="B252" s="13" t="s">
        <v>2545</v>
      </c>
      <c r="C252" s="17" t="n">
        <v>85.526</v>
      </c>
      <c r="D252" s="13" t="s">
        <v>2099</v>
      </c>
      <c r="E252" s="13" t="s">
        <v>2100</v>
      </c>
      <c r="F252" s="13" t="s">
        <v>19</v>
      </c>
      <c r="G252" s="13" t="n">
        <v>21</v>
      </c>
      <c r="H252" s="11" t="n">
        <v>6098937</v>
      </c>
      <c r="I252" s="11" t="n">
        <v>6098796</v>
      </c>
      <c r="J252" s="13" t="n">
        <v>142</v>
      </c>
      <c r="K252" s="0" t="n">
        <f aca="false">IF(AND(A252=A253,G252&lt;&gt;G253),1,0)</f>
        <v>0</v>
      </c>
      <c r="L252" s="0" t="n">
        <f aca="false">-IF(A252=A253,0,1)</f>
        <v>-1</v>
      </c>
      <c r="M252" s="0" t="n">
        <f aca="false">IF(AND(A253=A252,L253=-1,G253&lt;&gt;G252),1,0)</f>
        <v>0</v>
      </c>
    </row>
    <row r="253" customFormat="false" ht="15" hidden="false" customHeight="false" outlineLevel="0" collapsed="false">
      <c r="A253" s="11" t="s">
        <v>2105</v>
      </c>
      <c r="B253" s="13" t="s">
        <v>2545</v>
      </c>
      <c r="C253" s="17" t="n">
        <v>86.571</v>
      </c>
      <c r="D253" s="13" t="s">
        <v>2108</v>
      </c>
      <c r="E253" s="13" t="s">
        <v>2109</v>
      </c>
      <c r="F253" s="13" t="s">
        <v>19</v>
      </c>
      <c r="G253" s="13" t="n">
        <v>29</v>
      </c>
      <c r="H253" s="11" t="n">
        <v>382673</v>
      </c>
      <c r="I253" s="11" t="n">
        <v>383094</v>
      </c>
      <c r="J253" s="13" t="n">
        <v>422</v>
      </c>
      <c r="K253" s="0" t="n">
        <f aca="false">IF(AND(A253=A254,G253&lt;&gt;G254),1,0)</f>
        <v>1</v>
      </c>
      <c r="L253" s="0" t="n">
        <f aca="false">-IF(A253=A254,0,1)</f>
        <v>-0</v>
      </c>
      <c r="M253" s="0" t="n">
        <f aca="false">IF(AND(A254=A253,L254=-1,G254&lt;&gt;G253),1,0)</f>
        <v>1</v>
      </c>
    </row>
    <row r="254" customFormat="false" ht="15" hidden="false" customHeight="false" outlineLevel="0" collapsed="false">
      <c r="A254" s="11" t="s">
        <v>2105</v>
      </c>
      <c r="B254" s="13" t="s">
        <v>2545</v>
      </c>
      <c r="C254" s="17" t="n">
        <v>86.571</v>
      </c>
      <c r="D254" s="13" t="s">
        <v>2108</v>
      </c>
      <c r="E254" s="13" t="s">
        <v>2109</v>
      </c>
      <c r="F254" s="13" t="s">
        <v>19</v>
      </c>
      <c r="G254" s="13" t="n">
        <v>13</v>
      </c>
      <c r="H254" s="11" t="n">
        <v>12116058</v>
      </c>
      <c r="I254" s="11" t="n">
        <v>12115843</v>
      </c>
      <c r="J254" s="13" t="n">
        <v>216</v>
      </c>
      <c r="K254" s="0" t="n">
        <f aca="false">IF(AND(A254=A255,G254&lt;&gt;G255),1,0)</f>
        <v>0</v>
      </c>
      <c r="L254" s="0" t="n">
        <f aca="false">-IF(A254=A255,0,1)</f>
        <v>-1</v>
      </c>
      <c r="M254" s="0" t="n">
        <f aca="false">IF(AND(A255=A254,L255=-1,G255&lt;&gt;G254),1,0)</f>
        <v>0</v>
      </c>
    </row>
    <row r="255" customFormat="false" ht="15" hidden="false" customHeight="false" outlineLevel="0" collapsed="false">
      <c r="A255" s="33" t="s">
        <v>2121</v>
      </c>
      <c r="B255" s="34" t="s">
        <v>2545</v>
      </c>
      <c r="C255" s="35" t="n">
        <v>87.724</v>
      </c>
      <c r="D255" s="34" t="s">
        <v>2124</v>
      </c>
      <c r="E255" s="34" t="s">
        <v>2125</v>
      </c>
      <c r="F255" s="34" t="s">
        <v>2126</v>
      </c>
      <c r="G255" s="34" t="n">
        <v>7</v>
      </c>
      <c r="H255" s="36" t="n">
        <v>8286154</v>
      </c>
      <c r="I255" s="36" t="n">
        <v>8284371</v>
      </c>
      <c r="J255" s="34" t="n">
        <v>1784</v>
      </c>
      <c r="K255" s="37" t="n">
        <f aca="false">IF(AND(A255=A256,G255&lt;&gt;G256),1,0)</f>
        <v>1</v>
      </c>
      <c r="L255" s="37" t="n">
        <f aca="false">-IF(A255=A256,0,1)</f>
        <v>-0</v>
      </c>
      <c r="M255" s="37" t="n">
        <f aca="false">IF(AND(A256=A255,L256=-1,G256&lt;&gt;G255),1,0)</f>
        <v>0</v>
      </c>
      <c r="O255" s="0" t="n">
        <v>1</v>
      </c>
    </row>
    <row r="256" customFormat="false" ht="15" hidden="false" customHeight="false" outlineLevel="0" collapsed="false">
      <c r="A256" s="33" t="s">
        <v>2121</v>
      </c>
      <c r="B256" s="34" t="s">
        <v>2545</v>
      </c>
      <c r="C256" s="35" t="n">
        <v>87.724</v>
      </c>
      <c r="D256" s="34" t="s">
        <v>2124</v>
      </c>
      <c r="E256" s="34" t="s">
        <v>2127</v>
      </c>
      <c r="F256" s="34" t="s">
        <v>2128</v>
      </c>
      <c r="G256" s="34" t="n">
        <v>5</v>
      </c>
      <c r="H256" s="36" t="n">
        <v>14318983</v>
      </c>
      <c r="I256" s="36" t="n">
        <v>14319427</v>
      </c>
      <c r="J256" s="34" t="n">
        <v>448</v>
      </c>
      <c r="K256" s="37" t="n">
        <f aca="false">IF(AND(A256=A257,G256&lt;&gt;G257),1,0)</f>
        <v>1</v>
      </c>
      <c r="L256" s="37" t="n">
        <f aca="false">-IF(A256=A257,0,1)</f>
        <v>-0</v>
      </c>
      <c r="M256" s="37" t="n">
        <f aca="false">IF(AND(A257=A256,L257=-1,G257&lt;&gt;G256),1,0)</f>
        <v>1</v>
      </c>
    </row>
    <row r="257" customFormat="false" ht="15" hidden="false" customHeight="false" outlineLevel="0" collapsed="false">
      <c r="A257" s="33" t="s">
        <v>2121</v>
      </c>
      <c r="B257" s="34" t="s">
        <v>2545</v>
      </c>
      <c r="C257" s="35" t="n">
        <v>87.724</v>
      </c>
      <c r="D257" s="34" t="s">
        <v>2124</v>
      </c>
      <c r="E257" s="34" t="s">
        <v>2127</v>
      </c>
      <c r="F257" s="34" t="s">
        <v>2128</v>
      </c>
      <c r="G257" s="34" t="n">
        <v>7</v>
      </c>
      <c r="H257" s="36" t="n">
        <v>8278636</v>
      </c>
      <c r="I257" s="36" t="n">
        <v>8279080</v>
      </c>
      <c r="J257" s="34" t="n">
        <v>448</v>
      </c>
      <c r="K257" s="37" t="n">
        <f aca="false">IF(AND(A257=A258,G257&lt;&gt;G258),1,0)</f>
        <v>0</v>
      </c>
      <c r="L257" s="37" t="n">
        <f aca="false">-IF(A257=A258,0,1)</f>
        <v>-1</v>
      </c>
      <c r="M257" s="37" t="n">
        <f aca="false">IF(AND(A258=A257,L258=-1,G258&lt;&gt;G257),1,0)</f>
        <v>0</v>
      </c>
    </row>
    <row r="258" customFormat="false" ht="15" hidden="false" customHeight="false" outlineLevel="0" collapsed="false">
      <c r="A258" s="11" t="s">
        <v>2163</v>
      </c>
      <c r="B258" s="13" t="s">
        <v>2546</v>
      </c>
      <c r="C258" s="17" t="n">
        <v>2.222</v>
      </c>
      <c r="D258" s="13" t="s">
        <v>2166</v>
      </c>
      <c r="E258" s="13" t="s">
        <v>2167</v>
      </c>
      <c r="F258" s="13" t="s">
        <v>19</v>
      </c>
      <c r="G258" s="13" t="n">
        <v>3</v>
      </c>
      <c r="H258" s="11" t="n">
        <v>9809988</v>
      </c>
      <c r="I258" s="11" t="n">
        <v>9810156</v>
      </c>
      <c r="J258" s="13" t="n">
        <v>169</v>
      </c>
      <c r="K258" s="0" t="n">
        <f aca="false">IF(AND(A258=A259,G258&lt;&gt;G259),1,0)</f>
        <v>1</v>
      </c>
      <c r="L258" s="0" t="n">
        <f aca="false">-IF(A258=A259,0,1)</f>
        <v>-0</v>
      </c>
      <c r="M258" s="0" t="n">
        <f aca="false">IF(AND(A259=A258,L259=-1,G259&lt;&gt;G258),1,0)</f>
        <v>0</v>
      </c>
    </row>
    <row r="259" customFormat="false" ht="15" hidden="false" customHeight="false" outlineLevel="0" collapsed="false">
      <c r="A259" s="11" t="s">
        <v>2163</v>
      </c>
      <c r="B259" s="13" t="s">
        <v>2546</v>
      </c>
      <c r="C259" s="17" t="n">
        <v>2.222</v>
      </c>
      <c r="D259" s="13" t="s">
        <v>2166</v>
      </c>
      <c r="E259" s="13" t="s">
        <v>2167</v>
      </c>
      <c r="F259" s="13" t="s">
        <v>19</v>
      </c>
      <c r="G259" s="13" t="n">
        <v>23</v>
      </c>
      <c r="H259" s="11" t="n">
        <v>8167260</v>
      </c>
      <c r="I259" s="11" t="n">
        <v>8167410</v>
      </c>
      <c r="J259" s="13" t="n">
        <v>151</v>
      </c>
      <c r="K259" s="0" t="n">
        <f aca="false">IF(AND(A259=A260,G259&lt;&gt;G260),1,0)</f>
        <v>1</v>
      </c>
      <c r="L259" s="0" t="n">
        <f aca="false">-IF(A259=A260,0,1)</f>
        <v>-0</v>
      </c>
      <c r="M259" s="0" t="n">
        <f aca="false">IF(AND(A260=A259,L260=-1,G260&lt;&gt;G259),1,0)</f>
        <v>1</v>
      </c>
    </row>
    <row r="260" customFormat="false" ht="15" hidden="false" customHeight="false" outlineLevel="0" collapsed="false">
      <c r="A260" s="11" t="s">
        <v>2163</v>
      </c>
      <c r="B260" s="13" t="s">
        <v>2546</v>
      </c>
      <c r="C260" s="17" t="n">
        <v>2.222</v>
      </c>
      <c r="D260" s="13" t="s">
        <v>2166</v>
      </c>
      <c r="E260" s="13" t="s">
        <v>2167</v>
      </c>
      <c r="F260" s="13" t="s">
        <v>19</v>
      </c>
      <c r="G260" s="13" t="n">
        <v>17</v>
      </c>
      <c r="H260" s="11" t="n">
        <v>5552028</v>
      </c>
      <c r="I260" s="11" t="n">
        <v>5552196</v>
      </c>
      <c r="J260" s="13" t="n">
        <v>169</v>
      </c>
      <c r="K260" s="0" t="n">
        <f aca="false">IF(AND(A260=A261,G260&lt;&gt;G261),1,0)</f>
        <v>0</v>
      </c>
      <c r="L260" s="0" t="n">
        <f aca="false">-IF(A260=A261,0,1)</f>
        <v>-1</v>
      </c>
      <c r="M260" s="0" t="n">
        <f aca="false">IF(AND(A261=A260,L261=-1,G261&lt;&gt;G260),1,0)</f>
        <v>0</v>
      </c>
    </row>
    <row r="261" customFormat="false" ht="15" hidden="false" customHeight="false" outlineLevel="0" collapsed="false">
      <c r="A261" s="29" t="s">
        <v>123</v>
      </c>
      <c r="B261" s="30" t="s">
        <v>2546</v>
      </c>
      <c r="C261" s="31" t="n">
        <v>12.753</v>
      </c>
      <c r="D261" s="30" t="s">
        <v>2181</v>
      </c>
      <c r="E261" s="30" t="s">
        <v>2182</v>
      </c>
      <c r="F261" s="30" t="s">
        <v>2183</v>
      </c>
      <c r="G261" s="30" t="n">
        <v>26</v>
      </c>
      <c r="H261" s="32" t="n">
        <v>14225634</v>
      </c>
      <c r="I261" s="32" t="n">
        <v>14226276</v>
      </c>
      <c r="J261" s="30" t="n">
        <v>643</v>
      </c>
      <c r="K261" s="28" t="n">
        <f aca="false">IF(AND(A261=A262,G261&lt;&gt;G262),1,0)</f>
        <v>1</v>
      </c>
      <c r="L261" s="28" t="n">
        <f aca="false">-IF(A261=A262,0,1)</f>
        <v>-0</v>
      </c>
      <c r="M261" s="28" t="n">
        <f aca="false">IF(AND(A262=A261,L262=-1,G262&lt;&gt;G261),1,0)</f>
        <v>0</v>
      </c>
      <c r="N261" s="0" t="n">
        <v>1</v>
      </c>
    </row>
    <row r="262" customFormat="false" ht="15" hidden="false" customHeight="false" outlineLevel="0" collapsed="false">
      <c r="A262" s="29" t="s">
        <v>123</v>
      </c>
      <c r="B262" s="30" t="s">
        <v>2546</v>
      </c>
      <c r="C262" s="31" t="n">
        <v>12.753</v>
      </c>
      <c r="D262" s="30" t="s">
        <v>2181</v>
      </c>
      <c r="E262" s="30" t="s">
        <v>2182</v>
      </c>
      <c r="F262" s="30" t="s">
        <v>2183</v>
      </c>
      <c r="G262" s="30" t="n">
        <v>28</v>
      </c>
      <c r="H262" s="32" t="n">
        <v>13336382</v>
      </c>
      <c r="I262" s="32" t="n">
        <v>13337006</v>
      </c>
      <c r="J262" s="30" t="n">
        <v>625</v>
      </c>
      <c r="K262" s="28" t="n">
        <f aca="false">IF(AND(A262=A263,G262&lt;&gt;G263),1,0)</f>
        <v>1</v>
      </c>
      <c r="L262" s="28" t="n">
        <f aca="false">-IF(A262=A263,0,1)</f>
        <v>-0</v>
      </c>
      <c r="M262" s="28" t="n">
        <f aca="false">IF(AND(A263=A262,L263=-1,G263&lt;&gt;G262),1,0)</f>
        <v>0</v>
      </c>
    </row>
    <row r="263" customFormat="false" ht="15" hidden="false" customHeight="false" outlineLevel="0" collapsed="false">
      <c r="A263" s="29" t="s">
        <v>123</v>
      </c>
      <c r="B263" s="30" t="s">
        <v>2546</v>
      </c>
      <c r="C263" s="31" t="n">
        <v>12.753</v>
      </c>
      <c r="D263" s="30" t="s">
        <v>2181</v>
      </c>
      <c r="E263" s="30" t="s">
        <v>2184</v>
      </c>
      <c r="F263" s="30" t="s">
        <v>2185</v>
      </c>
      <c r="G263" s="30" t="n">
        <v>17</v>
      </c>
      <c r="H263" s="32" t="n">
        <v>11785428</v>
      </c>
      <c r="I263" s="32" t="n">
        <v>11785591</v>
      </c>
      <c r="J263" s="30" t="n">
        <v>164</v>
      </c>
      <c r="K263" s="28" t="n">
        <f aca="false">IF(AND(A263=A264,G263&lt;&gt;G264),1,0)</f>
        <v>1</v>
      </c>
      <c r="L263" s="28" t="n">
        <f aca="false">-IF(A263=A264,0,1)</f>
        <v>-0</v>
      </c>
      <c r="M263" s="28" t="n">
        <f aca="false">IF(AND(A264=A263,L264=-1,G264&lt;&gt;G263),1,0)</f>
        <v>1</v>
      </c>
    </row>
    <row r="264" customFormat="false" ht="15" hidden="false" customHeight="false" outlineLevel="0" collapsed="false">
      <c r="A264" s="29" t="s">
        <v>123</v>
      </c>
      <c r="B264" s="30" t="s">
        <v>2546</v>
      </c>
      <c r="C264" s="31" t="n">
        <v>12.753</v>
      </c>
      <c r="D264" s="30" t="s">
        <v>2181</v>
      </c>
      <c r="E264" s="30" t="s">
        <v>2184</v>
      </c>
      <c r="F264" s="30" t="s">
        <v>2185</v>
      </c>
      <c r="G264" s="30" t="n">
        <v>12</v>
      </c>
      <c r="H264" s="32" t="n">
        <v>9554146</v>
      </c>
      <c r="I264" s="32" t="n">
        <v>9554329</v>
      </c>
      <c r="J264" s="30" t="n">
        <v>184</v>
      </c>
      <c r="K264" s="28" t="n">
        <f aca="false">IF(AND(A264=A265,G264&lt;&gt;G265),1,0)</f>
        <v>0</v>
      </c>
      <c r="L264" s="28" t="n">
        <f aca="false">-IF(A264=A265,0,1)</f>
        <v>-1</v>
      </c>
      <c r="M264" s="28" t="n">
        <f aca="false">IF(AND(A265=A264,L265=-1,G265&lt;&gt;G264),1,0)</f>
        <v>0</v>
      </c>
    </row>
    <row r="265" customFormat="false" ht="15" hidden="false" customHeight="false" outlineLevel="0" collapsed="false">
      <c r="A265" s="11" t="s">
        <v>2190</v>
      </c>
      <c r="B265" s="13" t="s">
        <v>2546</v>
      </c>
      <c r="C265" s="17" t="n">
        <v>17.732</v>
      </c>
      <c r="D265" s="13" t="s">
        <v>2193</v>
      </c>
      <c r="E265" s="13" t="s">
        <v>2194</v>
      </c>
      <c r="F265" s="13" t="s">
        <v>2195</v>
      </c>
      <c r="G265" s="13" t="n">
        <v>15</v>
      </c>
      <c r="H265" s="11" t="n">
        <v>10927893</v>
      </c>
      <c r="I265" s="11" t="n">
        <v>10927719</v>
      </c>
      <c r="J265" s="13" t="n">
        <v>175</v>
      </c>
      <c r="K265" s="0" t="n">
        <f aca="false">IF(AND(A265=A266,G265&lt;&gt;G266),1,0)</f>
        <v>1</v>
      </c>
      <c r="L265" s="0" t="n">
        <f aca="false">-IF(A265=A266,0,1)</f>
        <v>-0</v>
      </c>
      <c r="M265" s="0" t="n">
        <f aca="false">IF(AND(A266=A265,L266=-1,G266&lt;&gt;G265),1,0)</f>
        <v>1</v>
      </c>
    </row>
    <row r="266" customFormat="false" ht="15" hidden="false" customHeight="false" outlineLevel="0" collapsed="false">
      <c r="A266" s="11" t="s">
        <v>2190</v>
      </c>
      <c r="B266" s="13" t="s">
        <v>2546</v>
      </c>
      <c r="C266" s="17" t="n">
        <v>17.732</v>
      </c>
      <c r="D266" s="13" t="s">
        <v>2193</v>
      </c>
      <c r="E266" s="13" t="s">
        <v>2194</v>
      </c>
      <c r="F266" s="13" t="s">
        <v>2195</v>
      </c>
      <c r="G266" s="13" t="n">
        <v>8</v>
      </c>
      <c r="H266" s="11" t="n">
        <v>19544675</v>
      </c>
      <c r="I266" s="11" t="n">
        <v>19544501</v>
      </c>
      <c r="J266" s="13" t="n">
        <v>175</v>
      </c>
      <c r="K266" s="0" t="n">
        <f aca="false">IF(AND(A266=A267,G266&lt;&gt;G267),1,0)</f>
        <v>0</v>
      </c>
      <c r="L266" s="0" t="n">
        <f aca="false">-IF(A266=A267,0,1)</f>
        <v>-1</v>
      </c>
      <c r="M266" s="0" t="n">
        <f aca="false">IF(AND(A267=A266,L267=-1,G267&lt;&gt;G266),1,0)</f>
        <v>0</v>
      </c>
    </row>
    <row r="267" customFormat="false" ht="15" hidden="false" customHeight="false" outlineLevel="0" collapsed="false">
      <c r="A267" s="11" t="s">
        <v>125</v>
      </c>
      <c r="B267" s="13" t="s">
        <v>2546</v>
      </c>
      <c r="C267" s="17" t="n">
        <v>82.261</v>
      </c>
      <c r="D267" s="13" t="s">
        <v>2286</v>
      </c>
      <c r="E267" s="13" t="s">
        <v>2287</v>
      </c>
      <c r="F267" s="13" t="s">
        <v>2288</v>
      </c>
      <c r="G267" s="13" t="n">
        <v>7</v>
      </c>
      <c r="H267" s="11" t="n">
        <v>8495999</v>
      </c>
      <c r="I267" s="11" t="n">
        <v>8496415</v>
      </c>
      <c r="J267" s="13" t="n">
        <v>417</v>
      </c>
      <c r="K267" s="0" t="n">
        <f aca="false">IF(AND(A267=A268,G267&lt;&gt;G268),1,0)</f>
        <v>0</v>
      </c>
      <c r="L267" s="0" t="n">
        <f aca="false">-IF(A267=A268,0,1)</f>
        <v>-1</v>
      </c>
      <c r="M267" s="0" t="n">
        <f aca="false">IF(AND(A268=A267,L268=-1,G268&lt;&gt;G267),1,0)</f>
        <v>0</v>
      </c>
    </row>
    <row r="268" customFormat="false" ht="15" hidden="false" customHeight="false" outlineLevel="0" collapsed="false">
      <c r="A268" s="11" t="s">
        <v>2318</v>
      </c>
      <c r="B268" s="13" t="s">
        <v>2547</v>
      </c>
      <c r="C268" s="17" t="n">
        <v>9.74</v>
      </c>
      <c r="D268" s="13" t="s">
        <v>2321</v>
      </c>
      <c r="E268" s="13" t="s">
        <v>2323</v>
      </c>
      <c r="F268" s="13" t="s">
        <v>19</v>
      </c>
      <c r="G268" s="13" t="n">
        <v>2</v>
      </c>
      <c r="H268" s="11" t="n">
        <v>12306748</v>
      </c>
      <c r="I268" s="11" t="n">
        <v>12307087</v>
      </c>
      <c r="J268" s="13" t="n">
        <v>340</v>
      </c>
      <c r="K268" s="0" t="n">
        <f aca="false">IF(AND(A268=A269,G268&lt;&gt;G269),1,0)</f>
        <v>0</v>
      </c>
      <c r="L268" s="0" t="n">
        <f aca="false">-IF(A268=A269,0,1)</f>
        <v>-1</v>
      </c>
      <c r="M268" s="0" t="n">
        <f aca="false">IF(AND(A269=A268,L269=-1,G269&lt;&gt;G268),1,0)</f>
        <v>0</v>
      </c>
    </row>
    <row r="269" customFormat="false" ht="15" hidden="false" customHeight="false" outlineLevel="0" collapsed="false">
      <c r="A269" s="11" t="s">
        <v>2325</v>
      </c>
      <c r="B269" s="13" t="s">
        <v>2547</v>
      </c>
      <c r="C269" s="17" t="n">
        <v>15.633</v>
      </c>
      <c r="D269" s="13" t="s">
        <v>2328</v>
      </c>
      <c r="E269" s="13" t="s">
        <v>2329</v>
      </c>
      <c r="F269" s="13" t="s">
        <v>19</v>
      </c>
      <c r="G269" s="13" t="n">
        <v>2</v>
      </c>
      <c r="H269" s="11" t="n">
        <v>11471657</v>
      </c>
      <c r="I269" s="11" t="n">
        <v>11472877</v>
      </c>
      <c r="J269" s="13" t="n">
        <v>1221</v>
      </c>
      <c r="K269" s="0" t="n">
        <f aca="false">IF(AND(A269=A270,G269&lt;&gt;G270),1,0)</f>
        <v>1</v>
      </c>
      <c r="L269" s="0" t="n">
        <f aca="false">-IF(A269=A270,0,1)</f>
        <v>-0</v>
      </c>
      <c r="M269" s="0" t="n">
        <f aca="false">IF(AND(A270=A269,L270=-1,G270&lt;&gt;G269),1,0)</f>
        <v>0</v>
      </c>
    </row>
    <row r="270" customFormat="false" ht="15" hidden="false" customHeight="false" outlineLevel="0" collapsed="false">
      <c r="A270" s="11" t="s">
        <v>2325</v>
      </c>
      <c r="B270" s="13" t="s">
        <v>2547</v>
      </c>
      <c r="C270" s="17" t="n">
        <v>15.633</v>
      </c>
      <c r="D270" s="13" t="s">
        <v>2328</v>
      </c>
      <c r="E270" s="13" t="s">
        <v>2329</v>
      </c>
      <c r="F270" s="13" t="s">
        <v>19</v>
      </c>
      <c r="G270" s="13" t="n">
        <v>5</v>
      </c>
      <c r="H270" s="11" t="n">
        <v>4663367</v>
      </c>
      <c r="I270" s="11" t="n">
        <v>4664146</v>
      </c>
      <c r="J270" s="13" t="n">
        <v>781</v>
      </c>
      <c r="K270" s="0" t="n">
        <f aca="false">IF(AND(A270=A271,G270&lt;&gt;G271),1,0)</f>
        <v>1</v>
      </c>
      <c r="L270" s="0" t="n">
        <f aca="false">-IF(A270=A271,0,1)</f>
        <v>-0</v>
      </c>
      <c r="M270" s="0" t="n">
        <f aca="false">IF(AND(A271=A270,L271=-1,G271&lt;&gt;G270),1,0)</f>
        <v>1</v>
      </c>
    </row>
    <row r="271" customFormat="false" ht="15" hidden="false" customHeight="false" outlineLevel="0" collapsed="false">
      <c r="A271" s="11" t="s">
        <v>2325</v>
      </c>
      <c r="B271" s="13" t="s">
        <v>2547</v>
      </c>
      <c r="C271" s="17" t="n">
        <v>15.633</v>
      </c>
      <c r="D271" s="13" t="s">
        <v>2328</v>
      </c>
      <c r="E271" s="13" t="s">
        <v>2329</v>
      </c>
      <c r="F271" s="13" t="s">
        <v>19</v>
      </c>
      <c r="G271" s="13" t="n">
        <v>27</v>
      </c>
      <c r="H271" s="11" t="n">
        <v>8407461</v>
      </c>
      <c r="I271" s="11" t="n">
        <v>8407987</v>
      </c>
      <c r="J271" s="13" t="n">
        <v>528</v>
      </c>
      <c r="K271" s="0" t="n">
        <f aca="false">IF(AND(A271=A272,G271&lt;&gt;G272),1,0)</f>
        <v>0</v>
      </c>
      <c r="L271" s="0" t="n">
        <f aca="false">-IF(A271=A272,0,1)</f>
        <v>-1</v>
      </c>
      <c r="M271" s="0" t="n">
        <f aca="false">IF(AND(A272=A271,L272=-1,G272&lt;&gt;G271),1,0)</f>
        <v>0</v>
      </c>
    </row>
    <row r="272" customFormat="false" ht="15" hidden="false" customHeight="false" outlineLevel="0" collapsed="false">
      <c r="A272" s="11" t="s">
        <v>2354</v>
      </c>
      <c r="B272" s="13" t="s">
        <v>2547</v>
      </c>
      <c r="C272" s="17" t="n">
        <v>30.778</v>
      </c>
      <c r="D272" s="13" t="s">
        <v>2357</v>
      </c>
      <c r="E272" s="13" t="s">
        <v>2358</v>
      </c>
      <c r="F272" s="13" t="s">
        <v>2359</v>
      </c>
      <c r="G272" s="13" t="n">
        <v>5</v>
      </c>
      <c r="H272" s="11" t="n">
        <v>1991234</v>
      </c>
      <c r="I272" s="11" t="n">
        <v>1991080</v>
      </c>
      <c r="J272" s="13" t="n">
        <v>155</v>
      </c>
      <c r="K272" s="0" t="n">
        <f aca="false">IF(AND(A272=A273,G272&lt;&gt;G273),1,0)</f>
        <v>1</v>
      </c>
      <c r="L272" s="0" t="n">
        <f aca="false">-IF(A272=A273,0,1)</f>
        <v>-0</v>
      </c>
      <c r="M272" s="0" t="n">
        <f aca="false">IF(AND(A273=A272,L273=-1,G273&lt;&gt;G272),1,0)</f>
        <v>1</v>
      </c>
    </row>
    <row r="273" customFormat="false" ht="15" hidden="false" customHeight="false" outlineLevel="0" collapsed="false">
      <c r="A273" s="11" t="s">
        <v>2354</v>
      </c>
      <c r="B273" s="13" t="s">
        <v>2547</v>
      </c>
      <c r="C273" s="17" t="n">
        <v>30.778</v>
      </c>
      <c r="D273" s="13" t="s">
        <v>2357</v>
      </c>
      <c r="E273" s="13" t="s">
        <v>2358</v>
      </c>
      <c r="F273" s="13" t="s">
        <v>2359</v>
      </c>
      <c r="G273" s="13" t="n">
        <v>1</v>
      </c>
      <c r="H273" s="11" t="n">
        <v>8885833</v>
      </c>
      <c r="I273" s="11" t="n">
        <v>8885694</v>
      </c>
      <c r="J273" s="13" t="n">
        <v>140</v>
      </c>
      <c r="K273" s="0" t="n">
        <f aca="false">IF(AND(A273=A274,G273&lt;&gt;G274),1,0)</f>
        <v>0</v>
      </c>
      <c r="L273" s="0" t="n">
        <f aca="false">-IF(A273=A274,0,1)</f>
        <v>-1</v>
      </c>
      <c r="M273" s="0" t="n">
        <f aca="false">IF(AND(A274=A273,L274=-1,G274&lt;&gt;G273),1,0)</f>
        <v>0</v>
      </c>
    </row>
    <row r="274" customFormat="false" ht="15" hidden="false" customHeight="false" outlineLevel="0" collapsed="false">
      <c r="A274" s="11" t="s">
        <v>2370</v>
      </c>
      <c r="B274" s="13" t="s">
        <v>2547</v>
      </c>
      <c r="C274" s="17" t="n">
        <v>31.484</v>
      </c>
      <c r="D274" s="13" t="s">
        <v>2373</v>
      </c>
      <c r="E274" s="13" t="s">
        <v>2374</v>
      </c>
      <c r="F274" s="13" t="s">
        <v>2375</v>
      </c>
      <c r="G274" s="13" t="n">
        <v>5</v>
      </c>
      <c r="H274" s="11" t="n">
        <v>1450045</v>
      </c>
      <c r="I274" s="11" t="n">
        <v>1449742</v>
      </c>
      <c r="J274" s="13" t="n">
        <v>304</v>
      </c>
      <c r="K274" s="0" t="n">
        <f aca="false">IF(AND(A274=A275,G274&lt;&gt;G275),1,0)</f>
        <v>1</v>
      </c>
      <c r="L274" s="0" t="n">
        <f aca="false">-IF(A274=A275,0,1)</f>
        <v>-0</v>
      </c>
      <c r="M274" s="0" t="n">
        <f aca="false">IF(AND(A275=A274,L275=-1,G275&lt;&gt;G274),1,0)</f>
        <v>0</v>
      </c>
    </row>
    <row r="275" customFormat="false" ht="15" hidden="false" customHeight="false" outlineLevel="0" collapsed="false">
      <c r="A275" s="11" t="s">
        <v>2370</v>
      </c>
      <c r="B275" s="13" t="s">
        <v>2547</v>
      </c>
      <c r="C275" s="17" t="n">
        <v>31.484</v>
      </c>
      <c r="D275" s="13" t="s">
        <v>2373</v>
      </c>
      <c r="E275" s="13" t="s">
        <v>2374</v>
      </c>
      <c r="F275" s="13" t="s">
        <v>2375</v>
      </c>
      <c r="G275" s="13" t="n">
        <v>27</v>
      </c>
      <c r="H275" s="11" t="n">
        <v>5686479</v>
      </c>
      <c r="I275" s="11" t="n">
        <v>5686782</v>
      </c>
      <c r="J275" s="13" t="n">
        <v>304</v>
      </c>
      <c r="K275" s="0" t="n">
        <f aca="false">IF(AND(A275=A276,G275&lt;&gt;G276),1,0)</f>
        <v>1</v>
      </c>
      <c r="L275" s="0" t="n">
        <f aca="false">-IF(A275=A276,0,1)</f>
        <v>-0</v>
      </c>
      <c r="M275" s="0" t="n">
        <f aca="false">IF(AND(A276=A275,L276=-1,G276&lt;&gt;G275),1,0)</f>
        <v>1</v>
      </c>
    </row>
    <row r="276" customFormat="false" ht="15" hidden="false" customHeight="false" outlineLevel="0" collapsed="false">
      <c r="A276" s="11" t="s">
        <v>2370</v>
      </c>
      <c r="B276" s="13" t="s">
        <v>2547</v>
      </c>
      <c r="C276" s="17" t="n">
        <v>31.484</v>
      </c>
      <c r="D276" s="13" t="s">
        <v>2373</v>
      </c>
      <c r="E276" s="13" t="s">
        <v>2374</v>
      </c>
      <c r="F276" s="13" t="s">
        <v>2375</v>
      </c>
      <c r="G276" s="13" t="n">
        <v>9</v>
      </c>
      <c r="H276" s="11" t="n">
        <v>3363303</v>
      </c>
      <c r="I276" s="11" t="n">
        <v>3363024</v>
      </c>
      <c r="J276" s="13" t="n">
        <v>280</v>
      </c>
      <c r="K276" s="0" t="n">
        <f aca="false">IF(AND(A276=A277,G276&lt;&gt;G277),1,0)</f>
        <v>0</v>
      </c>
      <c r="L276" s="0" t="n">
        <f aca="false">-IF(A276=A277,0,1)</f>
        <v>-1</v>
      </c>
      <c r="M276" s="0" t="n">
        <f aca="false">IF(AND(A277=A276,L277=-1,G277&lt;&gt;G276),1,0)</f>
        <v>0</v>
      </c>
    </row>
    <row r="277" customFormat="false" ht="15" hidden="false" customHeight="false" outlineLevel="0" collapsed="false">
      <c r="A277" s="33" t="s">
        <v>2380</v>
      </c>
      <c r="B277" s="34" t="s">
        <v>2547</v>
      </c>
      <c r="C277" s="35" t="n">
        <v>32.483</v>
      </c>
      <c r="D277" s="34" t="s">
        <v>2383</v>
      </c>
      <c r="E277" s="34" t="s">
        <v>2384</v>
      </c>
      <c r="F277" s="34" t="s">
        <v>2385</v>
      </c>
      <c r="G277" s="34" t="n">
        <v>20</v>
      </c>
      <c r="H277" s="36" t="n">
        <v>2597830</v>
      </c>
      <c r="I277" s="36" t="n">
        <v>2597490</v>
      </c>
      <c r="J277" s="34" t="n">
        <v>341</v>
      </c>
      <c r="K277" s="37" t="n">
        <f aca="false">IF(AND(A277=A278,G277&lt;&gt;G278),1,0)</f>
        <v>0</v>
      </c>
      <c r="L277" s="37" t="n">
        <f aca="false">-IF(A277=A278,0,1)</f>
        <v>-0</v>
      </c>
      <c r="M277" s="37" t="n">
        <f aca="false">IF(AND(A278=A277,L278=-1,G278&lt;&gt;G277),1,0)</f>
        <v>0</v>
      </c>
      <c r="O277" s="0" t="n">
        <v>1</v>
      </c>
    </row>
    <row r="278" customFormat="false" ht="15" hidden="false" customHeight="false" outlineLevel="0" collapsed="false">
      <c r="A278" s="33" t="s">
        <v>2380</v>
      </c>
      <c r="B278" s="34" t="s">
        <v>2547</v>
      </c>
      <c r="C278" s="35" t="n">
        <v>32.483</v>
      </c>
      <c r="D278" s="34" t="s">
        <v>2383</v>
      </c>
      <c r="E278" s="34" t="s">
        <v>2387</v>
      </c>
      <c r="F278" s="34" t="s">
        <v>19</v>
      </c>
      <c r="G278" s="34" t="n">
        <v>20</v>
      </c>
      <c r="H278" s="36" t="n">
        <v>2602108</v>
      </c>
      <c r="I278" s="36" t="n">
        <v>2601786</v>
      </c>
      <c r="J278" s="34" t="n">
        <v>323</v>
      </c>
      <c r="K278" s="37" t="n">
        <f aca="false">IF(AND(A278=A279,G278&lt;&gt;G279),1,0)</f>
        <v>0</v>
      </c>
      <c r="L278" s="37" t="n">
        <f aca="false">-IF(A278=A279,0,1)</f>
        <v>-1</v>
      </c>
      <c r="M278" s="37" t="n">
        <f aca="false">IF(AND(A279=A278,L279=-1,G279&lt;&gt;G278),1,0)</f>
        <v>0</v>
      </c>
    </row>
    <row r="279" customFormat="false" ht="15" hidden="false" customHeight="false" outlineLevel="0" collapsed="false">
      <c r="A279" s="11" t="s">
        <v>2388</v>
      </c>
      <c r="B279" s="13" t="s">
        <v>2547</v>
      </c>
      <c r="C279" s="17" t="n">
        <v>36.397</v>
      </c>
      <c r="D279" s="13" t="s">
        <v>2391</v>
      </c>
      <c r="E279" s="13" t="s">
        <v>2392</v>
      </c>
      <c r="F279" s="13" t="s">
        <v>19</v>
      </c>
      <c r="G279" s="13" t="n">
        <v>25</v>
      </c>
      <c r="H279" s="11" t="n">
        <v>14118787</v>
      </c>
      <c r="I279" s="11" t="n">
        <v>14119104</v>
      </c>
      <c r="J279" s="13" t="n">
        <v>318</v>
      </c>
      <c r="K279" s="0" t="n">
        <f aca="false">IF(AND(A279=A280,G279&lt;&gt;G280),1,0)</f>
        <v>1</v>
      </c>
      <c r="L279" s="0" t="n">
        <f aca="false">-IF(A279=A280,0,1)</f>
        <v>-0</v>
      </c>
      <c r="M279" s="0" t="n">
        <f aca="false">IF(AND(A280=A279,L280=-1,G280&lt;&gt;G279),1,0)</f>
        <v>0</v>
      </c>
    </row>
    <row r="280" customFormat="false" ht="15" hidden="false" customHeight="false" outlineLevel="0" collapsed="false">
      <c r="A280" s="11" t="s">
        <v>2388</v>
      </c>
      <c r="B280" s="13" t="s">
        <v>2547</v>
      </c>
      <c r="C280" s="17" t="n">
        <v>36.397</v>
      </c>
      <c r="D280" s="13" t="s">
        <v>2391</v>
      </c>
      <c r="E280" s="13" t="s">
        <v>2392</v>
      </c>
      <c r="F280" s="13" t="s">
        <v>19</v>
      </c>
      <c r="G280" s="13" t="n">
        <v>11</v>
      </c>
      <c r="H280" s="11" t="n">
        <v>11774308</v>
      </c>
      <c r="I280" s="11" t="n">
        <v>11773994</v>
      </c>
      <c r="J280" s="13" t="n">
        <v>315</v>
      </c>
      <c r="K280" s="0" t="n">
        <f aca="false">IF(AND(A280=A281,G280&lt;&gt;G281),1,0)</f>
        <v>1</v>
      </c>
      <c r="L280" s="0" t="n">
        <f aca="false">-IF(A280=A281,0,1)</f>
        <v>-0</v>
      </c>
      <c r="M280" s="0" t="n">
        <f aca="false">IF(AND(A281=A280,L281=-1,G281&lt;&gt;G280),1,0)</f>
        <v>1</v>
      </c>
    </row>
    <row r="281" customFormat="false" ht="15" hidden="false" customHeight="false" outlineLevel="0" collapsed="false">
      <c r="A281" s="11" t="s">
        <v>2388</v>
      </c>
      <c r="B281" s="13" t="s">
        <v>2547</v>
      </c>
      <c r="C281" s="17" t="n">
        <v>36.397</v>
      </c>
      <c r="D281" s="13" t="s">
        <v>2391</v>
      </c>
      <c r="E281" s="13" t="s">
        <v>2392</v>
      </c>
      <c r="F281" s="13" t="s">
        <v>19</v>
      </c>
      <c r="G281" s="13" t="n">
        <v>20</v>
      </c>
      <c r="H281" s="11" t="n">
        <v>1875742</v>
      </c>
      <c r="I281" s="11" t="n">
        <v>1876060</v>
      </c>
      <c r="J281" s="13" t="n">
        <v>319</v>
      </c>
      <c r="K281" s="0" t="n">
        <f aca="false">IF(AND(A281=A282,G281&lt;&gt;G282),1,0)</f>
        <v>0</v>
      </c>
      <c r="L281" s="0" t="n">
        <f aca="false">-IF(A281=A282,0,1)</f>
        <v>-1</v>
      </c>
      <c r="M281" s="0" t="n">
        <f aca="false">IF(AND(A282=A281,L282=-1,G282&lt;&gt;G281),1,0)</f>
        <v>0</v>
      </c>
    </row>
    <row r="282" customFormat="false" ht="15" hidden="false" customHeight="false" outlineLevel="0" collapsed="false">
      <c r="A282" s="11" t="s">
        <v>2406</v>
      </c>
      <c r="B282" s="13" t="s">
        <v>2547</v>
      </c>
      <c r="C282" s="17" t="n">
        <v>39.893</v>
      </c>
      <c r="D282" s="13" t="s">
        <v>2409</v>
      </c>
      <c r="E282" s="13" t="s">
        <v>2410</v>
      </c>
      <c r="F282" s="13" t="s">
        <v>2411</v>
      </c>
      <c r="G282" s="13" t="n">
        <v>24</v>
      </c>
      <c r="H282" s="11" t="n">
        <v>17099095</v>
      </c>
      <c r="I282" s="11" t="n">
        <v>17098727</v>
      </c>
      <c r="J282" s="13" t="n">
        <v>369</v>
      </c>
      <c r="K282" s="0" t="n">
        <f aca="false">IF(AND(A282=A283,G282&lt;&gt;G283),1,0)</f>
        <v>0</v>
      </c>
      <c r="L282" s="0" t="n">
        <f aca="false">-IF(A282=A283,0,1)</f>
        <v>-1</v>
      </c>
      <c r="M282" s="0" t="n">
        <f aca="false">IF(AND(A283=A282,L283=-1,G283&lt;&gt;G282),1,0)</f>
        <v>0</v>
      </c>
    </row>
    <row r="283" customFormat="false" ht="15" hidden="false" customHeight="false" outlineLevel="0" collapsed="false">
      <c r="A283" s="11" t="s">
        <v>2435</v>
      </c>
      <c r="B283" s="13" t="s">
        <v>2547</v>
      </c>
      <c r="C283" s="17" t="n">
        <v>45.215</v>
      </c>
      <c r="D283" s="13" t="s">
        <v>2438</v>
      </c>
      <c r="E283" s="13" t="s">
        <v>2439</v>
      </c>
      <c r="F283" s="13" t="s">
        <v>19</v>
      </c>
      <c r="G283" s="13" t="n">
        <v>11</v>
      </c>
      <c r="H283" s="11" t="n">
        <v>8746505</v>
      </c>
      <c r="I283" s="11" t="n">
        <v>8746354</v>
      </c>
      <c r="J283" s="13" t="n">
        <v>152</v>
      </c>
      <c r="K283" s="0" t="n">
        <f aca="false">IF(AND(A283=A284,G283&lt;&gt;G284),1,0)</f>
        <v>1</v>
      </c>
      <c r="L283" s="0" t="n">
        <f aca="false">-IF(A283=A284,0,1)</f>
        <v>-0</v>
      </c>
      <c r="M283" s="0" t="n">
        <f aca="false">IF(AND(A284=A283,L284=-1,G284&lt;&gt;G283),1,0)</f>
        <v>0</v>
      </c>
    </row>
    <row r="284" customFormat="false" ht="15" hidden="false" customHeight="false" outlineLevel="0" collapsed="false">
      <c r="A284" s="11" t="s">
        <v>2435</v>
      </c>
      <c r="B284" s="13" t="s">
        <v>2547</v>
      </c>
      <c r="C284" s="17" t="n">
        <v>45.215</v>
      </c>
      <c r="D284" s="13" t="s">
        <v>2438</v>
      </c>
      <c r="E284" s="13" t="s">
        <v>2439</v>
      </c>
      <c r="F284" s="13" t="s">
        <v>19</v>
      </c>
      <c r="G284" s="13" t="n">
        <v>24</v>
      </c>
      <c r="H284" s="11" t="n">
        <v>17290728</v>
      </c>
      <c r="I284" s="11" t="n">
        <v>17290577</v>
      </c>
      <c r="J284" s="13" t="n">
        <v>152</v>
      </c>
      <c r="K284" s="0" t="n">
        <f aca="false">IF(AND(A284=A285,G284&lt;&gt;G285),1,0)</f>
        <v>1</v>
      </c>
      <c r="L284" s="0" t="n">
        <f aca="false">-IF(A284=A285,0,1)</f>
        <v>-0</v>
      </c>
      <c r="M284" s="0" t="n">
        <f aca="false">IF(AND(A285=A284,L285=-1,G285&lt;&gt;G284),1,0)</f>
        <v>1</v>
      </c>
    </row>
    <row r="285" customFormat="false" ht="15" hidden="false" customHeight="false" outlineLevel="0" collapsed="false">
      <c r="A285" s="11" t="s">
        <v>2435</v>
      </c>
      <c r="B285" s="13" t="s">
        <v>2547</v>
      </c>
      <c r="C285" s="17" t="n">
        <v>45.215</v>
      </c>
      <c r="D285" s="13" t="s">
        <v>2438</v>
      </c>
      <c r="E285" s="13" t="s">
        <v>2439</v>
      </c>
      <c r="F285" s="13" t="s">
        <v>19</v>
      </c>
      <c r="G285" s="13" t="n">
        <v>10</v>
      </c>
      <c r="H285" s="11" t="n">
        <v>11860134</v>
      </c>
      <c r="I285" s="11" t="n">
        <v>11860285</v>
      </c>
      <c r="J285" s="13" t="n">
        <v>152</v>
      </c>
      <c r="K285" s="0" t="n">
        <f aca="false">IF(AND(A285=A286,G285&lt;&gt;G286),1,0)</f>
        <v>0</v>
      </c>
      <c r="L285" s="0" t="n">
        <f aca="false">-IF(A285=A286,0,1)</f>
        <v>-1</v>
      </c>
      <c r="M285" s="0" t="n">
        <f aca="false">IF(AND(A286=A285,L286=-1,G286&lt;&gt;G285),1,0)</f>
        <v>0</v>
      </c>
    </row>
    <row r="286" customFormat="false" ht="15" hidden="false" customHeight="false" outlineLevel="0" collapsed="false">
      <c r="A286" s="11" t="s">
        <v>2466</v>
      </c>
      <c r="B286" s="13" t="s">
        <v>2547</v>
      </c>
      <c r="C286" s="17" t="n">
        <v>73.241</v>
      </c>
      <c r="D286" s="13" t="s">
        <v>2469</v>
      </c>
      <c r="E286" s="13" t="s">
        <v>2470</v>
      </c>
      <c r="F286" s="13" t="s">
        <v>19</v>
      </c>
      <c r="G286" s="13" t="n">
        <v>11</v>
      </c>
      <c r="H286" s="11" t="n">
        <v>1757017</v>
      </c>
      <c r="I286" s="11" t="n">
        <v>1756336</v>
      </c>
      <c r="J286" s="13" t="n">
        <v>688</v>
      </c>
      <c r="K286" s="0" t="n">
        <f aca="false">IF(AND(A286=A287,G286&lt;&gt;G287),1,0)</f>
        <v>1</v>
      </c>
      <c r="L286" s="0" t="n">
        <f aca="false">-IF(A286=A287,0,1)</f>
        <v>-0</v>
      </c>
      <c r="M286" s="0" t="n">
        <f aca="false">IF(AND(A287=A286,L287=-1,G287&lt;&gt;G286),1,0)</f>
        <v>1</v>
      </c>
    </row>
    <row r="287" customFormat="false" ht="15" hidden="false" customHeight="false" outlineLevel="0" collapsed="false">
      <c r="A287" s="11" t="s">
        <v>2466</v>
      </c>
      <c r="B287" s="13" t="s">
        <v>2547</v>
      </c>
      <c r="C287" s="17" t="n">
        <v>73.241</v>
      </c>
      <c r="D287" s="13" t="s">
        <v>2469</v>
      </c>
      <c r="E287" s="13" t="s">
        <v>2470</v>
      </c>
      <c r="F287" s="13" t="s">
        <v>19</v>
      </c>
      <c r="G287" s="13" t="n">
        <v>4</v>
      </c>
      <c r="H287" s="11" t="n">
        <v>9451764</v>
      </c>
      <c r="I287" s="11" t="n">
        <v>9451531</v>
      </c>
      <c r="J287" s="13" t="n">
        <v>234</v>
      </c>
      <c r="K287" s="0" t="n">
        <f aca="false">IF(AND(A287=A288,G287&lt;&gt;G288),1,0)</f>
        <v>0</v>
      </c>
      <c r="L287" s="0" t="n">
        <f aca="false">-IF(A287=A288,0,1)</f>
        <v>-1</v>
      </c>
      <c r="M287" s="0" t="n">
        <f aca="false">IF(AND(A288=A287,L288=-1,G288&lt;&gt;G287),1,0)</f>
        <v>0</v>
      </c>
    </row>
    <row r="288" customFormat="false" ht="15" hidden="false" customHeight="false" outlineLevel="0" collapsed="false">
      <c r="A288" s="11" t="s">
        <v>2501</v>
      </c>
      <c r="B288" s="13" t="s">
        <v>2547</v>
      </c>
      <c r="C288" s="17" t="n">
        <v>80.098</v>
      </c>
      <c r="D288" s="13" t="s">
        <v>2504</v>
      </c>
      <c r="E288" s="13" t="s">
        <v>2505</v>
      </c>
      <c r="F288" s="13" t="s">
        <v>19</v>
      </c>
      <c r="G288" s="13" t="n">
        <v>11</v>
      </c>
      <c r="H288" s="11" t="n">
        <v>6594924</v>
      </c>
      <c r="I288" s="11" t="n">
        <v>6594708</v>
      </c>
      <c r="J288" s="13" t="n">
        <v>217</v>
      </c>
      <c r="K288" s="0" t="n">
        <f aca="false">IF(AND(A288=A289,G288&lt;&gt;G289),1,0)</f>
        <v>0</v>
      </c>
      <c r="L288" s="0" t="n">
        <f aca="false">-IF(A288=A289,0,1)</f>
        <v>-1</v>
      </c>
      <c r="M288" s="0" t="n">
        <f aca="false">IF(AND(A289=A288,L289=-1,G289&lt;&gt;G288),1,0)</f>
        <v>0</v>
      </c>
    </row>
    <row r="289" customFormat="false" ht="15" hidden="false" customHeight="false" outlineLevel="0" collapsed="false">
      <c r="A289" s="11" t="s">
        <v>2506</v>
      </c>
      <c r="B289" s="13" t="s">
        <v>2547</v>
      </c>
      <c r="C289" s="17" t="n">
        <v>80.349</v>
      </c>
      <c r="D289" s="13" t="s">
        <v>2504</v>
      </c>
      <c r="E289" s="13" t="s">
        <v>2505</v>
      </c>
      <c r="F289" s="13" t="s">
        <v>19</v>
      </c>
      <c r="G289" s="13" t="n">
        <v>11</v>
      </c>
      <c r="H289" s="11" t="n">
        <v>6594924</v>
      </c>
      <c r="I289" s="11" t="n">
        <v>6594708</v>
      </c>
      <c r="J289" s="13" t="n">
        <v>217</v>
      </c>
      <c r="K289" s="0" t="n">
        <f aca="false">IF(AND(A289=A290,G289&lt;&gt;G290),1,0)</f>
        <v>0</v>
      </c>
      <c r="L289" s="0" t="n">
        <f aca="false">-IF(A289=A290,0,1)</f>
        <v>-1</v>
      </c>
      <c r="M289" s="0" t="n">
        <f aca="false">IF(AND(A290=A289,L290=-1,G290&lt;&gt;G289),1,0)</f>
        <v>0</v>
      </c>
    </row>
    <row r="290" customFormat="false" ht="15" hidden="false" customHeight="false" outlineLevel="0" collapsed="false">
      <c r="K290" s="0" t="n">
        <f aca="false">SUM(K2:K289)</f>
        <v>131</v>
      </c>
      <c r="L290" s="0" t="n">
        <f aca="false">SUM(L2:L289)</f>
        <v>-147</v>
      </c>
      <c r="M290" s="0" t="n">
        <f aca="false">SUM(M2:M289)</f>
        <v>76</v>
      </c>
      <c r="N290" s="0" t="n">
        <f aca="false">SUM(N2:N289)</f>
        <v>8</v>
      </c>
      <c r="O290" s="0" t="n">
        <f aca="false">SUM(O2:O289)</f>
        <v>14</v>
      </c>
    </row>
  </sheetData>
  <conditionalFormatting sqref="A1:A1048576">
    <cfRule type="duplicateValues" priority="2" aboveAverage="0" equalAverage="0" bottom="0" percent="0" rank="0" text="" dxfId="4"/>
  </conditionalFormatting>
  <conditionalFormatting sqref="E1:E1048576">
    <cfRule type="duplicateValues" priority="3" aboveAverage="0" equalAverage="0" bottom="0" percent="0" rank="0" text="" dxfId="5"/>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89"/>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O2" activeCellId="0" sqref="O2"/>
    </sheetView>
  </sheetViews>
  <sheetFormatPr defaultColWidth="8.6875" defaultRowHeight="15" zeroHeight="false" outlineLevelRow="0" outlineLevelCol="0"/>
  <sheetData>
    <row r="1" customFormat="false" ht="15" hidden="false" customHeight="false" outlineLevel="0" collapsed="false">
      <c r="A1" s="13" t="s">
        <v>2523</v>
      </c>
      <c r="B1" s="13" t="s">
        <v>2549</v>
      </c>
      <c r="C1" s="0" t="s">
        <v>2735</v>
      </c>
      <c r="D1" s="0" t="n">
        <v>1</v>
      </c>
      <c r="E1" s="0" t="n">
        <v>2</v>
      </c>
      <c r="F1" s="0" t="n">
        <v>3</v>
      </c>
      <c r="G1" s="0" t="n">
        <v>4</v>
      </c>
      <c r="H1" s="0" t="n">
        <v>5</v>
      </c>
      <c r="I1" s="0" t="n">
        <v>6</v>
      </c>
      <c r="J1" s="0" t="n">
        <v>7</v>
      </c>
      <c r="K1" s="0" t="n">
        <v>8</v>
      </c>
      <c r="L1" s="0" t="n">
        <v>9</v>
      </c>
      <c r="M1" s="0" t="n">
        <v>10</v>
      </c>
      <c r="N1" s="0" t="n">
        <v>11</v>
      </c>
      <c r="O1" s="0" t="n">
        <v>12</v>
      </c>
    </row>
    <row r="2" customFormat="false" ht="15" hidden="false" customHeight="false" outlineLevel="0" collapsed="false">
      <c r="A2" s="13" t="s">
        <v>2536</v>
      </c>
      <c r="B2" s="13" t="n">
        <v>9</v>
      </c>
      <c r="C2" s="0" t="n">
        <v>1</v>
      </c>
      <c r="D2" s="0" t="n">
        <f aca="false">COUNTIFS($A:$A,D$1,$B:$B,C2)</f>
        <v>0</v>
      </c>
      <c r="E2" s="0" t="n">
        <f aca="false" t="array" ref="E2:E2">COUNTIFS(A:A,2,B:B,C2)</f>
        <v>0</v>
      </c>
      <c r="F2" s="0" t="n">
        <f aca="false">COUNTIFS(A:A,3,B:B,C2)</f>
        <v>2</v>
      </c>
      <c r="G2" s="0" t="n">
        <f aca="false">COUNTIFS($A:$A,4,$B:$B,C2)</f>
        <v>0</v>
      </c>
      <c r="H2" s="0" t="n">
        <f aca="false">COUNTIFS($A:$A,5,$B:$B,C2)</f>
        <v>0</v>
      </c>
      <c r="I2" s="0" t="n">
        <f aca="false">COUNTIFS($A:$A,6,$B:$B,$C2)</f>
        <v>2</v>
      </c>
      <c r="J2" s="0" t="n">
        <f aca="false">COUNTIFS($A:$A,7,$B:$B,$C2)</f>
        <v>0</v>
      </c>
      <c r="K2" s="0" t="n">
        <f aca="false">COUNTIFS($A:$A,8,$B:$B,$C2)</f>
        <v>0</v>
      </c>
      <c r="L2" s="0" t="n">
        <f aca="false">COUNTIFS($A:$A,9,$B:$B,$C2)</f>
        <v>0</v>
      </c>
      <c r="M2" s="0" t="n">
        <f aca="false">COUNTIFS($A:$A,10,$B:$B,$C2)</f>
        <v>0</v>
      </c>
      <c r="N2" s="0" t="n">
        <f aca="false">COUNTIFS($A:$A,11,$B:$B,$C2)</f>
        <v>0</v>
      </c>
      <c r="O2" s="0" t="n">
        <f aca="false">COUNTIFS($A:$A,12,$B:$B,$C2)</f>
        <v>1</v>
      </c>
    </row>
    <row r="3" customFormat="false" ht="15" hidden="false" customHeight="false" outlineLevel="0" collapsed="false">
      <c r="A3" s="13" t="s">
        <v>2536</v>
      </c>
      <c r="B3" s="13" t="n">
        <v>9</v>
      </c>
      <c r="C3" s="0" t="n">
        <v>2</v>
      </c>
      <c r="D3" s="0" t="n">
        <f aca="false">COUNTIFS($A:$A,D$1,$B:$B,C3)</f>
        <v>0</v>
      </c>
      <c r="E3" s="0" t="n">
        <f aca="false" t="array" ref="E3:E3">COUNTIFS(A:A,2,B:B,C3)</f>
        <v>0</v>
      </c>
      <c r="F3" s="0" t="n">
        <f aca="false">COUNTIFS(A:A,3,B:B,C3)</f>
        <v>0</v>
      </c>
      <c r="G3" s="0" t="n">
        <f aca="false">COUNTIFS($A:$A,4,$B:$B,C3)</f>
        <v>0</v>
      </c>
      <c r="H3" s="0" t="n">
        <f aca="false">COUNTIFS($A:$A,5,$B:$B,C3)</f>
        <v>0</v>
      </c>
      <c r="I3" s="0" t="n">
        <f aca="false">COUNTIFS($A:$A,6,$B:$B,$C3)</f>
        <v>0</v>
      </c>
      <c r="J3" s="0" t="n">
        <f aca="false">COUNTIFS($A:$A,7,$B:$B,$C3)</f>
        <v>0</v>
      </c>
      <c r="K3" s="0" t="n">
        <f aca="false">COUNTIFS($A:$A,8,$B:$B,$C3)</f>
        <v>0</v>
      </c>
      <c r="L3" s="0" t="n">
        <f aca="false">COUNTIFS($A:$A,9,$B:$B,$C3)</f>
        <v>0</v>
      </c>
      <c r="M3" s="0" t="n">
        <f aca="false">COUNTIFS($A:$A,10,$B:$B,$C3)</f>
        <v>0</v>
      </c>
      <c r="N3" s="0" t="n">
        <f aca="false">COUNTIFS($A:$A,11,$B:$B,$C3)</f>
        <v>0</v>
      </c>
      <c r="O3" s="0" t="n">
        <f aca="false">COUNTIFS($A:$A,12,$B:$B,$C3)</f>
        <v>0</v>
      </c>
    </row>
    <row r="4" customFormat="false" ht="15" hidden="false" customHeight="false" outlineLevel="0" collapsed="false">
      <c r="A4" s="13" t="s">
        <v>2536</v>
      </c>
      <c r="B4" s="13" t="n">
        <v>7</v>
      </c>
      <c r="C4" s="0" t="n">
        <v>3</v>
      </c>
      <c r="D4" s="0" t="n">
        <f aca="false">COUNTIFS($A:$A,D$1,$B:$B,C4)</f>
        <v>0</v>
      </c>
      <c r="E4" s="0" t="n">
        <f aca="false" t="array" ref="E4:E4">COUNTIFS(A:A,2,B:B,C4)</f>
        <v>0</v>
      </c>
      <c r="F4" s="0" t="n">
        <f aca="false">COUNTIFS(A:A,3,B:B,C4)</f>
        <v>0</v>
      </c>
      <c r="G4" s="0" t="n">
        <f aca="false">COUNTIFS($A:$A,4,$B:$B,C4)</f>
        <v>0</v>
      </c>
      <c r="H4" s="0" t="n">
        <f aca="false">COUNTIFS($A:$A,5,$B:$B,C4)</f>
        <v>0</v>
      </c>
      <c r="I4" s="0" t="n">
        <f aca="false">COUNTIFS($A:$A,6,$B:$B,$C4)</f>
        <v>0</v>
      </c>
      <c r="J4" s="0" t="n">
        <f aca="false">COUNTIFS($A:$A,7,$B:$B,$C4)</f>
        <v>0</v>
      </c>
      <c r="K4" s="0" t="n">
        <f aca="false">COUNTIFS($A:$A,8,$B:$B,$C4)</f>
        <v>0</v>
      </c>
      <c r="L4" s="0" t="n">
        <f aca="false">COUNTIFS($A:$A,9,$B:$B,$C4)</f>
        <v>0</v>
      </c>
      <c r="M4" s="0" t="n">
        <f aca="false">COUNTIFS($A:$A,10,$B:$B,$C4)</f>
        <v>0</v>
      </c>
      <c r="N4" s="0" t="n">
        <f aca="false">COUNTIFS($A:$A,11,$B:$B,$C4)</f>
        <v>0</v>
      </c>
      <c r="O4" s="0" t="n">
        <f aca="false">COUNTIFS($A:$A,12,$B:$B,$C4)</f>
        <v>0</v>
      </c>
    </row>
    <row r="5" customFormat="false" ht="15" hidden="false" customHeight="false" outlineLevel="0" collapsed="false">
      <c r="A5" s="13" t="s">
        <v>2536</v>
      </c>
      <c r="B5" s="13" t="n">
        <v>14</v>
      </c>
      <c r="C5" s="0" t="n">
        <v>4</v>
      </c>
      <c r="D5" s="0" t="n">
        <f aca="false">COUNTIFS($A:$A,D$1,$B:$B,C5)</f>
        <v>0</v>
      </c>
      <c r="E5" s="0" t="n">
        <f aca="false" t="array" ref="E5:E5">COUNTIFS(A:A,2,B:B,C5)</f>
        <v>0</v>
      </c>
      <c r="F5" s="0" t="n">
        <f aca="false">COUNTIFS(A:A,3,B:B,C5)</f>
        <v>0</v>
      </c>
      <c r="G5" s="0" t="n">
        <f aca="false">COUNTIFS($A:$A,4,$B:$B,C5)</f>
        <v>0</v>
      </c>
      <c r="H5" s="0" t="n">
        <f aca="false">COUNTIFS($A:$A,5,$B:$B,C5)</f>
        <v>0</v>
      </c>
      <c r="I5" s="0" t="n">
        <f aca="false">COUNTIFS($A:$A,6,$B:$B,$C5)</f>
        <v>0</v>
      </c>
      <c r="J5" s="0" t="n">
        <f aca="false">COUNTIFS($A:$A,7,$B:$B,$C5)</f>
        <v>0</v>
      </c>
      <c r="K5" s="0" t="n">
        <f aca="false">COUNTIFS($A:$A,8,$B:$B,$C5)</f>
        <v>0</v>
      </c>
      <c r="L5" s="0" t="n">
        <f aca="false">COUNTIFS($A:$A,9,$B:$B,$C5)</f>
        <v>0</v>
      </c>
      <c r="M5" s="0" t="n">
        <f aca="false">COUNTIFS($A:$A,10,$B:$B,$C5)</f>
        <v>0</v>
      </c>
      <c r="N5" s="0" t="n">
        <f aca="false">COUNTIFS($A:$A,11,$B:$B,$C5)</f>
        <v>0</v>
      </c>
      <c r="O5" s="0" t="n">
        <f aca="false">COUNTIFS($A:$A,12,$B:$B,$C5)</f>
        <v>0</v>
      </c>
    </row>
    <row r="6" customFormat="false" ht="15" hidden="false" customHeight="false" outlineLevel="0" collapsed="false">
      <c r="A6" s="13" t="s">
        <v>2536</v>
      </c>
      <c r="B6" s="13" t="n">
        <v>6</v>
      </c>
      <c r="C6" s="0" t="n">
        <v>5</v>
      </c>
      <c r="D6" s="0" t="n">
        <f aca="false">COUNTIFS($A:$A,D$1,$B:$B,C6)</f>
        <v>0</v>
      </c>
      <c r="E6" s="0" t="n">
        <f aca="false" t="array" ref="E6:E6">COUNTIFS(A:A,2,B:B,C6)</f>
        <v>0</v>
      </c>
      <c r="F6" s="0" t="n">
        <f aca="false">COUNTIFS(A:A,3,B:B,C6)</f>
        <v>0</v>
      </c>
      <c r="G6" s="0" t="n">
        <f aca="false">COUNTIFS($A:$A,4,$B:$B,C6)</f>
        <v>0</v>
      </c>
      <c r="H6" s="0" t="n">
        <f aca="false">COUNTIFS($A:$A,5,$B:$B,C6)</f>
        <v>0</v>
      </c>
      <c r="I6" s="0" t="n">
        <f aca="false">COUNTIFS($A:$A,6,$B:$B,$C6)</f>
        <v>0</v>
      </c>
      <c r="J6" s="0" t="n">
        <f aca="false">COUNTIFS($A:$A,7,$B:$B,$C6)</f>
        <v>0</v>
      </c>
      <c r="K6" s="0" t="n">
        <f aca="false">COUNTIFS($A:$A,8,$B:$B,$C6)</f>
        <v>0</v>
      </c>
      <c r="L6" s="0" t="n">
        <f aca="false">COUNTIFS($A:$A,9,$B:$B,$C6)</f>
        <v>0</v>
      </c>
      <c r="M6" s="0" t="n">
        <f aca="false">COUNTIFS($A:$A,10,$B:$B,$C6)</f>
        <v>0</v>
      </c>
      <c r="N6" s="0" t="n">
        <f aca="false">COUNTIFS($A:$A,11,$B:$B,$C6)</f>
        <v>0</v>
      </c>
      <c r="O6" s="0" t="n">
        <f aca="false">COUNTIFS($A:$A,12,$B:$B,$C6)</f>
        <v>0</v>
      </c>
    </row>
    <row r="7" customFormat="false" ht="15" hidden="false" customHeight="false" outlineLevel="0" collapsed="false">
      <c r="A7" s="13" t="s">
        <v>2536</v>
      </c>
      <c r="B7" s="13" t="n">
        <v>6</v>
      </c>
      <c r="C7" s="0" t="n">
        <v>6</v>
      </c>
      <c r="D7" s="0" t="n">
        <f aca="false">COUNTIFS($A:$A,D$1,$B:$B,C7)</f>
        <v>0</v>
      </c>
      <c r="E7" s="0" t="n">
        <f aca="false" t="array" ref="E7:E7">COUNTIFS(A:A,2,B:B,C7)</f>
        <v>0</v>
      </c>
      <c r="F7" s="0" t="n">
        <f aca="false">COUNTIFS(A:A,3,B:B,C7)</f>
        <v>0</v>
      </c>
      <c r="G7" s="0" t="n">
        <f aca="false">COUNTIFS($A:$A,4,$B:$B,C7)</f>
        <v>0</v>
      </c>
      <c r="H7" s="0" t="n">
        <f aca="false">COUNTIFS($A:$A,5,$B:$B,C7)</f>
        <v>0</v>
      </c>
      <c r="I7" s="0" t="n">
        <f aca="false">COUNTIFS($A:$A,6,$B:$B,$C7)</f>
        <v>0</v>
      </c>
      <c r="J7" s="0" t="n">
        <f aca="false">COUNTIFS($A:$A,7,$B:$B,$C7)</f>
        <v>0</v>
      </c>
      <c r="K7" s="0" t="n">
        <f aca="false">COUNTIFS($A:$A,8,$B:$B,$C7)</f>
        <v>0</v>
      </c>
      <c r="L7" s="0" t="n">
        <f aca="false">COUNTIFS($A:$A,9,$B:$B,$C7)</f>
        <v>0</v>
      </c>
      <c r="M7" s="0" t="n">
        <f aca="false">COUNTIFS($A:$A,10,$B:$B,$C7)</f>
        <v>0</v>
      </c>
      <c r="N7" s="0" t="n">
        <f aca="false">COUNTIFS($A:$A,11,$B:$B,$C7)</f>
        <v>0</v>
      </c>
      <c r="O7" s="0" t="n">
        <f aca="false">COUNTIFS($A:$A,12,$B:$B,$C7)</f>
        <v>0</v>
      </c>
    </row>
    <row r="8" customFormat="false" ht="15" hidden="false" customHeight="false" outlineLevel="0" collapsed="false">
      <c r="A8" s="13" t="s">
        <v>2536</v>
      </c>
      <c r="B8" s="13" t="n">
        <v>6</v>
      </c>
      <c r="C8" s="0" t="n">
        <v>7</v>
      </c>
      <c r="D8" s="0" t="n">
        <f aca="false">COUNTIFS($A:$A,D$1,$B:$B,C8)</f>
        <v>0</v>
      </c>
      <c r="E8" s="0" t="n">
        <f aca="false" t="array" ref="E8:E8">COUNTIFS(A:A,2,B:B,C8)</f>
        <v>0</v>
      </c>
      <c r="F8" s="0" t="n">
        <f aca="false">COUNTIFS(A:A,3,B:B,C8)</f>
        <v>0</v>
      </c>
      <c r="G8" s="0" t="n">
        <f aca="false">COUNTIFS($A:$A,4,$B:$B,C8)</f>
        <v>0</v>
      </c>
      <c r="H8" s="0" t="n">
        <f aca="false">COUNTIFS($A:$A,5,$B:$B,C8)</f>
        <v>0</v>
      </c>
      <c r="I8" s="0" t="n">
        <f aca="false">COUNTIFS($A:$A,6,$B:$B,$C8)</f>
        <v>0</v>
      </c>
      <c r="J8" s="0" t="n">
        <f aca="false">COUNTIFS($A:$A,7,$B:$B,$C8)</f>
        <v>0</v>
      </c>
      <c r="K8" s="0" t="n">
        <f aca="false">COUNTIFS($A:$A,8,$B:$B,$C8)</f>
        <v>0</v>
      </c>
      <c r="L8" s="0" t="n">
        <f aca="false">COUNTIFS($A:$A,9,$B:$B,$C8)</f>
        <v>0</v>
      </c>
      <c r="M8" s="0" t="n">
        <f aca="false">COUNTIFS($A:$A,10,$B:$B,$C8)</f>
        <v>0</v>
      </c>
      <c r="N8" s="0" t="n">
        <f aca="false">COUNTIFS($A:$A,11,$B:$B,$C8)</f>
        <v>0</v>
      </c>
      <c r="O8" s="0" t="n">
        <f aca="false">COUNTIFS($A:$A,12,$B:$B,$C8)</f>
        <v>0</v>
      </c>
    </row>
    <row r="9" customFormat="false" ht="15" hidden="false" customHeight="false" outlineLevel="0" collapsed="false">
      <c r="A9" s="13" t="s">
        <v>2536</v>
      </c>
      <c r="B9" s="13" t="n">
        <v>7</v>
      </c>
      <c r="C9" s="0" t="n">
        <v>8</v>
      </c>
      <c r="D9" s="0" t="n">
        <f aca="false">COUNTIFS($A:$A,D$1,$B:$B,C9)</f>
        <v>0</v>
      </c>
      <c r="E9" s="0" t="n">
        <f aca="false" t="array" ref="E9:E9">COUNTIFS(A:A,2,B:B,C9)</f>
        <v>0</v>
      </c>
      <c r="F9" s="0" t="n">
        <f aca="false">COUNTIFS(A:A,3,B:B,C9)</f>
        <v>0</v>
      </c>
      <c r="G9" s="0" t="n">
        <f aca="false">COUNTIFS($A:$A,4,$B:$B,C9)</f>
        <v>0</v>
      </c>
      <c r="H9" s="0" t="n">
        <f aca="false">COUNTIFS($A:$A,5,$B:$B,C9)</f>
        <v>0</v>
      </c>
      <c r="I9" s="0" t="n">
        <f aca="false">COUNTIFS($A:$A,6,$B:$B,$C9)</f>
        <v>0</v>
      </c>
      <c r="J9" s="0" t="n">
        <f aca="false">COUNTIFS($A:$A,7,$B:$B,$C9)</f>
        <v>0</v>
      </c>
      <c r="K9" s="0" t="n">
        <f aca="false">COUNTIFS($A:$A,8,$B:$B,$C9)</f>
        <v>0</v>
      </c>
      <c r="L9" s="0" t="n">
        <f aca="false">COUNTIFS($A:$A,9,$B:$B,$C9)</f>
        <v>0</v>
      </c>
      <c r="M9" s="0" t="n">
        <f aca="false">COUNTIFS($A:$A,10,$B:$B,$C9)</f>
        <v>0</v>
      </c>
      <c r="N9" s="0" t="n">
        <f aca="false">COUNTIFS($A:$A,11,$B:$B,$C9)</f>
        <v>0</v>
      </c>
      <c r="O9" s="0" t="n">
        <f aca="false">COUNTIFS($A:$A,12,$B:$B,$C9)</f>
        <v>0</v>
      </c>
    </row>
    <row r="10" customFormat="false" ht="15" hidden="false" customHeight="false" outlineLevel="0" collapsed="false">
      <c r="A10" s="13" t="s">
        <v>2536</v>
      </c>
      <c r="B10" s="13" t="n">
        <v>6</v>
      </c>
      <c r="C10" s="0" t="n">
        <v>9</v>
      </c>
      <c r="D10" s="0" t="n">
        <f aca="false">COUNTIFS($A:$A,D$1,$B:$B,C10)</f>
        <v>0</v>
      </c>
      <c r="E10" s="0" t="n">
        <f aca="false" t="array" ref="E10:E10">COUNTIFS(A:A,2,B:B,C10)</f>
        <v>0</v>
      </c>
      <c r="F10" s="0" t="n">
        <f aca="false">COUNTIFS(A:A,3,B:B,C10)</f>
        <v>0</v>
      </c>
      <c r="G10" s="0" t="n">
        <f aca="false">COUNTIFS($A:$A,4,$B:$B,C10)</f>
        <v>0</v>
      </c>
      <c r="H10" s="0" t="n">
        <f aca="false">COUNTIFS($A:$A,5,$B:$B,C10)</f>
        <v>0</v>
      </c>
      <c r="I10" s="0" t="n">
        <f aca="false">COUNTIFS($A:$A,6,$B:$B,$C10)</f>
        <v>0</v>
      </c>
      <c r="J10" s="0" t="n">
        <f aca="false">COUNTIFS($A:$A,7,$B:$B,$C10)</f>
        <v>0</v>
      </c>
      <c r="K10" s="0" t="n">
        <f aca="false">COUNTIFS($A:$A,8,$B:$B,$C10)</f>
        <v>0</v>
      </c>
      <c r="L10" s="0" t="n">
        <f aca="false">COUNTIFS($A:$A,9,$B:$B,$C10)</f>
        <v>0</v>
      </c>
      <c r="M10" s="0" t="n">
        <f aca="false">COUNTIFS($A:$A,10,$B:$B,$C10)</f>
        <v>0</v>
      </c>
      <c r="N10" s="0" t="n">
        <f aca="false">COUNTIFS($A:$A,11,$B:$B,$C10)</f>
        <v>0</v>
      </c>
      <c r="O10" s="0" t="n">
        <f aca="false">COUNTIFS($A:$A,12,$B:$B,$C10)</f>
        <v>0</v>
      </c>
    </row>
    <row r="11" customFormat="false" ht="15" hidden="false" customHeight="false" outlineLevel="0" collapsed="false">
      <c r="A11" s="13" t="s">
        <v>2536</v>
      </c>
      <c r="B11" s="13" t="n">
        <v>6</v>
      </c>
      <c r="C11" s="0" t="n">
        <v>10</v>
      </c>
      <c r="D11" s="0" t="n">
        <f aca="false">COUNTIFS($A:$A,D$1,$B:$B,C11)</f>
        <v>0</v>
      </c>
      <c r="E11" s="0" t="n">
        <f aca="false" t="array" ref="E11:E11">COUNTIFS(A:A,2,B:B,C11)</f>
        <v>0</v>
      </c>
      <c r="F11" s="0" t="n">
        <f aca="false">COUNTIFS(A:A,3,B:B,C11)</f>
        <v>0</v>
      </c>
      <c r="G11" s="0" t="n">
        <f aca="false">COUNTIFS($A:$A,4,$B:$B,C11)</f>
        <v>0</v>
      </c>
      <c r="H11" s="0" t="n">
        <f aca="false">COUNTIFS($A:$A,5,$B:$B,C11)</f>
        <v>0</v>
      </c>
      <c r="I11" s="0" t="n">
        <f aca="false">COUNTIFS($A:$A,6,$B:$B,$C11)</f>
        <v>0</v>
      </c>
      <c r="J11" s="0" t="n">
        <f aca="false">COUNTIFS($A:$A,7,$B:$B,$C11)</f>
        <v>0</v>
      </c>
      <c r="K11" s="0" t="n">
        <f aca="false">COUNTIFS($A:$A,8,$B:$B,$C11)</f>
        <v>0</v>
      </c>
      <c r="L11" s="0" t="n">
        <f aca="false">COUNTIFS($A:$A,9,$B:$B,$C11)</f>
        <v>0</v>
      </c>
      <c r="M11" s="0" t="n">
        <f aca="false">COUNTIFS($A:$A,10,$B:$B,$C11)</f>
        <v>0</v>
      </c>
      <c r="N11" s="0" t="n">
        <f aca="false">COUNTIFS($A:$A,11,$B:$B,$C11)</f>
        <v>0</v>
      </c>
      <c r="O11" s="0" t="n">
        <f aca="false">COUNTIFS($A:$A,12,$B:$B,$C11)</f>
        <v>0</v>
      </c>
    </row>
    <row r="12" customFormat="false" ht="15" hidden="false" customHeight="false" outlineLevel="0" collapsed="false">
      <c r="A12" s="13" t="s">
        <v>2536</v>
      </c>
      <c r="B12" s="13" t="n">
        <v>26</v>
      </c>
      <c r="C12" s="0" t="n">
        <v>11</v>
      </c>
      <c r="D12" s="0" t="n">
        <f aca="false">COUNTIFS($A:$A,D$1,$B:$B,C12)</f>
        <v>0</v>
      </c>
      <c r="E12" s="0" t="n">
        <f aca="false" t="array" ref="E12:E12">COUNTIFS(A:A,2,B:B,C12)</f>
        <v>0</v>
      </c>
      <c r="F12" s="0" t="n">
        <f aca="false">COUNTIFS(A:A,3,B:B,C12)</f>
        <v>0</v>
      </c>
      <c r="G12" s="0" t="n">
        <f aca="false">COUNTIFS($A:$A,4,$B:$B,C12)</f>
        <v>0</v>
      </c>
      <c r="H12" s="0" t="n">
        <f aca="false">COUNTIFS($A:$A,5,$B:$B,C12)</f>
        <v>0</v>
      </c>
      <c r="I12" s="0" t="n">
        <f aca="false">COUNTIFS($A:$A,6,$B:$B,$C12)</f>
        <v>0</v>
      </c>
      <c r="J12" s="0" t="n">
        <f aca="false">COUNTIFS($A:$A,7,$B:$B,$C12)</f>
        <v>0</v>
      </c>
      <c r="K12" s="0" t="n">
        <f aca="false">COUNTIFS($A:$A,8,$B:$B,$C12)</f>
        <v>0</v>
      </c>
      <c r="L12" s="0" t="n">
        <f aca="false">COUNTIFS($A:$A,9,$B:$B,$C12)</f>
        <v>0</v>
      </c>
      <c r="M12" s="0" t="n">
        <f aca="false">COUNTIFS($A:$A,10,$B:$B,$C12)</f>
        <v>0</v>
      </c>
      <c r="N12" s="0" t="n">
        <f aca="false">COUNTIFS($A:$A,11,$B:$B,$C12)</f>
        <v>0</v>
      </c>
      <c r="O12" s="0" t="n">
        <f aca="false">COUNTIFS($A:$A,12,$B:$B,$C12)</f>
        <v>0</v>
      </c>
    </row>
    <row r="13" customFormat="false" ht="15" hidden="false" customHeight="false" outlineLevel="0" collapsed="false">
      <c r="A13" s="13" t="s">
        <v>2536</v>
      </c>
      <c r="B13" s="13" t="n">
        <v>4</v>
      </c>
      <c r="C13" s="0" t="n">
        <v>12</v>
      </c>
      <c r="D13" s="0" t="n">
        <f aca="false">COUNTIFS($A:$A,D$1,$B:$B,C13)</f>
        <v>0</v>
      </c>
      <c r="E13" s="0" t="n">
        <f aca="false" t="array" ref="E13:E13">COUNTIFS(A:A,2,B:B,C13)</f>
        <v>0</v>
      </c>
      <c r="F13" s="0" t="n">
        <f aca="false">COUNTIFS(A:A,3,B:B,C13)</f>
        <v>0</v>
      </c>
      <c r="G13" s="0" t="n">
        <f aca="false">COUNTIFS($A:$A,4,$B:$B,C13)</f>
        <v>0</v>
      </c>
      <c r="H13" s="0" t="n">
        <f aca="false">COUNTIFS($A:$A,5,$B:$B,C13)</f>
        <v>0</v>
      </c>
      <c r="I13" s="0" t="n">
        <f aca="false">COUNTIFS($A:$A,6,$B:$B,$C13)</f>
        <v>0</v>
      </c>
      <c r="J13" s="0" t="n">
        <f aca="false">COUNTIFS($A:$A,7,$B:$B,$C13)</f>
        <v>0</v>
      </c>
      <c r="K13" s="0" t="n">
        <f aca="false">COUNTIFS($A:$A,8,$B:$B,$C13)</f>
        <v>0</v>
      </c>
      <c r="L13" s="0" t="n">
        <f aca="false">COUNTIFS($A:$A,9,$B:$B,$C13)</f>
        <v>0</v>
      </c>
      <c r="M13" s="0" t="n">
        <f aca="false">COUNTIFS($A:$A,10,$B:$B,$C13)</f>
        <v>0</v>
      </c>
      <c r="N13" s="0" t="n">
        <f aca="false">COUNTIFS($A:$A,11,$B:$B,$C13)</f>
        <v>0</v>
      </c>
      <c r="O13" s="0" t="n">
        <f aca="false">COUNTIFS($A:$A,12,$B:$B,$C13)</f>
        <v>0</v>
      </c>
    </row>
    <row r="14" customFormat="false" ht="15" hidden="false" customHeight="false" outlineLevel="0" collapsed="false">
      <c r="A14" s="30" t="s">
        <v>2536</v>
      </c>
      <c r="B14" s="30" t="n">
        <v>21</v>
      </c>
      <c r="C14" s="0" t="n">
        <v>13</v>
      </c>
      <c r="D14" s="0" t="n">
        <f aca="false">COUNTIFS($A:$A,D$1,$B:$B,C14)</f>
        <v>0</v>
      </c>
      <c r="E14" s="0" t="n">
        <f aca="false" t="array" ref="E14:E14">COUNTIFS(A:A,2,B:B,C14)</f>
        <v>0</v>
      </c>
      <c r="F14" s="0" t="n">
        <f aca="false">COUNTIFS(A:A,3,B:B,C14)</f>
        <v>0</v>
      </c>
      <c r="G14" s="0" t="n">
        <f aca="false">COUNTIFS($A:$A,4,$B:$B,C14)</f>
        <v>0</v>
      </c>
      <c r="H14" s="0" t="n">
        <f aca="false">COUNTIFS($A:$A,5,$B:$B,C14)</f>
        <v>0</v>
      </c>
      <c r="I14" s="0" t="n">
        <f aca="false">COUNTIFS($A:$A,6,$B:$B,$C14)</f>
        <v>0</v>
      </c>
      <c r="J14" s="0" t="n">
        <f aca="false">COUNTIFS($A:$A,7,$B:$B,$C14)</f>
        <v>0</v>
      </c>
      <c r="K14" s="0" t="n">
        <f aca="false">COUNTIFS($A:$A,8,$B:$B,$C14)</f>
        <v>0</v>
      </c>
      <c r="L14" s="0" t="n">
        <f aca="false">COUNTIFS($A:$A,9,$B:$B,$C14)</f>
        <v>0</v>
      </c>
      <c r="M14" s="0" t="n">
        <f aca="false">COUNTIFS($A:$A,10,$B:$B,$C14)</f>
        <v>0</v>
      </c>
      <c r="N14" s="0" t="n">
        <f aca="false">COUNTIFS($A:$A,11,$B:$B,$C14)</f>
        <v>0</v>
      </c>
      <c r="O14" s="0" t="n">
        <f aca="false">COUNTIFS($A:$A,12,$B:$B,$C14)</f>
        <v>0</v>
      </c>
    </row>
    <row r="15" customFormat="false" ht="15" hidden="false" customHeight="false" outlineLevel="0" collapsed="false">
      <c r="A15" s="30" t="s">
        <v>2536</v>
      </c>
      <c r="B15" s="30" t="n">
        <v>7</v>
      </c>
      <c r="C15" s="0" t="n">
        <v>14</v>
      </c>
      <c r="D15" s="0" t="n">
        <f aca="false">COUNTIFS($A:$A,D$1,$B:$B,C15)</f>
        <v>0</v>
      </c>
      <c r="E15" s="0" t="n">
        <f aca="false" t="array" ref="E15:E15">COUNTIFS(A:A,2,B:B,C15)</f>
        <v>0</v>
      </c>
      <c r="F15" s="0" t="n">
        <f aca="false">COUNTIFS(A:A,3,B:B,C15)</f>
        <v>0</v>
      </c>
      <c r="G15" s="0" t="n">
        <f aca="false">COUNTIFS($A:$A,4,$B:$B,C15)</f>
        <v>0</v>
      </c>
      <c r="H15" s="0" t="n">
        <f aca="false">COUNTIFS($A:$A,5,$B:$B,C15)</f>
        <v>0</v>
      </c>
      <c r="I15" s="0" t="n">
        <f aca="false">COUNTIFS($A:$A,6,$B:$B,$C15)</f>
        <v>0</v>
      </c>
      <c r="J15" s="0" t="n">
        <f aca="false">COUNTIFS($A:$A,7,$B:$B,$C15)</f>
        <v>0</v>
      </c>
      <c r="K15" s="0" t="n">
        <f aca="false">COUNTIFS($A:$A,8,$B:$B,$C15)</f>
        <v>0</v>
      </c>
      <c r="L15" s="0" t="n">
        <f aca="false">COUNTIFS($A:$A,9,$B:$B,$C15)</f>
        <v>0</v>
      </c>
      <c r="M15" s="0" t="n">
        <f aca="false">COUNTIFS($A:$A,10,$B:$B,$C15)</f>
        <v>0</v>
      </c>
      <c r="N15" s="0" t="n">
        <f aca="false">COUNTIFS($A:$A,11,$B:$B,$C15)</f>
        <v>0</v>
      </c>
      <c r="O15" s="0" t="n">
        <f aca="false">COUNTIFS($A:$A,12,$B:$B,$C15)</f>
        <v>0</v>
      </c>
    </row>
    <row r="16" customFormat="false" ht="15" hidden="false" customHeight="false" outlineLevel="0" collapsed="false">
      <c r="A16" s="34" t="s">
        <v>2536</v>
      </c>
      <c r="B16" s="34" t="n">
        <v>6</v>
      </c>
      <c r="C16" s="0" t="n">
        <v>15</v>
      </c>
      <c r="D16" s="0" t="n">
        <f aca="false">COUNTIFS($A:$A,D$1,$B:$B,C16)</f>
        <v>0</v>
      </c>
      <c r="E16" s="0" t="n">
        <f aca="false" t="array" ref="E16:E16">COUNTIFS(A:A,2,B:B,C16)</f>
        <v>0</v>
      </c>
      <c r="F16" s="0" t="n">
        <f aca="false">COUNTIFS(A:A,3,B:B,C16)</f>
        <v>0</v>
      </c>
      <c r="G16" s="0" t="n">
        <f aca="false">COUNTIFS($A:$A,4,$B:$B,C16)</f>
        <v>0</v>
      </c>
      <c r="H16" s="0" t="n">
        <f aca="false">COUNTIFS($A:$A,5,$B:$B,C16)</f>
        <v>0</v>
      </c>
      <c r="I16" s="0" t="n">
        <f aca="false">COUNTIFS($A:$A,6,$B:$B,$C16)</f>
        <v>0</v>
      </c>
      <c r="J16" s="0" t="n">
        <f aca="false">COUNTIFS($A:$A,7,$B:$B,$C16)</f>
        <v>0</v>
      </c>
      <c r="K16" s="0" t="n">
        <f aca="false">COUNTIFS($A:$A,8,$B:$B,$C16)</f>
        <v>0</v>
      </c>
      <c r="L16" s="0" t="n">
        <f aca="false">COUNTIFS($A:$A,9,$B:$B,$C16)</f>
        <v>0</v>
      </c>
      <c r="M16" s="0" t="n">
        <f aca="false">COUNTIFS($A:$A,10,$B:$B,$C16)</f>
        <v>0</v>
      </c>
      <c r="N16" s="0" t="n">
        <f aca="false">COUNTIFS($A:$A,11,$B:$B,$C16)</f>
        <v>0</v>
      </c>
      <c r="O16" s="0" t="n">
        <f aca="false">COUNTIFS($A:$A,12,$B:$B,$C16)</f>
        <v>0</v>
      </c>
    </row>
    <row r="17" customFormat="false" ht="15" hidden="false" customHeight="false" outlineLevel="0" collapsed="false">
      <c r="A17" s="34" t="s">
        <v>2536</v>
      </c>
      <c r="B17" s="34" t="n">
        <v>6</v>
      </c>
      <c r="C17" s="0" t="n">
        <v>16</v>
      </c>
      <c r="D17" s="0" t="n">
        <f aca="false">COUNTIFS($A:$A,D$1,$B:$B,C17)</f>
        <v>0</v>
      </c>
      <c r="E17" s="0" t="n">
        <f aca="false" t="array" ref="E17:E17">COUNTIFS(A:A,2,B:B,C17)</f>
        <v>0</v>
      </c>
      <c r="F17" s="0" t="n">
        <f aca="false">COUNTIFS(A:A,3,B:B,C17)</f>
        <v>0</v>
      </c>
      <c r="G17" s="0" t="n">
        <f aca="false">COUNTIFS($A:$A,4,$B:$B,C17)</f>
        <v>0</v>
      </c>
      <c r="H17" s="0" t="n">
        <f aca="false">COUNTIFS($A:$A,5,$B:$B,C17)</f>
        <v>0</v>
      </c>
      <c r="I17" s="0" t="n">
        <f aca="false">COUNTIFS($A:$A,6,$B:$B,$C17)</f>
        <v>0</v>
      </c>
      <c r="J17" s="0" t="n">
        <f aca="false">COUNTIFS($A:$A,7,$B:$B,$C17)</f>
        <v>0</v>
      </c>
      <c r="K17" s="0" t="n">
        <f aca="false">COUNTIFS($A:$A,8,$B:$B,$C17)</f>
        <v>0</v>
      </c>
      <c r="L17" s="0" t="n">
        <f aca="false">COUNTIFS($A:$A,9,$B:$B,$C17)</f>
        <v>0</v>
      </c>
      <c r="M17" s="0" t="n">
        <f aca="false">COUNTIFS($A:$A,10,$B:$B,$C17)</f>
        <v>0</v>
      </c>
      <c r="N17" s="0" t="n">
        <f aca="false">COUNTIFS($A:$A,11,$B:$B,$C17)</f>
        <v>0</v>
      </c>
      <c r="O17" s="0" t="n">
        <f aca="false">COUNTIFS($A:$A,12,$B:$B,$C17)</f>
        <v>0</v>
      </c>
    </row>
    <row r="18" customFormat="false" ht="15" hidden="false" customHeight="false" outlineLevel="0" collapsed="false">
      <c r="A18" s="13" t="s">
        <v>2536</v>
      </c>
      <c r="B18" s="13" t="n">
        <v>6</v>
      </c>
      <c r="C18" s="0" t="n">
        <v>17</v>
      </c>
      <c r="D18" s="0" t="n">
        <f aca="false">COUNTIFS($A:$A,D$1,$B:$B,C18)</f>
        <v>0</v>
      </c>
      <c r="E18" s="0" t="n">
        <f aca="false" t="array" ref="E18:E18">COUNTIFS(A:A,2,B:B,C18)</f>
        <v>0</v>
      </c>
      <c r="F18" s="0" t="n">
        <f aca="false">COUNTIFS(A:A,3,B:B,C18)</f>
        <v>0</v>
      </c>
      <c r="G18" s="0" t="n">
        <f aca="false">COUNTIFS($A:$A,4,$B:$B,C18)</f>
        <v>0</v>
      </c>
      <c r="H18" s="0" t="n">
        <f aca="false">COUNTIFS($A:$A,5,$B:$B,C18)</f>
        <v>0</v>
      </c>
      <c r="I18" s="0" t="n">
        <f aca="false">COUNTIFS($A:$A,6,$B:$B,$C18)</f>
        <v>0</v>
      </c>
      <c r="J18" s="0" t="n">
        <f aca="false">COUNTIFS($A:$A,7,$B:$B,$C18)</f>
        <v>0</v>
      </c>
      <c r="K18" s="0" t="n">
        <f aca="false">COUNTIFS($A:$A,8,$B:$B,$C18)</f>
        <v>0</v>
      </c>
      <c r="L18" s="0" t="n">
        <f aca="false">COUNTIFS($A:$A,9,$B:$B,$C18)</f>
        <v>0</v>
      </c>
      <c r="M18" s="0" t="n">
        <f aca="false">COUNTIFS($A:$A,10,$B:$B,$C18)</f>
        <v>0</v>
      </c>
      <c r="N18" s="0" t="n">
        <f aca="false">COUNTIFS($A:$A,11,$B:$B,$C18)</f>
        <v>0</v>
      </c>
      <c r="O18" s="0" t="n">
        <f aca="false">COUNTIFS($A:$A,12,$B:$B,$C18)</f>
        <v>0</v>
      </c>
    </row>
    <row r="19" customFormat="false" ht="15" hidden="false" customHeight="false" outlineLevel="0" collapsed="false">
      <c r="A19" s="34" t="s">
        <v>2536</v>
      </c>
      <c r="B19" s="34" t="n">
        <v>6</v>
      </c>
      <c r="C19" s="0" t="n">
        <v>18</v>
      </c>
      <c r="D19" s="0" t="n">
        <f aca="false">COUNTIFS($A:$A,D$1,$B:$B,C19)</f>
        <v>0</v>
      </c>
      <c r="E19" s="0" t="n">
        <f aca="false" t="array" ref="E19:E19">COUNTIFS(A:A,2,B:B,C19)</f>
        <v>0</v>
      </c>
      <c r="F19" s="0" t="n">
        <f aca="false">COUNTIFS(A:A,3,B:B,C19)</f>
        <v>0</v>
      </c>
      <c r="G19" s="0" t="n">
        <f aca="false">COUNTIFS($A:$A,4,$B:$B,C19)</f>
        <v>0</v>
      </c>
      <c r="H19" s="0" t="n">
        <f aca="false">COUNTIFS($A:$A,5,$B:$B,C19)</f>
        <v>0</v>
      </c>
      <c r="I19" s="0" t="n">
        <f aca="false">COUNTIFS($A:$A,6,$B:$B,$C19)</f>
        <v>0</v>
      </c>
      <c r="J19" s="0" t="n">
        <f aca="false">COUNTIFS($A:$A,7,$B:$B,$C19)</f>
        <v>0</v>
      </c>
      <c r="K19" s="0" t="n">
        <f aca="false">COUNTIFS($A:$A,8,$B:$B,$C19)</f>
        <v>0</v>
      </c>
      <c r="L19" s="0" t="n">
        <f aca="false">COUNTIFS($A:$A,9,$B:$B,$C19)</f>
        <v>0</v>
      </c>
      <c r="M19" s="0" t="n">
        <f aca="false">COUNTIFS($A:$A,10,$B:$B,$C19)</f>
        <v>0</v>
      </c>
      <c r="N19" s="0" t="n">
        <f aca="false">COUNTIFS($A:$A,11,$B:$B,$C19)</f>
        <v>0</v>
      </c>
      <c r="O19" s="0" t="n">
        <f aca="false">COUNTIFS($A:$A,12,$B:$B,$C19)</f>
        <v>0</v>
      </c>
    </row>
    <row r="20" customFormat="false" ht="15" hidden="false" customHeight="false" outlineLevel="0" collapsed="false">
      <c r="A20" s="34" t="s">
        <v>2536</v>
      </c>
      <c r="B20" s="34" t="n">
        <v>6</v>
      </c>
      <c r="C20" s="0" t="n">
        <v>19</v>
      </c>
      <c r="D20" s="0" t="n">
        <f aca="false">COUNTIFS($A:$A,D$1,$B:$B,C20)</f>
        <v>0</v>
      </c>
      <c r="E20" s="0" t="n">
        <f aca="false" t="array" ref="E20:E20">COUNTIFS(A:A,2,B:B,C20)</f>
        <v>0</v>
      </c>
      <c r="F20" s="0" t="n">
        <f aca="false">COUNTIFS(A:A,3,B:B,C20)</f>
        <v>0</v>
      </c>
      <c r="G20" s="0" t="n">
        <f aca="false">COUNTIFS($A:$A,4,$B:$B,C20)</f>
        <v>0</v>
      </c>
      <c r="H20" s="0" t="n">
        <f aca="false">COUNTIFS($A:$A,5,$B:$B,C20)</f>
        <v>0</v>
      </c>
      <c r="I20" s="0" t="n">
        <f aca="false">COUNTIFS($A:$A,6,$B:$B,$C20)</f>
        <v>0</v>
      </c>
      <c r="J20" s="0" t="n">
        <f aca="false">COUNTIFS($A:$A,7,$B:$B,$C20)</f>
        <v>0</v>
      </c>
      <c r="K20" s="0" t="n">
        <f aca="false">COUNTIFS($A:$A,8,$B:$B,$C20)</f>
        <v>0</v>
      </c>
      <c r="L20" s="0" t="n">
        <f aca="false">COUNTIFS($A:$A,9,$B:$B,$C20)</f>
        <v>0</v>
      </c>
      <c r="M20" s="0" t="n">
        <f aca="false">COUNTIFS($A:$A,10,$B:$B,$C20)</f>
        <v>0</v>
      </c>
      <c r="N20" s="0" t="n">
        <f aca="false">COUNTIFS($A:$A,11,$B:$B,$C20)</f>
        <v>0</v>
      </c>
      <c r="O20" s="0" t="n">
        <f aca="false">COUNTIFS($A:$A,12,$B:$B,$C20)</f>
        <v>0</v>
      </c>
    </row>
    <row r="21" customFormat="false" ht="15" hidden="false" customHeight="false" outlineLevel="0" collapsed="false">
      <c r="A21" s="34" t="s">
        <v>2536</v>
      </c>
      <c r="B21" s="34" t="n">
        <v>6</v>
      </c>
      <c r="C21" s="0" t="n">
        <v>20</v>
      </c>
      <c r="D21" s="0" t="n">
        <f aca="false">COUNTIFS($A:$A,D$1,$B:$B,C21)</f>
        <v>0</v>
      </c>
      <c r="E21" s="0" t="n">
        <f aca="false" t="array" ref="E21:E21">COUNTIFS(A:A,2,B:B,C21)</f>
        <v>0</v>
      </c>
      <c r="F21" s="0" t="n">
        <f aca="false">COUNTIFS(A:A,3,B:B,C21)</f>
        <v>0</v>
      </c>
      <c r="G21" s="0" t="n">
        <f aca="false">COUNTIFS($A:$A,4,$B:$B,C21)</f>
        <v>0</v>
      </c>
      <c r="H21" s="0" t="n">
        <f aca="false">COUNTIFS($A:$A,5,$B:$B,C21)</f>
        <v>0</v>
      </c>
      <c r="I21" s="0" t="n">
        <f aca="false">COUNTIFS($A:$A,6,$B:$B,$C21)</f>
        <v>0</v>
      </c>
      <c r="J21" s="0" t="n">
        <f aca="false">COUNTIFS($A:$A,7,$B:$B,$C21)</f>
        <v>0</v>
      </c>
      <c r="K21" s="0" t="n">
        <f aca="false">COUNTIFS($A:$A,8,$B:$B,$C21)</f>
        <v>0</v>
      </c>
      <c r="L21" s="0" t="n">
        <f aca="false">COUNTIFS($A:$A,9,$B:$B,$C21)</f>
        <v>0</v>
      </c>
      <c r="M21" s="0" t="n">
        <f aca="false">COUNTIFS($A:$A,10,$B:$B,$C21)</f>
        <v>0</v>
      </c>
      <c r="N21" s="0" t="n">
        <f aca="false">COUNTIFS($A:$A,11,$B:$B,$C21)</f>
        <v>0</v>
      </c>
      <c r="O21" s="0" t="n">
        <f aca="false">COUNTIFS($A:$A,12,$B:$B,$C21)</f>
        <v>0</v>
      </c>
    </row>
    <row r="22" customFormat="false" ht="15" hidden="false" customHeight="false" outlineLevel="0" collapsed="false">
      <c r="A22" s="34" t="s">
        <v>2536</v>
      </c>
      <c r="B22" s="34" t="n">
        <v>6</v>
      </c>
      <c r="C22" s="0" t="n">
        <v>21</v>
      </c>
      <c r="D22" s="0" t="n">
        <f aca="false">COUNTIFS($A:$A,D$1,$B:$B,C22)</f>
        <v>0</v>
      </c>
      <c r="E22" s="0" t="n">
        <f aca="false" t="array" ref="E22:E22">COUNTIFS(A:A,2,B:B,C22)</f>
        <v>0</v>
      </c>
      <c r="F22" s="0" t="n">
        <f aca="false">COUNTIFS(A:A,3,B:B,C22)</f>
        <v>0</v>
      </c>
      <c r="G22" s="0" t="n">
        <f aca="false">COUNTIFS($A:$A,4,$B:$B,C22)</f>
        <v>0</v>
      </c>
      <c r="H22" s="0" t="n">
        <f aca="false">COUNTIFS($A:$A,5,$B:$B,C22)</f>
        <v>0</v>
      </c>
      <c r="I22" s="0" t="n">
        <f aca="false">COUNTIFS($A:$A,6,$B:$B,$C22)</f>
        <v>0</v>
      </c>
      <c r="J22" s="0" t="n">
        <f aca="false">COUNTIFS($A:$A,7,$B:$B,$C22)</f>
        <v>0</v>
      </c>
      <c r="K22" s="0" t="n">
        <f aca="false">COUNTIFS($A:$A,8,$B:$B,$C22)</f>
        <v>0</v>
      </c>
      <c r="L22" s="0" t="n">
        <f aca="false">COUNTIFS($A:$A,9,$B:$B,$C22)</f>
        <v>0</v>
      </c>
      <c r="M22" s="0" t="n">
        <f aca="false">COUNTIFS($A:$A,10,$B:$B,$C22)</f>
        <v>0</v>
      </c>
      <c r="N22" s="0" t="n">
        <f aca="false">COUNTIFS($A:$A,11,$B:$B,$C22)</f>
        <v>0</v>
      </c>
      <c r="O22" s="0" t="n">
        <f aca="false">COUNTIFS($A:$A,12,$B:$B,$C22)</f>
        <v>0</v>
      </c>
    </row>
    <row r="23" customFormat="false" ht="15" hidden="false" customHeight="false" outlineLevel="0" collapsed="false">
      <c r="A23" s="13" t="s">
        <v>2536</v>
      </c>
      <c r="B23" s="13" t="n">
        <v>4</v>
      </c>
      <c r="C23" s="0" t="n">
        <v>22</v>
      </c>
      <c r="D23" s="0" t="n">
        <f aca="false">COUNTIFS($A:$A,D$1,$B:$B,C23)</f>
        <v>0</v>
      </c>
      <c r="E23" s="0" t="n">
        <f aca="false" t="array" ref="E23:E23">COUNTIFS(A:A,2,B:B,C23)</f>
        <v>0</v>
      </c>
      <c r="F23" s="0" t="n">
        <f aca="false">COUNTIFS(A:A,3,B:B,C23)</f>
        <v>0</v>
      </c>
      <c r="G23" s="0" t="n">
        <f aca="false">COUNTIFS($A:$A,4,$B:$B,C23)</f>
        <v>0</v>
      </c>
      <c r="H23" s="0" t="n">
        <f aca="false">COUNTIFS($A:$A,5,$B:$B,C23)</f>
        <v>0</v>
      </c>
      <c r="I23" s="0" t="n">
        <f aca="false">COUNTIFS($A:$A,6,$B:$B,$C23)</f>
        <v>0</v>
      </c>
      <c r="J23" s="0" t="n">
        <f aca="false">COUNTIFS($A:$A,7,$B:$B,$C23)</f>
        <v>0</v>
      </c>
      <c r="K23" s="0" t="n">
        <f aca="false">COUNTIFS($A:$A,8,$B:$B,$C23)</f>
        <v>0</v>
      </c>
      <c r="L23" s="0" t="n">
        <f aca="false">COUNTIFS($A:$A,9,$B:$B,$C23)</f>
        <v>0</v>
      </c>
      <c r="M23" s="0" t="n">
        <f aca="false">COUNTIFS($A:$A,10,$B:$B,$C23)</f>
        <v>0</v>
      </c>
      <c r="N23" s="0" t="n">
        <f aca="false">COUNTIFS($A:$A,11,$B:$B,$C23)</f>
        <v>0</v>
      </c>
      <c r="O23" s="0" t="n">
        <f aca="false">COUNTIFS($A:$A,12,$B:$B,$C23)</f>
        <v>0</v>
      </c>
    </row>
    <row r="24" customFormat="false" ht="15" hidden="false" customHeight="false" outlineLevel="0" collapsed="false">
      <c r="A24" s="13" t="s">
        <v>2536</v>
      </c>
      <c r="B24" s="13" t="n">
        <v>21</v>
      </c>
      <c r="C24" s="0" t="n">
        <v>23</v>
      </c>
      <c r="D24" s="0" t="n">
        <f aca="false">COUNTIFS($A:$A,D$1,$B:$B,C24)</f>
        <v>0</v>
      </c>
      <c r="E24" s="0" t="n">
        <f aca="false" t="array" ref="E24:E24">COUNTIFS(A:A,2,B:B,C24)</f>
        <v>0</v>
      </c>
      <c r="F24" s="0" t="n">
        <f aca="false">COUNTIFS(A:A,3,B:B,C24)</f>
        <v>0</v>
      </c>
      <c r="G24" s="0" t="n">
        <f aca="false">COUNTIFS($A:$A,4,$B:$B,C24)</f>
        <v>0</v>
      </c>
      <c r="H24" s="0" t="n">
        <f aca="false">COUNTIFS($A:$A,5,$B:$B,C24)</f>
        <v>0</v>
      </c>
      <c r="I24" s="0" t="n">
        <f aca="false">COUNTIFS($A:$A,6,$B:$B,$C24)</f>
        <v>0</v>
      </c>
      <c r="J24" s="0" t="n">
        <f aca="false">COUNTIFS($A:$A,7,$B:$B,$C24)</f>
        <v>0</v>
      </c>
      <c r="K24" s="0" t="n">
        <f aca="false">COUNTIFS($A:$A,8,$B:$B,$C24)</f>
        <v>0</v>
      </c>
      <c r="L24" s="0" t="n">
        <f aca="false">COUNTIFS($A:$A,9,$B:$B,$C24)</f>
        <v>0</v>
      </c>
      <c r="M24" s="0" t="n">
        <f aca="false">COUNTIFS($A:$A,10,$B:$B,$C24)</f>
        <v>0</v>
      </c>
      <c r="N24" s="0" t="n">
        <f aca="false">COUNTIFS($A:$A,11,$B:$B,$C24)</f>
        <v>0</v>
      </c>
      <c r="O24" s="0" t="n">
        <f aca="false">COUNTIFS($A:$A,12,$B:$B,$C24)</f>
        <v>0</v>
      </c>
    </row>
    <row r="25" customFormat="false" ht="15" hidden="false" customHeight="false" outlineLevel="0" collapsed="false">
      <c r="A25" s="13" t="s">
        <v>2536</v>
      </c>
      <c r="B25" s="13" t="n">
        <v>13</v>
      </c>
      <c r="C25" s="0" t="n">
        <v>24</v>
      </c>
      <c r="D25" s="0" t="n">
        <f aca="false">COUNTIFS($A:$A,D$1,$B:$B,C25)</f>
        <v>0</v>
      </c>
      <c r="E25" s="0" t="n">
        <f aca="false" t="array" ref="E25:E25">COUNTIFS(A:A,2,B:B,C25)</f>
        <v>0</v>
      </c>
      <c r="F25" s="0" t="n">
        <f aca="false">COUNTIFS(A:A,3,B:B,C25)</f>
        <v>0</v>
      </c>
      <c r="G25" s="0" t="n">
        <f aca="false">COUNTIFS($A:$A,4,$B:$B,C25)</f>
        <v>0</v>
      </c>
      <c r="H25" s="0" t="n">
        <f aca="false">COUNTIFS($A:$A,5,$B:$B,C25)</f>
        <v>0</v>
      </c>
      <c r="I25" s="0" t="n">
        <f aca="false">COUNTIFS($A:$A,6,$B:$B,$C25)</f>
        <v>0</v>
      </c>
      <c r="J25" s="0" t="n">
        <f aca="false">COUNTIFS($A:$A,7,$B:$B,$C25)</f>
        <v>0</v>
      </c>
      <c r="K25" s="0" t="n">
        <f aca="false">COUNTIFS($A:$A,8,$B:$B,$C25)</f>
        <v>0</v>
      </c>
      <c r="L25" s="0" t="n">
        <f aca="false">COUNTIFS($A:$A,9,$B:$B,$C25)</f>
        <v>0</v>
      </c>
      <c r="M25" s="0" t="n">
        <f aca="false">COUNTIFS($A:$A,10,$B:$B,$C25)</f>
        <v>0</v>
      </c>
      <c r="N25" s="0" t="n">
        <f aca="false">COUNTIFS($A:$A,11,$B:$B,$C25)</f>
        <v>0</v>
      </c>
      <c r="O25" s="0" t="n">
        <f aca="false">COUNTIFS($A:$A,12,$B:$B,$C25)</f>
        <v>0</v>
      </c>
    </row>
    <row r="26" customFormat="false" ht="15" hidden="false" customHeight="false" outlineLevel="0" collapsed="false">
      <c r="A26" s="13" t="s">
        <v>2536</v>
      </c>
      <c r="B26" s="13" t="n">
        <v>4</v>
      </c>
      <c r="C26" s="0" t="n">
        <v>25</v>
      </c>
      <c r="D26" s="0" t="n">
        <f aca="false">COUNTIFS($A:$A,D$1,$B:$B,C26)</f>
        <v>0</v>
      </c>
      <c r="E26" s="0" t="n">
        <f aca="false" t="array" ref="E26:E26">COUNTIFS(A:A,2,B:B,C26)</f>
        <v>0</v>
      </c>
      <c r="F26" s="0" t="n">
        <f aca="false">COUNTIFS(A:A,3,B:B,C26)</f>
        <v>0</v>
      </c>
      <c r="G26" s="0" t="n">
        <f aca="false">COUNTIFS($A:$A,4,$B:$B,C26)</f>
        <v>0</v>
      </c>
      <c r="H26" s="0" t="n">
        <f aca="false">COUNTIFS($A:$A,5,$B:$B,C26)</f>
        <v>0</v>
      </c>
      <c r="I26" s="0" t="n">
        <f aca="false">COUNTIFS($A:$A,6,$B:$B,$C26)</f>
        <v>0</v>
      </c>
      <c r="J26" s="0" t="n">
        <f aca="false">COUNTIFS($A:$A,7,$B:$B,$C26)</f>
        <v>0</v>
      </c>
      <c r="K26" s="0" t="n">
        <f aca="false">COUNTIFS($A:$A,8,$B:$B,$C26)</f>
        <v>0</v>
      </c>
      <c r="L26" s="0" t="n">
        <f aca="false">COUNTIFS($A:$A,9,$B:$B,$C26)</f>
        <v>0</v>
      </c>
      <c r="M26" s="0" t="n">
        <f aca="false">COUNTIFS($A:$A,10,$B:$B,$C26)</f>
        <v>0</v>
      </c>
      <c r="N26" s="0" t="n">
        <f aca="false">COUNTIFS($A:$A,11,$B:$B,$C26)</f>
        <v>0</v>
      </c>
      <c r="O26" s="0" t="n">
        <f aca="false">COUNTIFS($A:$A,12,$B:$B,$C26)</f>
        <v>0</v>
      </c>
    </row>
    <row r="27" customFormat="false" ht="15" hidden="false" customHeight="false" outlineLevel="0" collapsed="false">
      <c r="A27" s="13" t="s">
        <v>2536</v>
      </c>
      <c r="B27" s="13" t="n">
        <v>18</v>
      </c>
      <c r="C27" s="0" t="n">
        <v>26</v>
      </c>
      <c r="D27" s="0" t="n">
        <f aca="false">COUNTIFS($A:$A,D$1,$B:$B,C27)</f>
        <v>0</v>
      </c>
      <c r="E27" s="0" t="n">
        <f aca="false" t="array" ref="E27:E27">COUNTIFS(A:A,2,B:B,C27)</f>
        <v>0</v>
      </c>
      <c r="F27" s="0" t="n">
        <f aca="false">COUNTIFS(A:A,3,B:B,C27)</f>
        <v>0</v>
      </c>
      <c r="G27" s="0" t="n">
        <f aca="false">COUNTIFS($A:$A,4,$B:$B,C27)</f>
        <v>0</v>
      </c>
      <c r="H27" s="0" t="n">
        <f aca="false">COUNTIFS($A:$A,5,$B:$B,C27)</f>
        <v>0</v>
      </c>
      <c r="I27" s="0" t="n">
        <f aca="false">COUNTIFS($A:$A,6,$B:$B,$C27)</f>
        <v>0</v>
      </c>
      <c r="J27" s="0" t="n">
        <f aca="false">COUNTIFS($A:$A,7,$B:$B,$C27)</f>
        <v>0</v>
      </c>
      <c r="K27" s="0" t="n">
        <f aca="false">COUNTIFS($A:$A,8,$B:$B,$C27)</f>
        <v>0</v>
      </c>
      <c r="L27" s="0" t="n">
        <f aca="false">COUNTIFS($A:$A,9,$B:$B,$C27)</f>
        <v>0</v>
      </c>
      <c r="M27" s="0" t="n">
        <f aca="false">COUNTIFS($A:$A,10,$B:$B,$C27)</f>
        <v>0</v>
      </c>
      <c r="N27" s="0" t="n">
        <f aca="false">COUNTIFS($A:$A,11,$B:$B,$C27)</f>
        <v>0</v>
      </c>
      <c r="O27" s="0" t="n">
        <f aca="false">COUNTIFS($A:$A,12,$B:$B,$C27)</f>
        <v>0</v>
      </c>
    </row>
    <row r="28" customFormat="false" ht="15" hidden="false" customHeight="false" outlineLevel="0" collapsed="false">
      <c r="A28" s="13" t="s">
        <v>2536</v>
      </c>
      <c r="B28" s="13" t="n">
        <v>14</v>
      </c>
      <c r="C28" s="0" t="n">
        <v>27</v>
      </c>
      <c r="D28" s="0" t="n">
        <f aca="false">COUNTIFS($A:$A,D$1,$B:$B,C28)</f>
        <v>0</v>
      </c>
      <c r="E28" s="0" t="n">
        <f aca="false" t="array" ref="E28:E28">COUNTIFS(A:A,2,B:B,C28)</f>
        <v>0</v>
      </c>
      <c r="F28" s="0" t="n">
        <f aca="false">COUNTIFS(A:A,3,B:B,C28)</f>
        <v>0</v>
      </c>
      <c r="G28" s="0" t="n">
        <f aca="false">COUNTIFS($A:$A,4,$B:$B,C28)</f>
        <v>0</v>
      </c>
      <c r="H28" s="0" t="n">
        <f aca="false">COUNTIFS($A:$A,5,$B:$B,C28)</f>
        <v>0</v>
      </c>
      <c r="I28" s="0" t="n">
        <f aca="false">COUNTIFS($A:$A,6,$B:$B,$C28)</f>
        <v>0</v>
      </c>
      <c r="J28" s="0" t="n">
        <f aca="false">COUNTIFS($A:$A,7,$B:$B,$C28)</f>
        <v>0</v>
      </c>
      <c r="K28" s="0" t="n">
        <f aca="false">COUNTIFS($A:$A,8,$B:$B,$C28)</f>
        <v>0</v>
      </c>
      <c r="L28" s="0" t="n">
        <f aca="false">COUNTIFS($A:$A,9,$B:$B,$C28)</f>
        <v>0</v>
      </c>
      <c r="M28" s="0" t="n">
        <f aca="false">COUNTIFS($A:$A,10,$B:$B,$C28)</f>
        <v>0</v>
      </c>
      <c r="N28" s="0" t="n">
        <f aca="false">COUNTIFS($A:$A,11,$B:$B,$C28)</f>
        <v>0</v>
      </c>
      <c r="O28" s="0" t="n">
        <f aca="false">COUNTIFS($A:$A,12,$B:$B,$C28)</f>
        <v>0</v>
      </c>
    </row>
    <row r="29" customFormat="false" ht="15" hidden="false" customHeight="false" outlineLevel="0" collapsed="false">
      <c r="A29" s="13" t="s">
        <v>2537</v>
      </c>
      <c r="B29" s="13" t="n">
        <v>12</v>
      </c>
      <c r="C29" s="0" t="n">
        <v>28</v>
      </c>
      <c r="D29" s="0" t="n">
        <f aca="false">COUNTIFS($A:$A,D$1,$B:$B,C29)</f>
        <v>0</v>
      </c>
      <c r="E29" s="0" t="n">
        <f aca="false" t="array" ref="E29:E29">COUNTIFS(A:A,2,B:B,C29)</f>
        <v>0</v>
      </c>
      <c r="F29" s="0" t="n">
        <f aca="false">COUNTIFS(A:A,3,B:B,C29)</f>
        <v>0</v>
      </c>
      <c r="G29" s="0" t="n">
        <f aca="false">COUNTIFS($A:$A,4,$B:$B,C29)</f>
        <v>0</v>
      </c>
      <c r="H29" s="0" t="n">
        <f aca="false">COUNTIFS($A:$A,5,$B:$B,C29)</f>
        <v>0</v>
      </c>
      <c r="I29" s="0" t="n">
        <f aca="false">COUNTIFS($A:$A,6,$B:$B,$C29)</f>
        <v>0</v>
      </c>
      <c r="J29" s="0" t="n">
        <f aca="false">COUNTIFS($A:$A,7,$B:$B,$C29)</f>
        <v>0</v>
      </c>
      <c r="K29" s="0" t="n">
        <f aca="false">COUNTIFS($A:$A,8,$B:$B,$C29)</f>
        <v>0</v>
      </c>
      <c r="L29" s="0" t="n">
        <f aca="false">COUNTIFS($A:$A,9,$B:$B,$C29)</f>
        <v>0</v>
      </c>
      <c r="M29" s="0" t="n">
        <f aca="false">COUNTIFS($A:$A,10,$B:$B,$C29)</f>
        <v>0</v>
      </c>
      <c r="N29" s="0" t="n">
        <f aca="false">COUNTIFS($A:$A,11,$B:$B,$C29)</f>
        <v>0</v>
      </c>
      <c r="O29" s="0" t="n">
        <f aca="false">COUNTIFS($A:$A,12,$B:$B,$C29)</f>
        <v>0</v>
      </c>
    </row>
    <row r="30" customFormat="false" ht="15" hidden="false" customHeight="false" outlineLevel="0" collapsed="false">
      <c r="A30" s="13" t="s">
        <v>2537</v>
      </c>
      <c r="B30" s="13" t="n">
        <v>20</v>
      </c>
      <c r="C30" s="0" t="n">
        <v>29</v>
      </c>
      <c r="D30" s="0" t="n">
        <f aca="false">COUNTIFS($A:$A,D$1,$B:$B,C30)</f>
        <v>0</v>
      </c>
      <c r="E30" s="0" t="n">
        <f aca="false" t="array" ref="E30:E30">COUNTIFS(A:A,2,B:B,C30)</f>
        <v>0</v>
      </c>
      <c r="F30" s="0" t="n">
        <f aca="false">COUNTIFS(A:A,3,B:B,C30)</f>
        <v>0</v>
      </c>
      <c r="G30" s="0" t="n">
        <f aca="false">COUNTIFS($A:$A,4,$B:$B,C30)</f>
        <v>0</v>
      </c>
      <c r="H30" s="0" t="n">
        <f aca="false">COUNTIFS($A:$A,5,$B:$B,C30)</f>
        <v>0</v>
      </c>
      <c r="I30" s="0" t="n">
        <f aca="false">COUNTIFS($A:$A,6,$B:$B,$C30)</f>
        <v>0</v>
      </c>
      <c r="J30" s="0" t="n">
        <f aca="false">COUNTIFS($A:$A,7,$B:$B,$C30)</f>
        <v>0</v>
      </c>
      <c r="K30" s="0" t="n">
        <f aca="false">COUNTIFS($A:$A,8,$B:$B,$C30)</f>
        <v>0</v>
      </c>
      <c r="L30" s="0" t="n">
        <f aca="false">COUNTIFS($A:$A,9,$B:$B,$C30)</f>
        <v>0</v>
      </c>
      <c r="M30" s="0" t="n">
        <f aca="false">COUNTIFS($A:$A,10,$B:$B,$C30)</f>
        <v>0</v>
      </c>
      <c r="N30" s="0" t="n">
        <f aca="false">COUNTIFS($A:$A,11,$B:$B,$C30)</f>
        <v>0</v>
      </c>
      <c r="O30" s="0" t="n">
        <f aca="false">COUNTIFS($A:$A,12,$B:$B,$C30)</f>
        <v>0</v>
      </c>
    </row>
    <row r="31" customFormat="false" ht="15" hidden="false" customHeight="false" outlineLevel="0" collapsed="false">
      <c r="A31" s="13" t="s">
        <v>2537</v>
      </c>
      <c r="B31" s="13" t="n">
        <v>12</v>
      </c>
    </row>
    <row r="32" customFormat="false" ht="15" hidden="false" customHeight="false" outlineLevel="0" collapsed="false">
      <c r="A32" s="13" t="s">
        <v>2537</v>
      </c>
      <c r="B32" s="13" t="n">
        <v>20</v>
      </c>
    </row>
    <row r="33" customFormat="false" ht="15" hidden="false" customHeight="false" outlineLevel="0" collapsed="false">
      <c r="A33" s="13" t="s">
        <v>2537</v>
      </c>
      <c r="B33" s="13" t="n">
        <v>24</v>
      </c>
    </row>
    <row r="34" customFormat="false" ht="15" hidden="false" customHeight="false" outlineLevel="0" collapsed="false">
      <c r="A34" s="13" t="s">
        <v>2537</v>
      </c>
      <c r="B34" s="13" t="n">
        <v>24</v>
      </c>
    </row>
    <row r="35" customFormat="false" ht="15" hidden="false" customHeight="false" outlineLevel="0" collapsed="false">
      <c r="A35" s="13" t="s">
        <v>2537</v>
      </c>
      <c r="B35" s="13" t="n">
        <v>3</v>
      </c>
    </row>
    <row r="36" customFormat="false" ht="15" hidden="false" customHeight="false" outlineLevel="0" collapsed="false">
      <c r="A36" s="13" t="s">
        <v>2537</v>
      </c>
      <c r="B36" s="13" t="n">
        <v>22</v>
      </c>
    </row>
    <row r="37" customFormat="false" ht="15" hidden="false" customHeight="false" outlineLevel="0" collapsed="false">
      <c r="A37" s="13" t="s">
        <v>2537</v>
      </c>
      <c r="B37" s="13" t="n">
        <v>3</v>
      </c>
    </row>
    <row r="38" customFormat="false" ht="15" hidden="false" customHeight="false" outlineLevel="0" collapsed="false">
      <c r="A38" s="13" t="s">
        <v>2537</v>
      </c>
      <c r="B38" s="13" t="n">
        <v>24</v>
      </c>
    </row>
    <row r="39" customFormat="false" ht="15" hidden="false" customHeight="false" outlineLevel="0" collapsed="false">
      <c r="A39" s="34" t="s">
        <v>2537</v>
      </c>
      <c r="B39" s="34" t="n">
        <v>3</v>
      </c>
    </row>
    <row r="40" customFormat="false" ht="15" hidden="false" customHeight="false" outlineLevel="0" collapsed="false">
      <c r="A40" s="34" t="s">
        <v>2537</v>
      </c>
      <c r="B40" s="34" t="n">
        <v>24</v>
      </c>
    </row>
    <row r="41" customFormat="false" ht="15" hidden="false" customHeight="false" outlineLevel="0" collapsed="false">
      <c r="A41" s="34" t="s">
        <v>2537</v>
      </c>
      <c r="B41" s="34" t="n">
        <v>24</v>
      </c>
    </row>
    <row r="42" customFormat="false" ht="15" hidden="false" customHeight="false" outlineLevel="0" collapsed="false">
      <c r="A42" s="30" t="s">
        <v>2537</v>
      </c>
      <c r="B42" s="30" t="n">
        <v>3</v>
      </c>
    </row>
    <row r="43" customFormat="false" ht="15" hidden="false" customHeight="false" outlineLevel="0" collapsed="false">
      <c r="A43" s="30" t="s">
        <v>2537</v>
      </c>
      <c r="B43" s="30" t="n">
        <v>17</v>
      </c>
    </row>
    <row r="44" customFormat="false" ht="15" hidden="false" customHeight="false" outlineLevel="0" collapsed="false">
      <c r="A44" s="13" t="s">
        <v>2537</v>
      </c>
      <c r="B44" s="13" t="n">
        <v>3</v>
      </c>
    </row>
    <row r="45" customFormat="false" ht="15" hidden="false" customHeight="false" outlineLevel="0" collapsed="false">
      <c r="A45" s="13" t="s">
        <v>2537</v>
      </c>
      <c r="B45" s="13" t="n">
        <v>18</v>
      </c>
    </row>
    <row r="46" customFormat="false" ht="15" hidden="false" customHeight="false" outlineLevel="0" collapsed="false">
      <c r="A46" s="13" t="s">
        <v>2537</v>
      </c>
      <c r="B46" s="13" t="n">
        <v>1</v>
      </c>
    </row>
    <row r="47" customFormat="false" ht="15" hidden="false" customHeight="false" outlineLevel="0" collapsed="false">
      <c r="A47" s="13" t="s">
        <v>2537</v>
      </c>
      <c r="B47" s="13" t="n">
        <v>19</v>
      </c>
    </row>
    <row r="48" customFormat="false" ht="15" hidden="false" customHeight="false" outlineLevel="0" collapsed="false">
      <c r="A48" s="13" t="s">
        <v>2537</v>
      </c>
      <c r="B48" s="13" t="n">
        <v>10</v>
      </c>
    </row>
    <row r="49" customFormat="false" ht="15" hidden="false" customHeight="false" outlineLevel="0" collapsed="false">
      <c r="A49" s="13" t="s">
        <v>2537</v>
      </c>
      <c r="B49" s="13" t="n">
        <v>23</v>
      </c>
    </row>
    <row r="50" customFormat="false" ht="15" hidden="false" customHeight="false" outlineLevel="0" collapsed="false">
      <c r="A50" s="13" t="s">
        <v>2537</v>
      </c>
      <c r="B50" s="13" t="n">
        <v>12</v>
      </c>
    </row>
    <row r="51" customFormat="false" ht="15" hidden="false" customHeight="false" outlineLevel="0" collapsed="false">
      <c r="A51" s="13" t="s">
        <v>2537</v>
      </c>
      <c r="B51" s="13" t="n">
        <v>1</v>
      </c>
    </row>
    <row r="52" customFormat="false" ht="15" hidden="false" customHeight="false" outlineLevel="0" collapsed="false">
      <c r="A52" s="30" t="s">
        <v>2537</v>
      </c>
      <c r="B52" s="30" t="n">
        <v>29</v>
      </c>
    </row>
    <row r="53" customFormat="false" ht="15" hidden="false" customHeight="false" outlineLevel="0" collapsed="false">
      <c r="A53" s="30" t="s">
        <v>2537</v>
      </c>
      <c r="B53" s="30" t="n">
        <v>1</v>
      </c>
    </row>
    <row r="54" customFormat="false" ht="15" hidden="false" customHeight="false" outlineLevel="0" collapsed="false">
      <c r="A54" s="30" t="s">
        <v>2537</v>
      </c>
      <c r="B54" s="30" t="n">
        <v>20</v>
      </c>
    </row>
    <row r="55" customFormat="false" ht="15" hidden="false" customHeight="false" outlineLevel="0" collapsed="false">
      <c r="A55" s="30" t="s">
        <v>2537</v>
      </c>
      <c r="B55" s="30" t="n">
        <v>24</v>
      </c>
    </row>
    <row r="56" customFormat="false" ht="15" hidden="false" customHeight="false" outlineLevel="0" collapsed="false">
      <c r="A56" s="30" t="s">
        <v>2537</v>
      </c>
      <c r="B56" s="30" t="n">
        <v>3</v>
      </c>
    </row>
    <row r="57" customFormat="false" ht="15" hidden="false" customHeight="false" outlineLevel="0" collapsed="false">
      <c r="A57" s="30" t="s">
        <v>2537</v>
      </c>
      <c r="B57" s="30" t="n">
        <v>16</v>
      </c>
    </row>
    <row r="58" customFormat="false" ht="15" hidden="false" customHeight="false" outlineLevel="0" collapsed="false">
      <c r="A58" s="30" t="s">
        <v>2537</v>
      </c>
      <c r="B58" s="30" t="n">
        <v>19</v>
      </c>
    </row>
    <row r="59" customFormat="false" ht="15" hidden="false" customHeight="false" outlineLevel="0" collapsed="false">
      <c r="A59" s="13" t="s">
        <v>2538</v>
      </c>
      <c r="B59" s="13" t="n">
        <v>7</v>
      </c>
    </row>
    <row r="60" customFormat="false" ht="15" hidden="false" customHeight="false" outlineLevel="0" collapsed="false">
      <c r="A60" s="13" t="s">
        <v>2538</v>
      </c>
      <c r="B60" s="13" t="n">
        <v>7</v>
      </c>
    </row>
    <row r="61" customFormat="false" ht="15" hidden="false" customHeight="false" outlineLevel="0" collapsed="false">
      <c r="A61" s="13" t="s">
        <v>2538</v>
      </c>
      <c r="B61" s="13" t="n">
        <v>2</v>
      </c>
    </row>
    <row r="62" customFormat="false" ht="15" hidden="false" customHeight="false" outlineLevel="0" collapsed="false">
      <c r="A62" s="13" t="s">
        <v>2538</v>
      </c>
      <c r="B62" s="13" t="n">
        <v>27</v>
      </c>
    </row>
    <row r="63" customFormat="false" ht="15" hidden="false" customHeight="false" outlineLevel="0" collapsed="false">
      <c r="A63" s="13" t="s">
        <v>2538</v>
      </c>
      <c r="B63" s="13" t="n">
        <v>5</v>
      </c>
    </row>
    <row r="64" customFormat="false" ht="15" hidden="false" customHeight="false" outlineLevel="0" collapsed="false">
      <c r="A64" s="13" t="s">
        <v>2538</v>
      </c>
      <c r="B64" s="13" t="n">
        <v>1</v>
      </c>
    </row>
    <row r="65" customFormat="false" ht="15" hidden="false" customHeight="false" outlineLevel="0" collapsed="false">
      <c r="A65" s="13" t="s">
        <v>2538</v>
      </c>
      <c r="B65" s="13" t="n">
        <v>25</v>
      </c>
    </row>
    <row r="66" customFormat="false" ht="15" hidden="false" customHeight="false" outlineLevel="0" collapsed="false">
      <c r="A66" s="13" t="s">
        <v>2538</v>
      </c>
      <c r="B66" s="13" t="n">
        <v>13</v>
      </c>
    </row>
    <row r="67" customFormat="false" ht="15" hidden="false" customHeight="false" outlineLevel="0" collapsed="false">
      <c r="A67" s="13" t="s">
        <v>2538</v>
      </c>
      <c r="B67" s="13" t="n">
        <v>24</v>
      </c>
    </row>
    <row r="68" customFormat="false" ht="15" hidden="false" customHeight="false" outlineLevel="0" collapsed="false">
      <c r="A68" s="13" t="s">
        <v>2538</v>
      </c>
      <c r="B68" s="13" t="n">
        <v>2</v>
      </c>
    </row>
    <row r="69" customFormat="false" ht="15" hidden="false" customHeight="false" outlineLevel="0" collapsed="false">
      <c r="A69" s="13" t="s">
        <v>2538</v>
      </c>
      <c r="B69" s="13" t="n">
        <v>2</v>
      </c>
    </row>
    <row r="70" customFormat="false" ht="15" hidden="false" customHeight="false" outlineLevel="0" collapsed="false">
      <c r="A70" s="13" t="s">
        <v>2538</v>
      </c>
      <c r="B70" s="13" t="n">
        <v>3</v>
      </c>
    </row>
    <row r="71" customFormat="false" ht="15" hidden="false" customHeight="false" outlineLevel="0" collapsed="false">
      <c r="A71" s="13" t="s">
        <v>2538</v>
      </c>
      <c r="B71" s="13" t="n">
        <v>23</v>
      </c>
    </row>
    <row r="72" customFormat="false" ht="15" hidden="false" customHeight="false" outlineLevel="0" collapsed="false">
      <c r="A72" s="13" t="s">
        <v>2538</v>
      </c>
      <c r="B72" s="13" t="n">
        <v>19</v>
      </c>
    </row>
    <row r="73" customFormat="false" ht="15" hidden="false" customHeight="false" outlineLevel="0" collapsed="false">
      <c r="A73" s="13" t="s">
        <v>2538</v>
      </c>
      <c r="B73" s="13" t="n">
        <v>26</v>
      </c>
    </row>
    <row r="74" customFormat="false" ht="15" hidden="false" customHeight="false" outlineLevel="0" collapsed="false">
      <c r="A74" s="34" t="s">
        <v>2538</v>
      </c>
      <c r="B74" s="34" t="n">
        <v>7</v>
      </c>
    </row>
    <row r="75" customFormat="false" ht="15" hidden="false" customHeight="false" outlineLevel="0" collapsed="false">
      <c r="A75" s="34" t="s">
        <v>2538</v>
      </c>
      <c r="B75" s="34" t="n">
        <v>7</v>
      </c>
    </row>
    <row r="76" customFormat="false" ht="15" hidden="false" customHeight="false" outlineLevel="0" collapsed="false">
      <c r="A76" s="34" t="s">
        <v>2538</v>
      </c>
      <c r="B76" s="34" t="n">
        <v>12</v>
      </c>
    </row>
    <row r="77" customFormat="false" ht="15" hidden="false" customHeight="false" outlineLevel="0" collapsed="false">
      <c r="A77" s="34" t="s">
        <v>2538</v>
      </c>
      <c r="B77" s="34" t="n">
        <v>12</v>
      </c>
    </row>
    <row r="78" customFormat="false" ht="15" hidden="false" customHeight="false" outlineLevel="0" collapsed="false">
      <c r="A78" s="13" t="s">
        <v>2538</v>
      </c>
      <c r="B78" s="13" t="n">
        <v>12</v>
      </c>
    </row>
    <row r="79" customFormat="false" ht="15" hidden="false" customHeight="false" outlineLevel="0" collapsed="false">
      <c r="A79" s="13" t="s">
        <v>2538</v>
      </c>
      <c r="B79" s="13" t="n">
        <v>1</v>
      </c>
    </row>
    <row r="80" customFormat="false" ht="15" hidden="false" customHeight="false" outlineLevel="0" collapsed="false">
      <c r="A80" s="13" t="s">
        <v>2539</v>
      </c>
      <c r="B80" s="13" t="n">
        <v>29</v>
      </c>
    </row>
    <row r="81" customFormat="false" ht="15" hidden="false" customHeight="false" outlineLevel="0" collapsed="false">
      <c r="A81" s="13" t="s">
        <v>2539</v>
      </c>
      <c r="B81" s="13" t="n">
        <v>20</v>
      </c>
    </row>
    <row r="82" customFormat="false" ht="15" hidden="false" customHeight="false" outlineLevel="0" collapsed="false">
      <c r="A82" s="13" t="s">
        <v>2539</v>
      </c>
      <c r="B82" s="13" t="n">
        <v>29</v>
      </c>
    </row>
    <row r="83" customFormat="false" ht="15" hidden="false" customHeight="false" outlineLevel="0" collapsed="false">
      <c r="A83" s="13" t="s">
        <v>2539</v>
      </c>
      <c r="B83" s="13" t="n">
        <v>20</v>
      </c>
    </row>
    <row r="84" customFormat="false" ht="15" hidden="false" customHeight="false" outlineLevel="0" collapsed="false">
      <c r="A84" s="13" t="s">
        <v>2539</v>
      </c>
      <c r="B84" s="13" t="n">
        <v>3</v>
      </c>
    </row>
    <row r="85" customFormat="false" ht="15" hidden="false" customHeight="false" outlineLevel="0" collapsed="false">
      <c r="A85" s="13" t="s">
        <v>2539</v>
      </c>
      <c r="B85" s="13" t="n">
        <v>2</v>
      </c>
    </row>
    <row r="86" customFormat="false" ht="15" hidden="false" customHeight="false" outlineLevel="0" collapsed="false">
      <c r="A86" s="13" t="s">
        <v>2539</v>
      </c>
      <c r="B86" s="13" t="n">
        <v>19</v>
      </c>
    </row>
    <row r="87" customFormat="false" ht="15" hidden="false" customHeight="false" outlineLevel="0" collapsed="false">
      <c r="A87" s="13" t="s">
        <v>2539</v>
      </c>
      <c r="B87" s="13" t="n">
        <v>18</v>
      </c>
    </row>
    <row r="88" customFormat="false" ht="15" hidden="false" customHeight="false" outlineLevel="0" collapsed="false">
      <c r="A88" s="13" t="s">
        <v>2539</v>
      </c>
      <c r="B88" s="13" t="n">
        <v>18</v>
      </c>
    </row>
    <row r="89" customFormat="false" ht="15" hidden="false" customHeight="false" outlineLevel="0" collapsed="false">
      <c r="A89" s="13" t="s">
        <v>2539</v>
      </c>
      <c r="B89" s="13" t="n">
        <v>6</v>
      </c>
    </row>
    <row r="90" customFormat="false" ht="15" hidden="false" customHeight="false" outlineLevel="0" collapsed="false">
      <c r="A90" s="13" t="s">
        <v>2539</v>
      </c>
      <c r="B90" s="13" t="n">
        <v>7</v>
      </c>
    </row>
    <row r="91" customFormat="false" ht="15" hidden="false" customHeight="false" outlineLevel="0" collapsed="false">
      <c r="A91" s="13" t="s">
        <v>2539</v>
      </c>
      <c r="B91" s="13" t="n">
        <v>29</v>
      </c>
    </row>
    <row r="92" customFormat="false" ht="15" hidden="false" customHeight="false" outlineLevel="0" collapsed="false">
      <c r="A92" s="13" t="s">
        <v>2539</v>
      </c>
      <c r="B92" s="13" t="n">
        <v>13</v>
      </c>
    </row>
    <row r="93" customFormat="false" ht="15" hidden="false" customHeight="false" outlineLevel="0" collapsed="false">
      <c r="A93" s="13" t="s">
        <v>2539</v>
      </c>
      <c r="B93" s="13" t="n">
        <v>2</v>
      </c>
    </row>
    <row r="94" customFormat="false" ht="15" hidden="false" customHeight="false" outlineLevel="0" collapsed="false">
      <c r="A94" s="34" t="s">
        <v>2539</v>
      </c>
      <c r="B94" s="34" t="n">
        <v>6</v>
      </c>
    </row>
    <row r="95" customFormat="false" ht="15" hidden="false" customHeight="false" outlineLevel="0" collapsed="false">
      <c r="A95" s="34" t="s">
        <v>2539</v>
      </c>
      <c r="B95" s="34" t="n">
        <v>7</v>
      </c>
    </row>
    <row r="96" customFormat="false" ht="15" hidden="false" customHeight="false" outlineLevel="0" collapsed="false">
      <c r="A96" s="34" t="s">
        <v>2539</v>
      </c>
      <c r="B96" s="34" t="n">
        <v>6</v>
      </c>
    </row>
    <row r="97" customFormat="false" ht="15" hidden="false" customHeight="false" outlineLevel="0" collapsed="false">
      <c r="A97" s="34" t="s">
        <v>2539</v>
      </c>
      <c r="B97" s="34" t="n">
        <v>13</v>
      </c>
    </row>
    <row r="98" customFormat="false" ht="15" hidden="false" customHeight="false" outlineLevel="0" collapsed="false">
      <c r="A98" s="34" t="s">
        <v>2539</v>
      </c>
      <c r="B98" s="34" t="n">
        <v>29</v>
      </c>
    </row>
    <row r="99" customFormat="false" ht="15" hidden="false" customHeight="false" outlineLevel="0" collapsed="false">
      <c r="A99" s="13" t="s">
        <v>2539</v>
      </c>
      <c r="B99" s="13" t="n">
        <v>7</v>
      </c>
    </row>
    <row r="100" customFormat="false" ht="15" hidden="false" customHeight="false" outlineLevel="0" collapsed="false">
      <c r="A100" s="13" t="s">
        <v>2539</v>
      </c>
      <c r="B100" s="13" t="n">
        <v>6</v>
      </c>
    </row>
    <row r="101" customFormat="false" ht="15" hidden="false" customHeight="false" outlineLevel="0" collapsed="false">
      <c r="A101" s="13" t="s">
        <v>2539</v>
      </c>
      <c r="B101" s="13" t="n">
        <v>13</v>
      </c>
    </row>
    <row r="102" customFormat="false" ht="15" hidden="false" customHeight="false" outlineLevel="0" collapsed="false">
      <c r="A102" s="13" t="s">
        <v>2539</v>
      </c>
      <c r="B102" s="13" t="n">
        <v>6</v>
      </c>
    </row>
    <row r="103" customFormat="false" ht="15" hidden="false" customHeight="false" outlineLevel="0" collapsed="false">
      <c r="A103" s="13" t="s">
        <v>2539</v>
      </c>
      <c r="B103" s="13" t="n">
        <v>22</v>
      </c>
    </row>
    <row r="104" customFormat="false" ht="15" hidden="false" customHeight="false" outlineLevel="0" collapsed="false">
      <c r="A104" s="13" t="s">
        <v>2539</v>
      </c>
      <c r="B104" s="13" t="n">
        <v>19</v>
      </c>
    </row>
    <row r="105" customFormat="false" ht="15" hidden="false" customHeight="false" outlineLevel="0" collapsed="false">
      <c r="A105" s="13" t="s">
        <v>2539</v>
      </c>
      <c r="B105" s="13" t="n">
        <v>23</v>
      </c>
    </row>
    <row r="106" customFormat="false" ht="15" hidden="false" customHeight="false" outlineLevel="0" collapsed="false">
      <c r="A106" s="13" t="s">
        <v>2539</v>
      </c>
      <c r="B106" s="13" t="n">
        <v>23</v>
      </c>
    </row>
    <row r="107" customFormat="false" ht="15" hidden="false" customHeight="false" outlineLevel="0" collapsed="false">
      <c r="A107" s="13" t="s">
        <v>2540</v>
      </c>
      <c r="B107" s="13" t="n">
        <v>11</v>
      </c>
    </row>
    <row r="108" customFormat="false" ht="15" hidden="false" customHeight="false" outlineLevel="0" collapsed="false">
      <c r="A108" s="34" t="s">
        <v>2540</v>
      </c>
      <c r="B108" s="34" t="n">
        <v>16</v>
      </c>
    </row>
    <row r="109" customFormat="false" ht="15" hidden="false" customHeight="false" outlineLevel="0" collapsed="false">
      <c r="A109" s="34" t="s">
        <v>2540</v>
      </c>
      <c r="B109" s="34" t="n">
        <v>16</v>
      </c>
    </row>
    <row r="110" customFormat="false" ht="15" hidden="false" customHeight="false" outlineLevel="0" collapsed="false">
      <c r="A110" s="13" t="s">
        <v>2540</v>
      </c>
      <c r="B110" s="13" t="n">
        <v>16</v>
      </c>
    </row>
    <row r="111" customFormat="false" ht="15" hidden="false" customHeight="false" outlineLevel="0" collapsed="false">
      <c r="A111" s="13" t="s">
        <v>2540</v>
      </c>
      <c r="B111" s="13" t="n">
        <v>11</v>
      </c>
    </row>
    <row r="112" customFormat="false" ht="15" hidden="false" customHeight="false" outlineLevel="0" collapsed="false">
      <c r="A112" s="13" t="s">
        <v>2540</v>
      </c>
      <c r="B112" s="13" t="n">
        <v>19</v>
      </c>
    </row>
    <row r="113" customFormat="false" ht="15" hidden="false" customHeight="false" outlineLevel="0" collapsed="false">
      <c r="A113" s="13" t="s">
        <v>2540</v>
      </c>
      <c r="B113" s="13" t="n">
        <v>10</v>
      </c>
    </row>
    <row r="114" customFormat="false" ht="15" hidden="false" customHeight="false" outlineLevel="0" collapsed="false">
      <c r="A114" s="13" t="s">
        <v>2540</v>
      </c>
      <c r="B114" s="13" t="n">
        <v>11</v>
      </c>
    </row>
    <row r="115" customFormat="false" ht="15" hidden="false" customHeight="false" outlineLevel="0" collapsed="false">
      <c r="A115" s="13" t="s">
        <v>2540</v>
      </c>
      <c r="B115" s="13" t="n">
        <v>16</v>
      </c>
    </row>
    <row r="116" customFormat="false" ht="15" hidden="false" customHeight="false" outlineLevel="0" collapsed="false">
      <c r="A116" s="13" t="s">
        <v>2540</v>
      </c>
      <c r="B116" s="13" t="n">
        <v>10</v>
      </c>
    </row>
    <row r="117" customFormat="false" ht="15" hidden="false" customHeight="false" outlineLevel="0" collapsed="false">
      <c r="A117" s="34" t="s">
        <v>2540</v>
      </c>
      <c r="B117" s="34" t="n">
        <v>7</v>
      </c>
    </row>
    <row r="118" customFormat="false" ht="15" hidden="false" customHeight="false" outlineLevel="0" collapsed="false">
      <c r="A118" s="34" t="s">
        <v>2540</v>
      </c>
      <c r="B118" s="34" t="n">
        <v>6</v>
      </c>
    </row>
    <row r="119" customFormat="false" ht="15" hidden="false" customHeight="false" outlineLevel="0" collapsed="false">
      <c r="A119" s="34" t="s">
        <v>2540</v>
      </c>
      <c r="B119" s="34" t="n">
        <v>7</v>
      </c>
    </row>
    <row r="120" customFormat="false" ht="15" hidden="false" customHeight="false" outlineLevel="0" collapsed="false">
      <c r="A120" s="13" t="s">
        <v>2540</v>
      </c>
      <c r="B120" s="13" t="n">
        <v>24</v>
      </c>
    </row>
    <row r="121" customFormat="false" ht="15" hidden="false" customHeight="false" outlineLevel="0" collapsed="false">
      <c r="A121" s="13" t="s">
        <v>2540</v>
      </c>
      <c r="B121" s="13" t="n">
        <v>24</v>
      </c>
    </row>
    <row r="122" customFormat="false" ht="15" hidden="false" customHeight="false" outlineLevel="0" collapsed="false">
      <c r="A122" s="34" t="s">
        <v>2540</v>
      </c>
      <c r="B122" s="34" t="n">
        <v>2</v>
      </c>
    </row>
    <row r="123" customFormat="false" ht="15" hidden="false" customHeight="false" outlineLevel="0" collapsed="false">
      <c r="A123" s="34" t="s">
        <v>2540</v>
      </c>
      <c r="B123" s="34" t="n">
        <v>2</v>
      </c>
    </row>
    <row r="124" customFormat="false" ht="15" hidden="false" customHeight="false" outlineLevel="0" collapsed="false">
      <c r="A124" s="34" t="s">
        <v>2540</v>
      </c>
      <c r="B124" s="34" t="n">
        <v>3</v>
      </c>
    </row>
    <row r="125" customFormat="false" ht="15" hidden="false" customHeight="false" outlineLevel="0" collapsed="false">
      <c r="A125" s="13" t="s">
        <v>2540</v>
      </c>
      <c r="B125" s="13" t="n">
        <v>15</v>
      </c>
    </row>
    <row r="126" customFormat="false" ht="15" hidden="false" customHeight="false" outlineLevel="0" collapsed="false">
      <c r="A126" s="13" t="s">
        <v>2540</v>
      </c>
      <c r="B126" s="13" t="n">
        <v>3</v>
      </c>
    </row>
    <row r="127" customFormat="false" ht="15" hidden="false" customHeight="false" outlineLevel="0" collapsed="false">
      <c r="A127" s="13" t="s">
        <v>2540</v>
      </c>
      <c r="B127" s="13" t="n">
        <v>8</v>
      </c>
    </row>
    <row r="128" customFormat="false" ht="15" hidden="false" customHeight="false" outlineLevel="0" collapsed="false">
      <c r="A128" s="13" t="s">
        <v>2540</v>
      </c>
      <c r="B128" s="13" t="n">
        <v>2</v>
      </c>
    </row>
    <row r="129" customFormat="false" ht="15" hidden="false" customHeight="false" outlineLevel="0" collapsed="false">
      <c r="A129" s="13" t="s">
        <v>2541</v>
      </c>
      <c r="B129" s="13" t="n">
        <v>23</v>
      </c>
    </row>
    <row r="130" customFormat="false" ht="15" hidden="false" customHeight="false" outlineLevel="0" collapsed="false">
      <c r="A130" s="13" t="s">
        <v>2541</v>
      </c>
      <c r="B130" s="13" t="n">
        <v>13</v>
      </c>
    </row>
    <row r="131" customFormat="false" ht="15" hidden="false" customHeight="false" outlineLevel="0" collapsed="false">
      <c r="A131" s="30" t="s">
        <v>2541</v>
      </c>
      <c r="B131" s="30" t="n">
        <v>10</v>
      </c>
    </row>
    <row r="132" customFormat="false" ht="15" hidden="false" customHeight="false" outlineLevel="0" collapsed="false">
      <c r="A132" s="30" t="s">
        <v>2541</v>
      </c>
      <c r="B132" s="30" t="n">
        <v>13</v>
      </c>
    </row>
    <row r="133" customFormat="false" ht="15" hidden="false" customHeight="false" outlineLevel="0" collapsed="false">
      <c r="A133" s="30" t="s">
        <v>2541</v>
      </c>
      <c r="B133" s="30" t="n">
        <v>23</v>
      </c>
    </row>
    <row r="134" customFormat="false" ht="15" hidden="false" customHeight="false" outlineLevel="0" collapsed="false">
      <c r="A134" s="30" t="s">
        <v>2541</v>
      </c>
      <c r="B134" s="30" t="n">
        <v>17</v>
      </c>
    </row>
    <row r="135" customFormat="false" ht="15" hidden="false" customHeight="false" outlineLevel="0" collapsed="false">
      <c r="A135" s="13" t="s">
        <v>2541</v>
      </c>
      <c r="B135" s="13" t="n">
        <v>23</v>
      </c>
    </row>
    <row r="136" customFormat="false" ht="15" hidden="false" customHeight="false" outlineLevel="0" collapsed="false">
      <c r="A136" s="34" t="s">
        <v>2541</v>
      </c>
      <c r="B136" s="34" t="n">
        <v>9</v>
      </c>
    </row>
    <row r="137" customFormat="false" ht="15" hidden="false" customHeight="false" outlineLevel="0" collapsed="false">
      <c r="A137" s="34" t="s">
        <v>2541</v>
      </c>
      <c r="B137" s="34" t="n">
        <v>1</v>
      </c>
    </row>
    <row r="138" customFormat="false" ht="15" hidden="false" customHeight="false" outlineLevel="0" collapsed="false">
      <c r="A138" s="34" t="s">
        <v>2541</v>
      </c>
      <c r="B138" s="34" t="n">
        <v>9</v>
      </c>
    </row>
    <row r="139" customFormat="false" ht="15" hidden="false" customHeight="false" outlineLevel="0" collapsed="false">
      <c r="A139" s="34" t="s">
        <v>2541</v>
      </c>
      <c r="B139" s="34" t="n">
        <v>1</v>
      </c>
    </row>
    <row r="140" customFormat="false" ht="15" hidden="false" customHeight="false" outlineLevel="0" collapsed="false">
      <c r="A140" s="13" t="s">
        <v>2541</v>
      </c>
      <c r="B140" s="13" t="n">
        <v>3</v>
      </c>
    </row>
    <row r="141" customFormat="false" ht="15" hidden="false" customHeight="false" outlineLevel="0" collapsed="false">
      <c r="A141" s="13" t="s">
        <v>2541</v>
      </c>
      <c r="B141" s="13" t="n">
        <v>9</v>
      </c>
    </row>
    <row r="142" customFormat="false" ht="15" hidden="false" customHeight="false" outlineLevel="0" collapsed="false">
      <c r="A142" s="30" t="s">
        <v>2541</v>
      </c>
      <c r="B142" s="30" t="n">
        <v>12</v>
      </c>
    </row>
    <row r="143" customFormat="false" ht="15" hidden="false" customHeight="false" outlineLevel="0" collapsed="false">
      <c r="A143" s="30" t="s">
        <v>2541</v>
      </c>
      <c r="B143" s="30" t="n">
        <v>17</v>
      </c>
    </row>
    <row r="144" customFormat="false" ht="15" hidden="false" customHeight="false" outlineLevel="0" collapsed="false">
      <c r="A144" s="30" t="s">
        <v>2541</v>
      </c>
      <c r="B144" s="30" t="n">
        <v>3</v>
      </c>
    </row>
    <row r="145" customFormat="false" ht="15" hidden="false" customHeight="false" outlineLevel="0" collapsed="false">
      <c r="A145" s="13" t="s">
        <v>2541</v>
      </c>
      <c r="B145" s="13" t="n">
        <v>3</v>
      </c>
    </row>
    <row r="146" customFormat="false" ht="15" hidden="false" customHeight="false" outlineLevel="0" collapsed="false">
      <c r="A146" s="13" t="s">
        <v>2541</v>
      </c>
      <c r="B146" s="13" t="n">
        <v>3</v>
      </c>
    </row>
    <row r="147" customFormat="false" ht="15" hidden="false" customHeight="false" outlineLevel="0" collapsed="false">
      <c r="A147" s="13" t="s">
        <v>2541</v>
      </c>
      <c r="B147" s="13" t="n">
        <v>3</v>
      </c>
    </row>
    <row r="148" customFormat="false" ht="15" hidden="false" customHeight="false" outlineLevel="0" collapsed="false">
      <c r="A148" s="13" t="s">
        <v>2541</v>
      </c>
      <c r="B148" s="13" t="n">
        <v>3</v>
      </c>
    </row>
    <row r="149" customFormat="false" ht="15" hidden="false" customHeight="false" outlineLevel="0" collapsed="false">
      <c r="A149" s="13" t="s">
        <v>2541</v>
      </c>
      <c r="B149" s="13" t="n">
        <v>24</v>
      </c>
    </row>
    <row r="150" customFormat="false" ht="15" hidden="false" customHeight="false" outlineLevel="0" collapsed="false">
      <c r="A150" s="13" t="s">
        <v>2541</v>
      </c>
      <c r="B150" s="13" t="n">
        <v>29</v>
      </c>
    </row>
    <row r="151" customFormat="false" ht="15" hidden="false" customHeight="false" outlineLevel="0" collapsed="false">
      <c r="A151" s="13" t="s">
        <v>2541</v>
      </c>
      <c r="B151" s="13" t="n">
        <v>20</v>
      </c>
    </row>
    <row r="152" customFormat="false" ht="15" hidden="false" customHeight="false" outlineLevel="0" collapsed="false">
      <c r="A152" s="13" t="s">
        <v>2541</v>
      </c>
      <c r="B152" s="13" t="n">
        <v>22</v>
      </c>
    </row>
    <row r="153" customFormat="false" ht="15" hidden="false" customHeight="false" outlineLevel="0" collapsed="false">
      <c r="A153" s="13" t="s">
        <v>2541</v>
      </c>
      <c r="B153" s="13" t="n">
        <v>24</v>
      </c>
    </row>
    <row r="154" customFormat="false" ht="15" hidden="false" customHeight="false" outlineLevel="0" collapsed="false">
      <c r="A154" s="13" t="s">
        <v>2541</v>
      </c>
      <c r="B154" s="13" t="n">
        <v>24</v>
      </c>
    </row>
    <row r="155" customFormat="false" ht="15" hidden="false" customHeight="false" outlineLevel="0" collapsed="false">
      <c r="A155" s="13" t="s">
        <v>2541</v>
      </c>
      <c r="B155" s="13" t="n">
        <v>24</v>
      </c>
    </row>
    <row r="156" customFormat="false" ht="15" hidden="false" customHeight="false" outlineLevel="0" collapsed="false">
      <c r="A156" s="13" t="s">
        <v>2542</v>
      </c>
      <c r="B156" s="13" t="n">
        <v>17</v>
      </c>
    </row>
    <row r="157" customFormat="false" ht="15" hidden="false" customHeight="false" outlineLevel="0" collapsed="false">
      <c r="A157" s="13" t="s">
        <v>2542</v>
      </c>
      <c r="B157" s="13" t="n">
        <v>23</v>
      </c>
    </row>
    <row r="158" customFormat="false" ht="15" hidden="false" customHeight="false" outlineLevel="0" collapsed="false">
      <c r="A158" s="13" t="s">
        <v>2542</v>
      </c>
      <c r="B158" s="13" t="n">
        <v>13</v>
      </c>
    </row>
    <row r="159" customFormat="false" ht="15" hidden="false" customHeight="false" outlineLevel="0" collapsed="false">
      <c r="A159" s="13" t="s">
        <v>2542</v>
      </c>
      <c r="B159" s="13" t="n">
        <v>23</v>
      </c>
    </row>
    <row r="160" customFormat="false" ht="15" hidden="false" customHeight="false" outlineLevel="0" collapsed="false">
      <c r="A160" s="13" t="s">
        <v>2542</v>
      </c>
      <c r="B160" s="13" t="n">
        <v>13</v>
      </c>
    </row>
    <row r="161" customFormat="false" ht="15" hidden="false" customHeight="false" outlineLevel="0" collapsed="false">
      <c r="A161" s="13" t="s">
        <v>2542</v>
      </c>
      <c r="B161" s="13" t="n">
        <v>23</v>
      </c>
    </row>
    <row r="162" customFormat="false" ht="15" hidden="false" customHeight="false" outlineLevel="0" collapsed="false">
      <c r="A162" s="13" t="s">
        <v>2542</v>
      </c>
      <c r="B162" s="13" t="n">
        <v>28</v>
      </c>
    </row>
    <row r="163" customFormat="false" ht="15" hidden="false" customHeight="false" outlineLevel="0" collapsed="false">
      <c r="A163" s="13" t="s">
        <v>2542</v>
      </c>
      <c r="B163" s="13" t="n">
        <v>15</v>
      </c>
    </row>
    <row r="164" customFormat="false" ht="15" hidden="false" customHeight="false" outlineLevel="0" collapsed="false">
      <c r="A164" s="13" t="s">
        <v>2542</v>
      </c>
      <c r="B164" s="13" t="n">
        <v>23</v>
      </c>
    </row>
    <row r="165" customFormat="false" ht="15" hidden="false" customHeight="false" outlineLevel="0" collapsed="false">
      <c r="A165" s="13" t="s">
        <v>2542</v>
      </c>
      <c r="B165" s="13" t="n">
        <v>13</v>
      </c>
    </row>
    <row r="166" customFormat="false" ht="15" hidden="false" customHeight="false" outlineLevel="0" collapsed="false">
      <c r="A166" s="13" t="s">
        <v>2542</v>
      </c>
      <c r="B166" s="13" t="n">
        <v>15</v>
      </c>
    </row>
    <row r="167" customFormat="false" ht="15" hidden="false" customHeight="false" outlineLevel="0" collapsed="false">
      <c r="A167" s="13" t="s">
        <v>2542</v>
      </c>
      <c r="B167" s="13" t="n">
        <v>23</v>
      </c>
    </row>
    <row r="168" customFormat="false" ht="15" hidden="false" customHeight="false" outlineLevel="0" collapsed="false">
      <c r="A168" s="13" t="s">
        <v>2542</v>
      </c>
      <c r="B168" s="13" t="n">
        <v>28</v>
      </c>
    </row>
    <row r="169" customFormat="false" ht="15" hidden="false" customHeight="false" outlineLevel="0" collapsed="false">
      <c r="A169" s="13" t="s">
        <v>2542</v>
      </c>
      <c r="B169" s="13" t="n">
        <v>13</v>
      </c>
    </row>
    <row r="170" customFormat="false" ht="15" hidden="false" customHeight="false" outlineLevel="0" collapsed="false">
      <c r="A170" s="13" t="s">
        <v>2542</v>
      </c>
      <c r="B170" s="13" t="n">
        <v>26</v>
      </c>
    </row>
    <row r="171" customFormat="false" ht="15" hidden="false" customHeight="false" outlineLevel="0" collapsed="false">
      <c r="A171" s="13" t="s">
        <v>2542</v>
      </c>
      <c r="B171" s="13" t="n">
        <v>28</v>
      </c>
    </row>
    <row r="172" customFormat="false" ht="15" hidden="false" customHeight="false" outlineLevel="0" collapsed="false">
      <c r="A172" s="13" t="s">
        <v>2542</v>
      </c>
      <c r="B172" s="13" t="n">
        <v>26</v>
      </c>
    </row>
    <row r="173" customFormat="false" ht="15" hidden="false" customHeight="false" outlineLevel="0" collapsed="false">
      <c r="A173" s="13" t="s">
        <v>2542</v>
      </c>
      <c r="B173" s="13" t="n">
        <v>23</v>
      </c>
    </row>
    <row r="174" customFormat="false" ht="15" hidden="false" customHeight="false" outlineLevel="0" collapsed="false">
      <c r="A174" s="13" t="s">
        <v>2542</v>
      </c>
      <c r="B174" s="13" t="n">
        <v>28</v>
      </c>
    </row>
    <row r="175" customFormat="false" ht="15" hidden="false" customHeight="false" outlineLevel="0" collapsed="false">
      <c r="A175" s="13" t="s">
        <v>2542</v>
      </c>
      <c r="B175" s="13" t="n">
        <v>13</v>
      </c>
    </row>
    <row r="176" customFormat="false" ht="15" hidden="false" customHeight="false" outlineLevel="0" collapsed="false">
      <c r="A176" s="13" t="s">
        <v>2542</v>
      </c>
      <c r="B176" s="13" t="n">
        <v>26</v>
      </c>
    </row>
    <row r="177" customFormat="false" ht="15" hidden="false" customHeight="false" outlineLevel="0" collapsed="false">
      <c r="A177" s="13" t="s">
        <v>2542</v>
      </c>
      <c r="B177" s="13" t="n">
        <v>25</v>
      </c>
    </row>
    <row r="178" customFormat="false" ht="15" hidden="false" customHeight="false" outlineLevel="0" collapsed="false">
      <c r="A178" s="13" t="s">
        <v>2542</v>
      </c>
      <c r="B178" s="13" t="n">
        <v>26</v>
      </c>
    </row>
    <row r="179" customFormat="false" ht="15" hidden="false" customHeight="false" outlineLevel="0" collapsed="false">
      <c r="A179" s="13" t="s">
        <v>2542</v>
      </c>
      <c r="B179" s="13" t="n">
        <v>25</v>
      </c>
    </row>
    <row r="180" customFormat="false" ht="15" hidden="false" customHeight="false" outlineLevel="0" collapsed="false">
      <c r="A180" s="13" t="s">
        <v>2542</v>
      </c>
      <c r="B180" s="13" t="n">
        <v>26</v>
      </c>
    </row>
    <row r="181" customFormat="false" ht="15" hidden="false" customHeight="false" outlineLevel="0" collapsed="false">
      <c r="A181" s="13" t="s">
        <v>2542</v>
      </c>
      <c r="B181" s="13" t="n">
        <v>15</v>
      </c>
    </row>
    <row r="182" customFormat="false" ht="15" hidden="false" customHeight="false" outlineLevel="0" collapsed="false">
      <c r="A182" s="13" t="s">
        <v>2542</v>
      </c>
      <c r="B182" s="13" t="n">
        <v>22</v>
      </c>
    </row>
    <row r="183" customFormat="false" ht="15" hidden="false" customHeight="false" outlineLevel="0" collapsed="false">
      <c r="A183" s="13" t="s">
        <v>2542</v>
      </c>
      <c r="B183" s="13" t="n">
        <v>17</v>
      </c>
    </row>
    <row r="184" customFormat="false" ht="15" hidden="false" customHeight="false" outlineLevel="0" collapsed="false">
      <c r="A184" s="13" t="s">
        <v>2542</v>
      </c>
      <c r="B184" s="13" t="n">
        <v>25</v>
      </c>
    </row>
    <row r="185" customFormat="false" ht="15" hidden="false" customHeight="false" outlineLevel="0" collapsed="false">
      <c r="A185" s="13" t="s">
        <v>2542</v>
      </c>
      <c r="B185" s="13" t="n">
        <v>8</v>
      </c>
    </row>
    <row r="186" customFormat="false" ht="15" hidden="false" customHeight="false" outlineLevel="0" collapsed="false">
      <c r="A186" s="13" t="s">
        <v>2542</v>
      </c>
      <c r="B186" s="13" t="n">
        <v>15</v>
      </c>
    </row>
    <row r="187" customFormat="false" ht="15" hidden="false" customHeight="false" outlineLevel="0" collapsed="false">
      <c r="A187" s="13" t="s">
        <v>2542</v>
      </c>
      <c r="B187" s="13" t="n">
        <v>7</v>
      </c>
    </row>
    <row r="188" customFormat="false" ht="15" hidden="false" customHeight="false" outlineLevel="0" collapsed="false">
      <c r="A188" s="13" t="s">
        <v>2542</v>
      </c>
      <c r="B188" s="13" t="n">
        <v>7</v>
      </c>
    </row>
    <row r="189" customFormat="false" ht="15" hidden="false" customHeight="false" outlineLevel="0" collapsed="false">
      <c r="A189" s="13" t="s">
        <v>2542</v>
      </c>
      <c r="B189" s="13" t="n">
        <v>15</v>
      </c>
    </row>
    <row r="190" customFormat="false" ht="15" hidden="false" customHeight="false" outlineLevel="0" collapsed="false">
      <c r="A190" s="13" t="s">
        <v>2542</v>
      </c>
      <c r="B190" s="13" t="n">
        <v>14</v>
      </c>
    </row>
    <row r="191" customFormat="false" ht="15" hidden="false" customHeight="false" outlineLevel="0" collapsed="false">
      <c r="A191" s="13" t="s">
        <v>2542</v>
      </c>
      <c r="B191" s="13" t="n">
        <v>8</v>
      </c>
    </row>
    <row r="192" customFormat="false" ht="15" hidden="false" customHeight="false" outlineLevel="0" collapsed="false">
      <c r="A192" s="13" t="s">
        <v>2542</v>
      </c>
      <c r="B192" s="13" t="n">
        <v>7</v>
      </c>
    </row>
    <row r="193" customFormat="false" ht="15" hidden="false" customHeight="false" outlineLevel="0" collapsed="false">
      <c r="A193" s="13" t="s">
        <v>2542</v>
      </c>
      <c r="B193" s="13" t="n">
        <v>14</v>
      </c>
    </row>
    <row r="194" customFormat="false" ht="15" hidden="false" customHeight="false" outlineLevel="0" collapsed="false">
      <c r="A194" s="13" t="s">
        <v>2543</v>
      </c>
      <c r="B194" s="13" t="n">
        <v>25</v>
      </c>
    </row>
    <row r="195" customFormat="false" ht="15" hidden="false" customHeight="false" outlineLevel="0" collapsed="false">
      <c r="A195" s="13" t="s">
        <v>2543</v>
      </c>
      <c r="B195" s="13" t="n">
        <v>20</v>
      </c>
    </row>
    <row r="196" customFormat="false" ht="15" hidden="false" customHeight="false" outlineLevel="0" collapsed="false">
      <c r="A196" s="34" t="s">
        <v>2543</v>
      </c>
      <c r="B196" s="34" t="n">
        <v>20</v>
      </c>
    </row>
    <row r="197" customFormat="false" ht="15" hidden="false" customHeight="false" outlineLevel="0" collapsed="false">
      <c r="A197" s="34" t="s">
        <v>2543</v>
      </c>
      <c r="B197" s="34" t="n">
        <v>20</v>
      </c>
    </row>
    <row r="198" customFormat="false" ht="15" hidden="false" customHeight="false" outlineLevel="0" collapsed="false">
      <c r="A198" s="13" t="s">
        <v>2543</v>
      </c>
      <c r="B198" s="13" t="n">
        <v>20</v>
      </c>
    </row>
    <row r="199" customFormat="false" ht="15" hidden="false" customHeight="false" outlineLevel="0" collapsed="false">
      <c r="A199" s="13" t="s">
        <v>2543</v>
      </c>
      <c r="B199" s="13" t="n">
        <v>7</v>
      </c>
    </row>
    <row r="200" customFormat="false" ht="15" hidden="false" customHeight="false" outlineLevel="0" collapsed="false">
      <c r="A200" s="13" t="s">
        <v>2543</v>
      </c>
      <c r="B200" s="13" t="n">
        <v>11</v>
      </c>
    </row>
    <row r="201" customFormat="false" ht="15" hidden="false" customHeight="false" outlineLevel="0" collapsed="false">
      <c r="A201" s="13" t="s">
        <v>2543</v>
      </c>
      <c r="B201" s="13" t="n">
        <v>25</v>
      </c>
    </row>
    <row r="202" customFormat="false" ht="15" hidden="false" customHeight="false" outlineLevel="0" collapsed="false">
      <c r="A202" s="13" t="s">
        <v>2543</v>
      </c>
      <c r="B202" s="13" t="n">
        <v>18</v>
      </c>
    </row>
    <row r="203" customFormat="false" ht="15" hidden="false" customHeight="false" outlineLevel="0" collapsed="false">
      <c r="A203" s="13" t="s">
        <v>2543</v>
      </c>
      <c r="B203" s="13" t="n">
        <v>25</v>
      </c>
    </row>
    <row r="204" customFormat="false" ht="15" hidden="false" customHeight="false" outlineLevel="0" collapsed="false">
      <c r="A204" s="13" t="s">
        <v>2543</v>
      </c>
      <c r="B204" s="13" t="n">
        <v>29</v>
      </c>
    </row>
    <row r="205" customFormat="false" ht="15" hidden="false" customHeight="false" outlineLevel="0" collapsed="false">
      <c r="A205" s="13" t="s">
        <v>2543</v>
      </c>
      <c r="B205" s="13" t="n">
        <v>25</v>
      </c>
    </row>
    <row r="206" customFormat="false" ht="15" hidden="false" customHeight="false" outlineLevel="0" collapsed="false">
      <c r="A206" s="13" t="s">
        <v>2543</v>
      </c>
      <c r="B206" s="13" t="n">
        <v>2</v>
      </c>
    </row>
    <row r="207" customFormat="false" ht="15" hidden="false" customHeight="false" outlineLevel="0" collapsed="false">
      <c r="A207" s="13" t="s">
        <v>2543</v>
      </c>
      <c r="B207" s="13" t="n">
        <v>24</v>
      </c>
    </row>
    <row r="208" customFormat="false" ht="15" hidden="false" customHeight="false" outlineLevel="0" collapsed="false">
      <c r="A208" s="13" t="s">
        <v>2544</v>
      </c>
      <c r="B208" s="13" t="n">
        <v>8</v>
      </c>
    </row>
    <row r="209" customFormat="false" ht="15" hidden="false" customHeight="false" outlineLevel="0" collapsed="false">
      <c r="A209" s="13" t="s">
        <v>2544</v>
      </c>
      <c r="B209" s="13" t="n">
        <v>15</v>
      </c>
    </row>
    <row r="210" customFormat="false" ht="15" hidden="false" customHeight="false" outlineLevel="0" collapsed="false">
      <c r="A210" s="30" t="s">
        <v>2544</v>
      </c>
      <c r="B210" s="30" t="n">
        <v>15</v>
      </c>
    </row>
    <row r="211" customFormat="false" ht="15" hidden="false" customHeight="false" outlineLevel="0" collapsed="false">
      <c r="A211" s="30" t="s">
        <v>2544</v>
      </c>
      <c r="B211" s="30" t="n">
        <v>8</v>
      </c>
    </row>
    <row r="212" customFormat="false" ht="15" hidden="false" customHeight="false" outlineLevel="0" collapsed="false">
      <c r="A212" s="13" t="s">
        <v>2544</v>
      </c>
      <c r="B212" s="13" t="n">
        <v>15</v>
      </c>
    </row>
    <row r="213" customFormat="false" ht="15" hidden="false" customHeight="false" outlineLevel="0" collapsed="false">
      <c r="A213" s="13" t="s">
        <v>2544</v>
      </c>
      <c r="B213" s="13" t="n">
        <v>26</v>
      </c>
    </row>
    <row r="214" customFormat="false" ht="15" hidden="false" customHeight="false" outlineLevel="0" collapsed="false">
      <c r="A214" s="13" t="s">
        <v>2544</v>
      </c>
      <c r="B214" s="13" t="n">
        <v>28</v>
      </c>
    </row>
    <row r="215" customFormat="false" ht="15" hidden="false" customHeight="false" outlineLevel="0" collapsed="false">
      <c r="A215" s="13" t="s">
        <v>2544</v>
      </c>
      <c r="B215" s="13" t="n">
        <v>26</v>
      </c>
    </row>
    <row r="216" customFormat="false" ht="15" hidden="false" customHeight="false" outlineLevel="0" collapsed="false">
      <c r="A216" s="13" t="s">
        <v>2544</v>
      </c>
      <c r="B216" s="13" t="n">
        <v>28</v>
      </c>
    </row>
    <row r="217" customFormat="false" ht="15" hidden="false" customHeight="false" outlineLevel="0" collapsed="false">
      <c r="A217" s="13" t="s">
        <v>2544</v>
      </c>
      <c r="B217" s="13" t="n">
        <v>26</v>
      </c>
    </row>
    <row r="218" customFormat="false" ht="15" hidden="false" customHeight="false" outlineLevel="0" collapsed="false">
      <c r="A218" s="13" t="s">
        <v>2544</v>
      </c>
      <c r="B218" s="13" t="n">
        <v>28</v>
      </c>
    </row>
    <row r="219" customFormat="false" ht="15" hidden="false" customHeight="false" outlineLevel="0" collapsed="false">
      <c r="A219" s="13" t="s">
        <v>2544</v>
      </c>
      <c r="B219" s="13" t="n">
        <v>28</v>
      </c>
    </row>
    <row r="220" customFormat="false" ht="15" hidden="false" customHeight="false" outlineLevel="0" collapsed="false">
      <c r="A220" s="13" t="s">
        <v>2544</v>
      </c>
      <c r="B220" s="13" t="n">
        <v>28</v>
      </c>
    </row>
    <row r="221" customFormat="false" ht="15" hidden="false" customHeight="false" outlineLevel="0" collapsed="false">
      <c r="A221" s="13" t="s">
        <v>2544</v>
      </c>
      <c r="B221" s="13" t="n">
        <v>28</v>
      </c>
    </row>
    <row r="222" customFormat="false" ht="15" hidden="false" customHeight="false" outlineLevel="0" collapsed="false">
      <c r="A222" s="13" t="s">
        <v>2544</v>
      </c>
      <c r="B222" s="13" t="n">
        <v>28</v>
      </c>
    </row>
    <row r="223" customFormat="false" ht="15" hidden="false" customHeight="false" outlineLevel="0" collapsed="false">
      <c r="A223" s="13" t="s">
        <v>2544</v>
      </c>
      <c r="B223" s="13" t="n">
        <v>15</v>
      </c>
    </row>
    <row r="224" customFormat="false" ht="15" hidden="false" customHeight="false" outlineLevel="0" collapsed="false">
      <c r="A224" s="13" t="s">
        <v>2544</v>
      </c>
      <c r="B224" s="13" t="n">
        <v>26</v>
      </c>
    </row>
    <row r="225" customFormat="false" ht="15" hidden="false" customHeight="false" outlineLevel="0" collapsed="false">
      <c r="A225" s="13" t="s">
        <v>2544</v>
      </c>
      <c r="B225" s="13" t="n">
        <v>26</v>
      </c>
    </row>
    <row r="226" customFormat="false" ht="15" hidden="false" customHeight="false" outlineLevel="0" collapsed="false">
      <c r="A226" s="13" t="s">
        <v>2544</v>
      </c>
      <c r="B226" s="13" t="n">
        <v>28</v>
      </c>
    </row>
    <row r="227" customFormat="false" ht="15" hidden="false" customHeight="false" outlineLevel="0" collapsed="false">
      <c r="A227" s="13" t="s">
        <v>2544</v>
      </c>
      <c r="B227" s="13" t="n">
        <v>26</v>
      </c>
    </row>
    <row r="228" customFormat="false" ht="15" hidden="false" customHeight="false" outlineLevel="0" collapsed="false">
      <c r="A228" s="13" t="s">
        <v>2544</v>
      </c>
      <c r="B228" s="13" t="n">
        <v>17</v>
      </c>
    </row>
    <row r="229" customFormat="false" ht="15" hidden="false" customHeight="false" outlineLevel="0" collapsed="false">
      <c r="A229" s="13" t="s">
        <v>2544</v>
      </c>
      <c r="B229" s="13" t="n">
        <v>28</v>
      </c>
    </row>
    <row r="230" customFormat="false" ht="15" hidden="false" customHeight="false" outlineLevel="0" collapsed="false">
      <c r="A230" s="13" t="s">
        <v>2544</v>
      </c>
      <c r="B230" s="13" t="n">
        <v>22</v>
      </c>
    </row>
    <row r="231" customFormat="false" ht="15" hidden="false" customHeight="false" outlineLevel="0" collapsed="false">
      <c r="A231" s="13" t="s">
        <v>2544</v>
      </c>
      <c r="B231" s="13" t="n">
        <v>24</v>
      </c>
    </row>
    <row r="232" customFormat="false" ht="15" hidden="false" customHeight="false" outlineLevel="0" collapsed="false">
      <c r="A232" s="13" t="s">
        <v>2545</v>
      </c>
      <c r="B232" s="13" t="n">
        <v>11</v>
      </c>
    </row>
    <row r="233" customFormat="false" ht="15" hidden="false" customHeight="false" outlineLevel="0" collapsed="false">
      <c r="A233" s="13" t="s">
        <v>2545</v>
      </c>
      <c r="B233" s="13" t="n">
        <v>21</v>
      </c>
    </row>
    <row r="234" customFormat="false" ht="15" hidden="false" customHeight="false" outlineLevel="0" collapsed="false">
      <c r="A234" s="13" t="s">
        <v>2545</v>
      </c>
      <c r="B234" s="13" t="n">
        <v>11</v>
      </c>
    </row>
    <row r="235" customFormat="false" ht="15" hidden="false" customHeight="false" outlineLevel="0" collapsed="false">
      <c r="A235" s="13" t="s">
        <v>2545</v>
      </c>
      <c r="B235" s="13" t="n">
        <v>4</v>
      </c>
    </row>
    <row r="236" customFormat="false" ht="15" hidden="false" customHeight="false" outlineLevel="0" collapsed="false">
      <c r="A236" s="13" t="s">
        <v>2545</v>
      </c>
      <c r="B236" s="13" t="n">
        <v>4</v>
      </c>
    </row>
    <row r="237" customFormat="false" ht="15" hidden="false" customHeight="false" outlineLevel="0" collapsed="false">
      <c r="A237" s="13" t="s">
        <v>2545</v>
      </c>
      <c r="B237" s="13" t="n">
        <v>21</v>
      </c>
    </row>
    <row r="238" customFormat="false" ht="15" hidden="false" customHeight="false" outlineLevel="0" collapsed="false">
      <c r="A238" s="13" t="s">
        <v>2545</v>
      </c>
      <c r="B238" s="13" t="n">
        <v>27</v>
      </c>
    </row>
    <row r="239" customFormat="false" ht="15" hidden="false" customHeight="false" outlineLevel="0" collapsed="false">
      <c r="A239" s="13" t="s">
        <v>2545</v>
      </c>
      <c r="B239" s="13" t="n">
        <v>23</v>
      </c>
    </row>
    <row r="240" customFormat="false" ht="15" hidden="false" customHeight="false" outlineLevel="0" collapsed="false">
      <c r="A240" s="13" t="s">
        <v>2545</v>
      </c>
      <c r="B240" s="13" t="n">
        <v>3</v>
      </c>
    </row>
    <row r="241" customFormat="false" ht="15" hidden="false" customHeight="false" outlineLevel="0" collapsed="false">
      <c r="A241" s="13" t="s">
        <v>2545</v>
      </c>
      <c r="B241" s="13" t="n">
        <v>18</v>
      </c>
    </row>
    <row r="242" customFormat="false" ht="15" hidden="false" customHeight="false" outlineLevel="0" collapsed="false">
      <c r="A242" s="13" t="s">
        <v>2545</v>
      </c>
      <c r="B242" s="13" t="n">
        <v>4</v>
      </c>
    </row>
    <row r="243" customFormat="false" ht="15" hidden="false" customHeight="false" outlineLevel="0" collapsed="false">
      <c r="A243" s="13" t="s">
        <v>2545</v>
      </c>
      <c r="B243" s="13" t="n">
        <v>21</v>
      </c>
    </row>
    <row r="244" customFormat="false" ht="15" hidden="false" customHeight="false" outlineLevel="0" collapsed="false">
      <c r="A244" s="13" t="s">
        <v>2545</v>
      </c>
      <c r="B244" s="13" t="n">
        <v>14</v>
      </c>
    </row>
    <row r="245" customFormat="false" ht="15" hidden="false" customHeight="false" outlineLevel="0" collapsed="false">
      <c r="A245" s="13" t="s">
        <v>2545</v>
      </c>
      <c r="B245" s="13" t="n">
        <v>14</v>
      </c>
    </row>
    <row r="246" customFormat="false" ht="15" hidden="false" customHeight="false" outlineLevel="0" collapsed="false">
      <c r="A246" s="13" t="s">
        <v>2545</v>
      </c>
      <c r="B246" s="13" t="n">
        <v>25</v>
      </c>
    </row>
    <row r="247" customFormat="false" ht="15" hidden="false" customHeight="false" outlineLevel="0" collapsed="false">
      <c r="A247" s="13" t="s">
        <v>2545</v>
      </c>
      <c r="B247" s="13" t="n">
        <v>14</v>
      </c>
    </row>
    <row r="248" customFormat="false" ht="15" hidden="false" customHeight="false" outlineLevel="0" collapsed="false">
      <c r="A248" s="13" t="s">
        <v>2545</v>
      </c>
      <c r="B248" s="13" t="n">
        <v>8</v>
      </c>
    </row>
    <row r="249" customFormat="false" ht="15" hidden="false" customHeight="false" outlineLevel="0" collapsed="false">
      <c r="A249" s="13" t="s">
        <v>2545</v>
      </c>
      <c r="B249" s="13" t="n">
        <v>11</v>
      </c>
    </row>
    <row r="250" customFormat="false" ht="15" hidden="false" customHeight="false" outlineLevel="0" collapsed="false">
      <c r="A250" s="13" t="s">
        <v>2545</v>
      </c>
      <c r="B250" s="13" t="n">
        <v>13</v>
      </c>
    </row>
    <row r="251" customFormat="false" ht="15" hidden="false" customHeight="false" outlineLevel="0" collapsed="false">
      <c r="A251" s="13" t="s">
        <v>2545</v>
      </c>
      <c r="B251" s="13" t="n">
        <v>5</v>
      </c>
    </row>
    <row r="252" customFormat="false" ht="15" hidden="false" customHeight="false" outlineLevel="0" collapsed="false">
      <c r="A252" s="13" t="s">
        <v>2545</v>
      </c>
      <c r="B252" s="13" t="n">
        <v>21</v>
      </c>
    </row>
    <row r="253" customFormat="false" ht="15" hidden="false" customHeight="false" outlineLevel="0" collapsed="false">
      <c r="A253" s="13" t="s">
        <v>2545</v>
      </c>
      <c r="B253" s="13" t="n">
        <v>29</v>
      </c>
    </row>
    <row r="254" customFormat="false" ht="15" hidden="false" customHeight="false" outlineLevel="0" collapsed="false">
      <c r="A254" s="13" t="s">
        <v>2545</v>
      </c>
      <c r="B254" s="13" t="n">
        <v>13</v>
      </c>
    </row>
    <row r="255" customFormat="false" ht="15" hidden="false" customHeight="false" outlineLevel="0" collapsed="false">
      <c r="A255" s="34" t="s">
        <v>2545</v>
      </c>
      <c r="B255" s="34" t="n">
        <v>7</v>
      </c>
    </row>
    <row r="256" customFormat="false" ht="15" hidden="false" customHeight="false" outlineLevel="0" collapsed="false">
      <c r="A256" s="34" t="s">
        <v>2545</v>
      </c>
      <c r="B256" s="34" t="n">
        <v>5</v>
      </c>
    </row>
    <row r="257" customFormat="false" ht="15" hidden="false" customHeight="false" outlineLevel="0" collapsed="false">
      <c r="A257" s="34" t="s">
        <v>2545</v>
      </c>
      <c r="B257" s="34" t="n">
        <v>7</v>
      </c>
    </row>
    <row r="258" customFormat="false" ht="15" hidden="false" customHeight="false" outlineLevel="0" collapsed="false">
      <c r="A258" s="13" t="s">
        <v>2546</v>
      </c>
      <c r="B258" s="13" t="n">
        <v>3</v>
      </c>
    </row>
    <row r="259" customFormat="false" ht="15" hidden="false" customHeight="false" outlineLevel="0" collapsed="false">
      <c r="A259" s="13" t="s">
        <v>2546</v>
      </c>
      <c r="B259" s="13" t="n">
        <v>23</v>
      </c>
    </row>
    <row r="260" customFormat="false" ht="15" hidden="false" customHeight="false" outlineLevel="0" collapsed="false">
      <c r="A260" s="13" t="s">
        <v>2546</v>
      </c>
      <c r="B260" s="13" t="n">
        <v>17</v>
      </c>
    </row>
    <row r="261" customFormat="false" ht="15" hidden="false" customHeight="false" outlineLevel="0" collapsed="false">
      <c r="A261" s="30" t="s">
        <v>2546</v>
      </c>
      <c r="B261" s="30" t="n">
        <v>26</v>
      </c>
    </row>
    <row r="262" customFormat="false" ht="15" hidden="false" customHeight="false" outlineLevel="0" collapsed="false">
      <c r="A262" s="30" t="s">
        <v>2546</v>
      </c>
      <c r="B262" s="30" t="n">
        <v>28</v>
      </c>
    </row>
    <row r="263" customFormat="false" ht="15" hidden="false" customHeight="false" outlineLevel="0" collapsed="false">
      <c r="A263" s="30" t="s">
        <v>2546</v>
      </c>
      <c r="B263" s="30" t="n">
        <v>17</v>
      </c>
    </row>
    <row r="264" customFormat="false" ht="15" hidden="false" customHeight="false" outlineLevel="0" collapsed="false">
      <c r="A264" s="30" t="s">
        <v>2546</v>
      </c>
      <c r="B264" s="30" t="n">
        <v>12</v>
      </c>
    </row>
    <row r="265" customFormat="false" ht="15" hidden="false" customHeight="false" outlineLevel="0" collapsed="false">
      <c r="A265" s="13" t="s">
        <v>2546</v>
      </c>
      <c r="B265" s="13" t="n">
        <v>15</v>
      </c>
    </row>
    <row r="266" customFormat="false" ht="15" hidden="false" customHeight="false" outlineLevel="0" collapsed="false">
      <c r="A266" s="13" t="s">
        <v>2546</v>
      </c>
      <c r="B266" s="13" t="n">
        <v>8</v>
      </c>
    </row>
    <row r="267" customFormat="false" ht="15" hidden="false" customHeight="false" outlineLevel="0" collapsed="false">
      <c r="A267" s="13" t="s">
        <v>2546</v>
      </c>
      <c r="B267" s="13" t="n">
        <v>7</v>
      </c>
    </row>
    <row r="268" customFormat="false" ht="15" hidden="false" customHeight="false" outlineLevel="0" collapsed="false">
      <c r="A268" s="13" t="s">
        <v>2547</v>
      </c>
      <c r="B268" s="13" t="n">
        <v>2</v>
      </c>
    </row>
    <row r="269" customFormat="false" ht="15" hidden="false" customHeight="false" outlineLevel="0" collapsed="false">
      <c r="A269" s="13" t="s">
        <v>2547</v>
      </c>
      <c r="B269" s="13" t="n">
        <v>2</v>
      </c>
    </row>
    <row r="270" customFormat="false" ht="15" hidden="false" customHeight="false" outlineLevel="0" collapsed="false">
      <c r="A270" s="13" t="s">
        <v>2547</v>
      </c>
      <c r="B270" s="13" t="n">
        <v>5</v>
      </c>
    </row>
    <row r="271" customFormat="false" ht="15" hidden="false" customHeight="false" outlineLevel="0" collapsed="false">
      <c r="A271" s="13" t="s">
        <v>2547</v>
      </c>
      <c r="B271" s="13" t="n">
        <v>27</v>
      </c>
    </row>
    <row r="272" customFormat="false" ht="15" hidden="false" customHeight="false" outlineLevel="0" collapsed="false">
      <c r="A272" s="13" t="s">
        <v>2547</v>
      </c>
      <c r="B272" s="13" t="n">
        <v>5</v>
      </c>
    </row>
    <row r="273" customFormat="false" ht="15" hidden="false" customHeight="false" outlineLevel="0" collapsed="false">
      <c r="A273" s="13" t="s">
        <v>2547</v>
      </c>
      <c r="B273" s="13" t="n">
        <v>1</v>
      </c>
    </row>
    <row r="274" customFormat="false" ht="15" hidden="false" customHeight="false" outlineLevel="0" collapsed="false">
      <c r="A274" s="13" t="s">
        <v>2547</v>
      </c>
      <c r="B274" s="13" t="n">
        <v>5</v>
      </c>
    </row>
    <row r="275" customFormat="false" ht="15" hidden="false" customHeight="false" outlineLevel="0" collapsed="false">
      <c r="A275" s="13" t="s">
        <v>2547</v>
      </c>
      <c r="B275" s="13" t="n">
        <v>27</v>
      </c>
    </row>
    <row r="276" customFormat="false" ht="15" hidden="false" customHeight="false" outlineLevel="0" collapsed="false">
      <c r="A276" s="13" t="s">
        <v>2547</v>
      </c>
      <c r="B276" s="13" t="n">
        <v>9</v>
      </c>
    </row>
    <row r="277" customFormat="false" ht="15" hidden="false" customHeight="false" outlineLevel="0" collapsed="false">
      <c r="A277" s="34" t="s">
        <v>2547</v>
      </c>
      <c r="B277" s="34" t="n">
        <v>20</v>
      </c>
    </row>
    <row r="278" customFormat="false" ht="15" hidden="false" customHeight="false" outlineLevel="0" collapsed="false">
      <c r="A278" s="34" t="s">
        <v>2547</v>
      </c>
      <c r="B278" s="34" t="n">
        <v>20</v>
      </c>
    </row>
    <row r="279" customFormat="false" ht="15" hidden="false" customHeight="false" outlineLevel="0" collapsed="false">
      <c r="A279" s="13" t="s">
        <v>2547</v>
      </c>
      <c r="B279" s="13" t="n">
        <v>25</v>
      </c>
    </row>
    <row r="280" customFormat="false" ht="15" hidden="false" customHeight="false" outlineLevel="0" collapsed="false">
      <c r="A280" s="13" t="s">
        <v>2547</v>
      </c>
      <c r="B280" s="13" t="n">
        <v>11</v>
      </c>
    </row>
    <row r="281" customFormat="false" ht="15" hidden="false" customHeight="false" outlineLevel="0" collapsed="false">
      <c r="A281" s="13" t="s">
        <v>2547</v>
      </c>
      <c r="B281" s="13" t="n">
        <v>20</v>
      </c>
    </row>
    <row r="282" customFormat="false" ht="15" hidden="false" customHeight="false" outlineLevel="0" collapsed="false">
      <c r="A282" s="13" t="s">
        <v>2547</v>
      </c>
      <c r="B282" s="13" t="n">
        <v>24</v>
      </c>
    </row>
    <row r="283" customFormat="false" ht="15" hidden="false" customHeight="false" outlineLevel="0" collapsed="false">
      <c r="A283" s="13" t="s">
        <v>2547</v>
      </c>
      <c r="B283" s="13" t="n">
        <v>11</v>
      </c>
    </row>
    <row r="284" customFormat="false" ht="15" hidden="false" customHeight="false" outlineLevel="0" collapsed="false">
      <c r="A284" s="13" t="s">
        <v>2547</v>
      </c>
      <c r="B284" s="13" t="n">
        <v>24</v>
      </c>
    </row>
    <row r="285" customFormat="false" ht="15" hidden="false" customHeight="false" outlineLevel="0" collapsed="false">
      <c r="A285" s="13" t="s">
        <v>2547</v>
      </c>
      <c r="B285" s="13" t="n">
        <v>10</v>
      </c>
    </row>
    <row r="286" customFormat="false" ht="15" hidden="false" customHeight="false" outlineLevel="0" collapsed="false">
      <c r="A286" s="13" t="s">
        <v>2547</v>
      </c>
      <c r="B286" s="13" t="n">
        <v>11</v>
      </c>
    </row>
    <row r="287" customFormat="false" ht="15" hidden="false" customHeight="false" outlineLevel="0" collapsed="false">
      <c r="A287" s="13" t="s">
        <v>2547</v>
      </c>
      <c r="B287" s="13" t="n">
        <v>4</v>
      </c>
    </row>
    <row r="288" customFormat="false" ht="15" hidden="false" customHeight="false" outlineLevel="0" collapsed="false">
      <c r="A288" s="13" t="s">
        <v>2547</v>
      </c>
      <c r="B288" s="13" t="n">
        <v>11</v>
      </c>
    </row>
    <row r="289" customFormat="false" ht="15" hidden="false" customHeight="false" outlineLevel="0" collapsed="false">
      <c r="A289" s="13" t="s">
        <v>2547</v>
      </c>
      <c r="B289" s="13" t="n">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6" colorId="64" zoomScale="50" zoomScaleNormal="50" zoomScalePageLayoutView="100" workbookViewId="0">
      <selection pane="topLeft" activeCell="R53" activeCellId="0" sqref="R53"/>
    </sheetView>
  </sheetViews>
  <sheetFormatPr defaultColWidth="8.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ColWidth="8.6875" defaultRowHeight="15" zeroHeight="false" outlineLevelRow="0" outlineLevelCol="0"/>
  <cols>
    <col collapsed="false" customWidth="true" hidden="false" outlineLevel="0" max="1" min="1" style="0" width="35.85"/>
  </cols>
  <sheetData>
    <row r="1" customFormat="false" ht="15" hidden="false" customHeight="false" outlineLevel="0" collapsed="false">
      <c r="C1" s="0" t="s">
        <v>2736</v>
      </c>
      <c r="D1" s="0" t="s">
        <v>2737</v>
      </c>
    </row>
    <row r="2" customFormat="false" ht="15" hidden="false" customHeight="false" outlineLevel="0" collapsed="false">
      <c r="A2" s="2" t="s">
        <v>2738</v>
      </c>
      <c r="B2" s="0" t="n">
        <v>83</v>
      </c>
      <c r="C2" s="0" t="n">
        <v>43</v>
      </c>
      <c r="D2" s="0" t="n">
        <v>182</v>
      </c>
    </row>
    <row r="3" customFormat="false" ht="15" hidden="false" customHeight="false" outlineLevel="0" collapsed="false">
      <c r="A3" s="2" t="s">
        <v>2739</v>
      </c>
      <c r="B3" s="0" t="n">
        <v>103</v>
      </c>
      <c r="C3" s="0" t="n">
        <v>49</v>
      </c>
      <c r="D3" s="0" t="n">
        <v>316</v>
      </c>
    </row>
    <row r="4" customFormat="false" ht="30" hidden="false" customHeight="false" outlineLevel="0" collapsed="false">
      <c r="A4" s="2" t="s">
        <v>2740</v>
      </c>
      <c r="B4" s="0" t="n">
        <v>64</v>
      </c>
      <c r="C4" s="0" t="n">
        <v>38</v>
      </c>
      <c r="D4" s="0" t="n">
        <v>89</v>
      </c>
    </row>
    <row r="5" customFormat="false" ht="15" hidden="false" customHeight="false" outlineLevel="0" collapsed="false">
      <c r="A5" s="2"/>
    </row>
    <row r="6" customFormat="false" ht="18" hidden="false" customHeight="true" outlineLevel="0" collapsed="false">
      <c r="A6" s="2" t="s">
        <v>2741</v>
      </c>
      <c r="B6" s="0" t="n">
        <v>77</v>
      </c>
      <c r="C6" s="0" t="n">
        <v>40</v>
      </c>
      <c r="D6" s="0" t="n">
        <v>147</v>
      </c>
    </row>
    <row r="7" customFormat="false" ht="15" hidden="false" customHeight="false" outlineLevel="0" collapsed="false">
      <c r="A7" s="2" t="s">
        <v>2742</v>
      </c>
      <c r="B7" s="0" t="n">
        <v>96</v>
      </c>
      <c r="C7" s="0" t="n">
        <v>45</v>
      </c>
      <c r="D7" s="0" t="n">
        <v>288</v>
      </c>
    </row>
    <row r="8" customFormat="false" ht="29.25" hidden="false" customHeight="true" outlineLevel="0" collapsed="false">
      <c r="A8" s="2" t="s">
        <v>2743</v>
      </c>
      <c r="B8" s="0" t="n">
        <v>58</v>
      </c>
      <c r="C8" s="0" t="n">
        <v>35</v>
      </c>
      <c r="D8" s="0" t="n">
        <v>71</v>
      </c>
    </row>
    <row r="9" customFormat="false" ht="15" hidden="false" customHeight="false" outlineLevel="0" collapsed="false">
      <c r="A9" s="2"/>
    </row>
    <row r="10" customFormat="false" ht="15" hidden="false" customHeight="false" outlineLevel="0" collapsed="false">
      <c r="A10" s="2" t="s">
        <v>2744</v>
      </c>
      <c r="B10" s="0" t="n">
        <v>3</v>
      </c>
      <c r="C10" s="0" t="n">
        <v>0</v>
      </c>
      <c r="D10" s="0" t="n">
        <v>22</v>
      </c>
    </row>
    <row r="11" customFormat="false" ht="31.5" hidden="false" customHeight="true" outlineLevel="0" collapsed="false">
      <c r="A11" s="2" t="s">
        <v>2745</v>
      </c>
      <c r="B11" s="0" t="n">
        <v>3</v>
      </c>
      <c r="C11" s="0" t="n">
        <v>0</v>
      </c>
      <c r="D11" s="0" t="n">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L35" activeCellId="0" sqref="L35"/>
    </sheetView>
  </sheetViews>
  <sheetFormatPr defaultColWidth="8.6875" defaultRowHeight="15" zeroHeight="false" outlineLevelRow="0" outlineLevelCol="0"/>
  <sheetData>
    <row r="1" customFormat="false" ht="15" hidden="false" customHeight="false" outlineLevel="0" collapsed="false">
      <c r="A1" s="11" t="s">
        <v>147</v>
      </c>
      <c r="B1" s="13" t="s">
        <v>2523</v>
      </c>
      <c r="C1" s="17" t="s">
        <v>2524</v>
      </c>
      <c r="D1" s="13" t="s">
        <v>2548</v>
      </c>
      <c r="E1" s="13" t="s">
        <v>2526</v>
      </c>
      <c r="F1" s="13" t="s">
        <v>2527</v>
      </c>
      <c r="G1" s="13" t="s">
        <v>2549</v>
      </c>
      <c r="H1" s="11" t="s">
        <v>2550</v>
      </c>
      <c r="I1" s="11" t="s">
        <v>2551</v>
      </c>
      <c r="J1" s="13" t="s">
        <v>2552</v>
      </c>
    </row>
    <row r="2" customFormat="false" ht="15" hidden="false" customHeight="false" outlineLevel="0" collapsed="false">
      <c r="A2" s="11" t="s">
        <v>171</v>
      </c>
      <c r="B2" s="13" t="s">
        <v>2536</v>
      </c>
      <c r="C2" s="17" t="n">
        <v>2.193</v>
      </c>
      <c r="D2" s="13" t="s">
        <v>174</v>
      </c>
      <c r="E2" s="13" t="s">
        <v>175</v>
      </c>
      <c r="F2" s="13" t="s">
        <v>176</v>
      </c>
      <c r="G2" s="13" t="s">
        <v>2553</v>
      </c>
      <c r="H2" s="11" t="n">
        <v>25901900</v>
      </c>
      <c r="I2" s="11" t="n">
        <v>25901737</v>
      </c>
      <c r="J2" s="13" t="n">
        <v>164</v>
      </c>
      <c r="K2" s="0" t="n">
        <v>0</v>
      </c>
    </row>
    <row r="3" customFormat="false" ht="15" hidden="false" customHeight="false" outlineLevel="0" collapsed="false">
      <c r="A3" s="11" t="s">
        <v>188</v>
      </c>
      <c r="B3" s="13" t="s">
        <v>2536</v>
      </c>
      <c r="C3" s="17" t="n">
        <v>6.71</v>
      </c>
      <c r="D3" s="13" t="s">
        <v>192</v>
      </c>
      <c r="E3" s="13" t="s">
        <v>193</v>
      </c>
      <c r="F3" s="13" t="s">
        <v>19</v>
      </c>
      <c r="G3" s="13" t="s">
        <v>2553</v>
      </c>
      <c r="H3" s="11" t="n">
        <v>48706671</v>
      </c>
      <c r="I3" s="11" t="n">
        <v>48706995</v>
      </c>
      <c r="J3" s="13" t="n">
        <v>325</v>
      </c>
      <c r="K3" s="0" t="n">
        <v>1</v>
      </c>
    </row>
    <row r="4" customFormat="false" ht="15" hidden="false" customHeight="false" outlineLevel="0" collapsed="false">
      <c r="A4" s="11" t="s">
        <v>198</v>
      </c>
      <c r="B4" s="13" t="s">
        <v>2536</v>
      </c>
      <c r="C4" s="17" t="n">
        <v>8.063</v>
      </c>
      <c r="D4" s="13" t="s">
        <v>201</v>
      </c>
      <c r="E4" s="13" t="s">
        <v>202</v>
      </c>
      <c r="F4" s="13" t="s">
        <v>19</v>
      </c>
      <c r="G4" s="13" t="s">
        <v>2553</v>
      </c>
      <c r="H4" s="11" t="n">
        <v>48347533</v>
      </c>
      <c r="I4" s="11" t="n">
        <v>48347230</v>
      </c>
      <c r="J4" s="13" t="n">
        <v>304</v>
      </c>
      <c r="K4" s="0" t="n">
        <v>1</v>
      </c>
    </row>
    <row r="5" customFormat="false" ht="15" hidden="false" customHeight="false" outlineLevel="0" collapsed="false">
      <c r="A5" s="11" t="s">
        <v>212</v>
      </c>
      <c r="B5" s="13" t="s">
        <v>2536</v>
      </c>
      <c r="C5" s="17" t="n">
        <v>10.149</v>
      </c>
      <c r="D5" s="13" t="s">
        <v>216</v>
      </c>
      <c r="E5" s="13" t="s">
        <v>217</v>
      </c>
      <c r="F5" s="13" t="s">
        <v>19</v>
      </c>
      <c r="G5" s="13" t="s">
        <v>2553</v>
      </c>
      <c r="H5" s="11" t="n">
        <v>132320625</v>
      </c>
      <c r="I5" s="11" t="n">
        <v>132320897</v>
      </c>
      <c r="J5" s="13" t="n">
        <v>273</v>
      </c>
      <c r="K5" s="0" t="n">
        <v>1</v>
      </c>
    </row>
    <row r="6" customFormat="false" ht="15" hidden="false" customHeight="false" outlineLevel="0" collapsed="false">
      <c r="A6" s="11" t="s">
        <v>424</v>
      </c>
      <c r="B6" s="13" t="s">
        <v>2537</v>
      </c>
      <c r="C6" s="17" t="n">
        <v>13.842</v>
      </c>
      <c r="D6" s="13" t="s">
        <v>427</v>
      </c>
      <c r="E6" s="13" t="s">
        <v>428</v>
      </c>
      <c r="F6" s="13" t="s">
        <v>19</v>
      </c>
      <c r="G6" s="13" t="s">
        <v>2553</v>
      </c>
      <c r="H6" s="11" t="n">
        <v>73667839</v>
      </c>
      <c r="I6" s="11" t="n">
        <v>73668175</v>
      </c>
      <c r="J6" s="13" t="n">
        <v>343</v>
      </c>
      <c r="K6" s="0" t="n">
        <v>0</v>
      </c>
    </row>
    <row r="7" customFormat="false" ht="15" hidden="false" customHeight="false" outlineLevel="0" collapsed="false">
      <c r="A7" s="11" t="s">
        <v>424</v>
      </c>
      <c r="B7" s="13" t="s">
        <v>2537</v>
      </c>
      <c r="C7" s="17" t="n">
        <v>13.842</v>
      </c>
      <c r="D7" s="13" t="s">
        <v>427</v>
      </c>
      <c r="E7" s="13" t="s">
        <v>429</v>
      </c>
      <c r="F7" s="13" t="s">
        <v>430</v>
      </c>
      <c r="G7" s="13" t="s">
        <v>2553</v>
      </c>
      <c r="H7" s="11" t="n">
        <v>73671647</v>
      </c>
      <c r="I7" s="11" t="n">
        <v>73671448</v>
      </c>
      <c r="J7" s="13" t="n">
        <v>200</v>
      </c>
      <c r="K7" s="0" t="n">
        <v>0</v>
      </c>
    </row>
    <row r="8" customFormat="false" ht="15" hidden="false" customHeight="false" outlineLevel="0" collapsed="false">
      <c r="A8" s="11" t="s">
        <v>453</v>
      </c>
      <c r="B8" s="13" t="s">
        <v>2537</v>
      </c>
      <c r="C8" s="17" t="n">
        <v>38.826</v>
      </c>
      <c r="D8" s="13" t="s">
        <v>456</v>
      </c>
      <c r="E8" s="13" t="s">
        <v>457</v>
      </c>
      <c r="F8" s="13" t="s">
        <v>458</v>
      </c>
      <c r="G8" s="13" t="s">
        <v>2553</v>
      </c>
      <c r="H8" s="11" t="n">
        <v>115694821</v>
      </c>
      <c r="I8" s="11" t="n">
        <v>115694557</v>
      </c>
      <c r="J8" s="13" t="n">
        <v>265</v>
      </c>
      <c r="K8" s="0" t="n">
        <v>0</v>
      </c>
    </row>
    <row r="9" customFormat="false" ht="15" hidden="false" customHeight="false" outlineLevel="0" collapsed="false">
      <c r="A9" s="11" t="s">
        <v>470</v>
      </c>
      <c r="B9" s="13" t="s">
        <v>2537</v>
      </c>
      <c r="C9" s="17" t="n">
        <v>48.666</v>
      </c>
      <c r="D9" s="13" t="s">
        <v>473</v>
      </c>
      <c r="E9" s="13" t="s">
        <v>474</v>
      </c>
      <c r="F9" s="13" t="s">
        <v>475</v>
      </c>
      <c r="G9" s="13" t="s">
        <v>2553</v>
      </c>
      <c r="H9" s="11" t="n">
        <v>114538400</v>
      </c>
      <c r="I9" s="11" t="n">
        <v>114538669</v>
      </c>
      <c r="J9" s="13" t="n">
        <v>277</v>
      </c>
      <c r="K9" s="0" t="n">
        <v>0</v>
      </c>
    </row>
    <row r="10" customFormat="false" ht="15" hidden="false" customHeight="false" outlineLevel="0" collapsed="false">
      <c r="A10" s="11" t="s">
        <v>534</v>
      </c>
      <c r="B10" s="13" t="s">
        <v>2537</v>
      </c>
      <c r="C10" s="17" t="n">
        <v>65.011</v>
      </c>
      <c r="D10" s="13" t="s">
        <v>537</v>
      </c>
      <c r="E10" s="13" t="s">
        <v>538</v>
      </c>
      <c r="F10" s="13" t="s">
        <v>19</v>
      </c>
      <c r="G10" s="13" t="s">
        <v>2553</v>
      </c>
      <c r="H10" s="11" t="n">
        <v>120607643</v>
      </c>
      <c r="I10" s="11" t="n">
        <v>120607805</v>
      </c>
      <c r="J10" s="13" t="n">
        <v>163</v>
      </c>
      <c r="K10" s="0" t="n">
        <v>0</v>
      </c>
    </row>
    <row r="11" customFormat="false" ht="15" hidden="false" customHeight="false" outlineLevel="0" collapsed="false">
      <c r="A11" s="11" t="s">
        <v>534</v>
      </c>
      <c r="B11" s="13" t="s">
        <v>2537</v>
      </c>
      <c r="C11" s="17" t="n">
        <v>65.011</v>
      </c>
      <c r="D11" s="13" t="s">
        <v>537</v>
      </c>
      <c r="E11" s="13" t="s">
        <v>540</v>
      </c>
      <c r="F11" s="13" t="s">
        <v>19</v>
      </c>
      <c r="G11" s="13" t="s">
        <v>2553</v>
      </c>
      <c r="H11" s="11" t="n">
        <v>120618487</v>
      </c>
      <c r="I11" s="11" t="n">
        <v>120618688</v>
      </c>
      <c r="J11" s="13" t="n">
        <v>202</v>
      </c>
      <c r="K11" s="0" t="n">
        <v>1</v>
      </c>
    </row>
    <row r="12" customFormat="false" ht="15" hidden="false" customHeight="false" outlineLevel="0" collapsed="false">
      <c r="A12" s="11" t="s">
        <v>556</v>
      </c>
      <c r="B12" s="13" t="s">
        <v>2537</v>
      </c>
      <c r="C12" s="17" t="n">
        <v>76.643</v>
      </c>
      <c r="D12" s="13" t="s">
        <v>559</v>
      </c>
      <c r="E12" s="13" t="s">
        <v>562</v>
      </c>
      <c r="F12" s="13" t="s">
        <v>19</v>
      </c>
      <c r="G12" s="13" t="s">
        <v>2553</v>
      </c>
      <c r="H12" s="11" t="n">
        <v>11571090</v>
      </c>
      <c r="I12" s="11" t="n">
        <v>11571377</v>
      </c>
      <c r="J12" s="13" t="n">
        <v>288</v>
      </c>
      <c r="K12" s="0" t="n">
        <v>0</v>
      </c>
    </row>
    <row r="13" customFormat="false" ht="15" hidden="false" customHeight="false" outlineLevel="0" collapsed="false">
      <c r="A13" s="11" t="s">
        <v>563</v>
      </c>
      <c r="B13" s="13" t="s">
        <v>2537</v>
      </c>
      <c r="C13" s="17" t="n">
        <v>81.559</v>
      </c>
      <c r="D13" s="13" t="s">
        <v>566</v>
      </c>
      <c r="E13" s="13" t="s">
        <v>567</v>
      </c>
      <c r="F13" s="13" t="s">
        <v>568</v>
      </c>
      <c r="G13" s="13" t="s">
        <v>2553</v>
      </c>
      <c r="H13" s="11" t="n">
        <v>151724161</v>
      </c>
      <c r="I13" s="11" t="n">
        <v>151723312</v>
      </c>
      <c r="J13" s="13" t="n">
        <v>850</v>
      </c>
      <c r="K13" s="0" t="n">
        <v>1</v>
      </c>
    </row>
    <row r="14" customFormat="false" ht="15" hidden="false" customHeight="false" outlineLevel="0" collapsed="false">
      <c r="A14" s="11" t="s">
        <v>575</v>
      </c>
      <c r="B14" s="13" t="s">
        <v>2537</v>
      </c>
      <c r="C14" s="17" t="n">
        <v>90.246</v>
      </c>
      <c r="D14" s="13" t="s">
        <v>578</v>
      </c>
      <c r="E14" s="13" t="s">
        <v>579</v>
      </c>
      <c r="F14" s="13" t="s">
        <v>19</v>
      </c>
      <c r="G14" s="13" t="s">
        <v>2553</v>
      </c>
      <c r="H14" s="11" t="n">
        <v>18953923</v>
      </c>
      <c r="I14" s="11" t="n">
        <v>18953460</v>
      </c>
      <c r="J14" s="13" t="n">
        <v>464</v>
      </c>
      <c r="K14" s="0" t="n">
        <v>1</v>
      </c>
    </row>
    <row r="15" customFormat="false" ht="15" hidden="false" customHeight="false" outlineLevel="0" collapsed="false">
      <c r="A15" s="11" t="s">
        <v>588</v>
      </c>
      <c r="B15" s="13" t="s">
        <v>2537</v>
      </c>
      <c r="C15" s="17" t="n">
        <v>96.984</v>
      </c>
      <c r="D15" s="13" t="s">
        <v>591</v>
      </c>
      <c r="E15" s="13" t="s">
        <v>592</v>
      </c>
      <c r="F15" s="13" t="s">
        <v>593</v>
      </c>
      <c r="G15" s="13" t="s">
        <v>2553</v>
      </c>
      <c r="H15" s="11" t="n">
        <v>40452881</v>
      </c>
      <c r="I15" s="11" t="n">
        <v>40452648</v>
      </c>
      <c r="J15" s="13" t="n">
        <v>234</v>
      </c>
      <c r="K15" s="0" t="n">
        <v>1</v>
      </c>
    </row>
    <row r="16" customFormat="false" ht="15" hidden="false" customHeight="false" outlineLevel="0" collapsed="false">
      <c r="A16" s="11" t="s">
        <v>598</v>
      </c>
      <c r="B16" s="13" t="s">
        <v>2537</v>
      </c>
      <c r="C16" s="17" t="n">
        <v>106.327</v>
      </c>
      <c r="D16" s="13" t="s">
        <v>601</v>
      </c>
      <c r="E16" s="13" t="s">
        <v>603</v>
      </c>
      <c r="F16" s="13" t="s">
        <v>19</v>
      </c>
      <c r="G16" s="13" t="s">
        <v>2553</v>
      </c>
      <c r="H16" s="11" t="n">
        <v>19382758</v>
      </c>
      <c r="I16" s="11" t="n">
        <v>19382592</v>
      </c>
      <c r="J16" s="13" t="n">
        <v>167</v>
      </c>
      <c r="K16" s="0" t="n">
        <v>0</v>
      </c>
    </row>
    <row r="17" customFormat="false" ht="15" hidden="false" customHeight="false" outlineLevel="0" collapsed="false">
      <c r="A17" s="11" t="s">
        <v>604</v>
      </c>
      <c r="B17" s="13" t="s">
        <v>2537</v>
      </c>
      <c r="C17" s="17" t="n">
        <v>106.5</v>
      </c>
      <c r="D17" s="13" t="s">
        <v>607</v>
      </c>
      <c r="E17" s="13"/>
      <c r="F17" s="13"/>
      <c r="G17" s="13" t="s">
        <v>2553</v>
      </c>
      <c r="H17" s="11" t="n">
        <v>79828711</v>
      </c>
      <c r="I17" s="11" t="n">
        <v>79828519</v>
      </c>
      <c r="J17" s="13" t="n">
        <v>193</v>
      </c>
      <c r="K17" s="0" t="n">
        <v>0</v>
      </c>
    </row>
    <row r="18" customFormat="false" ht="15" hidden="false" customHeight="false" outlineLevel="0" collapsed="false">
      <c r="A18" s="11" t="s">
        <v>608</v>
      </c>
      <c r="B18" s="13" t="s">
        <v>2537</v>
      </c>
      <c r="C18" s="17" t="n">
        <v>107.83</v>
      </c>
      <c r="D18" s="13" t="s">
        <v>611</v>
      </c>
      <c r="E18" s="13" t="s">
        <v>614</v>
      </c>
      <c r="F18" s="13" t="s">
        <v>615</v>
      </c>
      <c r="G18" s="13" t="s">
        <v>2553</v>
      </c>
      <c r="H18" s="11" t="n">
        <v>41734951</v>
      </c>
      <c r="I18" s="11" t="n">
        <v>41734795</v>
      </c>
      <c r="J18" s="13" t="n">
        <v>157</v>
      </c>
      <c r="K18" s="0" t="n">
        <v>1</v>
      </c>
    </row>
    <row r="19" customFormat="false" ht="15" hidden="false" customHeight="false" outlineLevel="0" collapsed="false">
      <c r="A19" s="11" t="s">
        <v>616</v>
      </c>
      <c r="B19" s="13" t="s">
        <v>2538</v>
      </c>
      <c r="C19" s="17" t="n">
        <v>0</v>
      </c>
      <c r="D19" s="13" t="s">
        <v>619</v>
      </c>
      <c r="E19" s="13" t="s">
        <v>620</v>
      </c>
      <c r="F19" s="13" t="s">
        <v>19</v>
      </c>
      <c r="G19" s="13" t="s">
        <v>2553</v>
      </c>
      <c r="H19" s="11" t="n">
        <v>76926167</v>
      </c>
      <c r="I19" s="11" t="n">
        <v>76925601</v>
      </c>
      <c r="J19" s="13" t="n">
        <v>567</v>
      </c>
      <c r="K19" s="0" t="n">
        <v>0</v>
      </c>
    </row>
    <row r="20" customFormat="false" ht="15" hidden="false" customHeight="false" outlineLevel="0" collapsed="false">
      <c r="A20" s="11" t="s">
        <v>632</v>
      </c>
      <c r="B20" s="13" t="s">
        <v>2538</v>
      </c>
      <c r="C20" s="17" t="n">
        <v>7.889</v>
      </c>
      <c r="D20" s="13" t="s">
        <v>635</v>
      </c>
      <c r="E20" s="13" t="s">
        <v>636</v>
      </c>
      <c r="F20" s="13" t="s">
        <v>19</v>
      </c>
      <c r="G20" s="13" t="s">
        <v>2553</v>
      </c>
      <c r="H20" s="11" t="n">
        <v>130482728</v>
      </c>
      <c r="I20" s="11" t="n">
        <v>130482992</v>
      </c>
      <c r="J20" s="13" t="n">
        <v>265</v>
      </c>
      <c r="K20" s="0" t="n">
        <v>1</v>
      </c>
    </row>
    <row r="21" customFormat="false" ht="15" hidden="false" customHeight="false" outlineLevel="0" collapsed="false">
      <c r="A21" s="11" t="s">
        <v>649</v>
      </c>
      <c r="B21" s="13" t="s">
        <v>2538</v>
      </c>
      <c r="C21" s="17" t="n">
        <v>19.975</v>
      </c>
      <c r="D21" s="13" t="s">
        <v>652</v>
      </c>
      <c r="E21" s="13" t="s">
        <v>653</v>
      </c>
      <c r="F21" s="13" t="s">
        <v>654</v>
      </c>
      <c r="G21" s="13" t="s">
        <v>2553</v>
      </c>
      <c r="H21" s="11" t="n">
        <v>57571747</v>
      </c>
      <c r="I21" s="11" t="n">
        <v>57571439</v>
      </c>
      <c r="J21" s="13" t="n">
        <v>309</v>
      </c>
      <c r="K21" s="0" t="n">
        <v>1</v>
      </c>
    </row>
    <row r="22" customFormat="false" ht="15" hidden="false" customHeight="false" outlineLevel="0" collapsed="false">
      <c r="A22" s="11" t="s">
        <v>688</v>
      </c>
      <c r="B22" s="13" t="s">
        <v>2538</v>
      </c>
      <c r="C22" s="17" t="n">
        <v>61.188</v>
      </c>
      <c r="D22" s="13" t="s">
        <v>691</v>
      </c>
      <c r="E22" s="13" t="s">
        <v>692</v>
      </c>
      <c r="F22" s="13" t="s">
        <v>19</v>
      </c>
      <c r="G22" s="13" t="s">
        <v>2553</v>
      </c>
      <c r="H22" s="11" t="n">
        <v>125908225</v>
      </c>
      <c r="I22" s="11" t="n">
        <v>125908017</v>
      </c>
      <c r="J22" s="13" t="n">
        <v>210</v>
      </c>
      <c r="K22" s="0" t="n">
        <v>0</v>
      </c>
    </row>
    <row r="23" customFormat="false" ht="15" hidden="false" customHeight="false" outlineLevel="0" collapsed="false">
      <c r="A23" s="11" t="s">
        <v>705</v>
      </c>
      <c r="B23" s="13" t="s">
        <v>2538</v>
      </c>
      <c r="C23" s="17" t="n">
        <v>64.03</v>
      </c>
      <c r="D23" s="13" t="s">
        <v>708</v>
      </c>
      <c r="E23" s="13" t="s">
        <v>709</v>
      </c>
      <c r="F23" s="13" t="s">
        <v>710</v>
      </c>
      <c r="G23" s="13" t="s">
        <v>2553</v>
      </c>
      <c r="H23" s="11" t="n">
        <v>115289169</v>
      </c>
      <c r="I23" s="11" t="n">
        <v>115289399</v>
      </c>
      <c r="J23" s="13" t="n">
        <v>231</v>
      </c>
      <c r="K23" s="0" t="n">
        <v>0</v>
      </c>
    </row>
    <row r="24" customFormat="false" ht="15" hidden="false" customHeight="false" outlineLevel="0" collapsed="false">
      <c r="A24" s="11" t="s">
        <v>742</v>
      </c>
      <c r="B24" s="13" t="s">
        <v>2538</v>
      </c>
      <c r="C24" s="17" t="n">
        <v>84.988</v>
      </c>
      <c r="D24" s="13" t="s">
        <v>745</v>
      </c>
      <c r="E24" s="13" t="s">
        <v>746</v>
      </c>
      <c r="F24" s="13" t="s">
        <v>19</v>
      </c>
      <c r="G24" s="13" t="s">
        <v>2553</v>
      </c>
      <c r="H24" s="11" t="n">
        <v>60384635</v>
      </c>
      <c r="I24" s="11" t="n">
        <v>60385183</v>
      </c>
      <c r="J24" s="13" t="n">
        <v>549</v>
      </c>
      <c r="K24" s="0" t="n">
        <v>0</v>
      </c>
    </row>
    <row r="25" customFormat="false" ht="15" hidden="false" customHeight="false" outlineLevel="0" collapsed="false">
      <c r="A25" s="11" t="s">
        <v>742</v>
      </c>
      <c r="B25" s="13" t="s">
        <v>2538</v>
      </c>
      <c r="C25" s="17" t="n">
        <v>84.988</v>
      </c>
      <c r="D25" s="13" t="s">
        <v>745</v>
      </c>
      <c r="E25" s="13" t="s">
        <v>747</v>
      </c>
      <c r="F25" s="13" t="s">
        <v>748</v>
      </c>
      <c r="G25" s="13" t="s">
        <v>2553</v>
      </c>
      <c r="H25" s="11" t="n">
        <v>60392165</v>
      </c>
      <c r="I25" s="11" t="n">
        <v>60391839</v>
      </c>
      <c r="J25" s="13" t="n">
        <v>327</v>
      </c>
      <c r="K25" s="0" t="n">
        <v>1</v>
      </c>
    </row>
    <row r="26" customFormat="false" ht="15" hidden="false" customHeight="false" outlineLevel="0" collapsed="false">
      <c r="A26" s="11" t="s">
        <v>757</v>
      </c>
      <c r="B26" s="13" t="s">
        <v>2538</v>
      </c>
      <c r="C26" s="17" t="n">
        <v>97.682</v>
      </c>
      <c r="D26" s="13" t="s">
        <v>760</v>
      </c>
      <c r="E26" s="13" t="s">
        <v>761</v>
      </c>
      <c r="F26" s="13" t="s">
        <v>762</v>
      </c>
      <c r="G26" s="13" t="s">
        <v>2553</v>
      </c>
      <c r="H26" s="11" t="n">
        <v>22446670</v>
      </c>
      <c r="I26" s="11" t="n">
        <v>22446462</v>
      </c>
      <c r="J26" s="13" t="n">
        <v>209</v>
      </c>
      <c r="K26" s="0" t="n">
        <v>1</v>
      </c>
    </row>
    <row r="27" customFormat="false" ht="15" hidden="false" customHeight="false" outlineLevel="0" collapsed="false">
      <c r="A27" s="11" t="s">
        <v>770</v>
      </c>
      <c r="B27" s="13" t="s">
        <v>2538</v>
      </c>
      <c r="C27" s="17" t="n">
        <v>99.338</v>
      </c>
      <c r="D27" s="13" t="s">
        <v>773</v>
      </c>
      <c r="E27" s="13" t="s">
        <v>774</v>
      </c>
      <c r="F27" s="13" t="s">
        <v>19</v>
      </c>
      <c r="G27" s="13" t="s">
        <v>2553</v>
      </c>
      <c r="H27" s="11" t="n">
        <v>22138825</v>
      </c>
      <c r="I27" s="11" t="n">
        <v>22138990</v>
      </c>
      <c r="J27" s="13" t="n">
        <v>166</v>
      </c>
      <c r="K27" s="0" t="n">
        <v>1</v>
      </c>
    </row>
    <row r="28" customFormat="false" ht="15" hidden="false" customHeight="false" outlineLevel="0" collapsed="false">
      <c r="A28" s="11" t="s">
        <v>775</v>
      </c>
      <c r="B28" s="13" t="s">
        <v>2538</v>
      </c>
      <c r="C28" s="17" t="n">
        <v>99.464</v>
      </c>
      <c r="D28" s="13" t="s">
        <v>777</v>
      </c>
      <c r="E28" s="13" t="s">
        <v>778</v>
      </c>
      <c r="F28" s="13" t="s">
        <v>19</v>
      </c>
      <c r="G28" s="13" t="s">
        <v>2553</v>
      </c>
      <c r="H28" s="11" t="n">
        <v>18844325</v>
      </c>
      <c r="I28" s="11" t="n">
        <v>18843861</v>
      </c>
      <c r="J28" s="13" t="n">
        <v>465</v>
      </c>
      <c r="K28" s="0" t="n">
        <v>1</v>
      </c>
    </row>
    <row r="29" customFormat="false" ht="15" hidden="false" customHeight="false" outlineLevel="0" collapsed="false">
      <c r="A29" s="11" t="s">
        <v>865</v>
      </c>
      <c r="B29" s="13" t="s">
        <v>2539</v>
      </c>
      <c r="C29" s="17" t="n">
        <v>33.902</v>
      </c>
      <c r="D29" s="13" t="s">
        <v>868</v>
      </c>
      <c r="E29" s="13" t="s">
        <v>869</v>
      </c>
      <c r="F29" s="13" t="s">
        <v>19</v>
      </c>
      <c r="G29" s="13" t="s">
        <v>2553</v>
      </c>
      <c r="H29" s="11" t="n">
        <v>3528162</v>
      </c>
      <c r="I29" s="11" t="n">
        <v>3528290</v>
      </c>
      <c r="J29" s="13" t="n">
        <v>129</v>
      </c>
      <c r="K29" s="0" t="n">
        <v>1</v>
      </c>
    </row>
    <row r="30" customFormat="false" ht="15" hidden="false" customHeight="false" outlineLevel="0" collapsed="false">
      <c r="A30" s="11" t="s">
        <v>870</v>
      </c>
      <c r="B30" s="13" t="s">
        <v>2539</v>
      </c>
      <c r="C30" s="17" t="n">
        <v>35.479</v>
      </c>
      <c r="D30" s="13" t="s">
        <v>873</v>
      </c>
      <c r="E30" s="13" t="s">
        <v>874</v>
      </c>
      <c r="F30" s="13" t="s">
        <v>19</v>
      </c>
      <c r="G30" s="13" t="s">
        <v>2553</v>
      </c>
      <c r="H30" s="11" t="n">
        <v>3869555</v>
      </c>
      <c r="I30" s="11" t="n">
        <v>3869440</v>
      </c>
      <c r="J30" s="13" t="n">
        <v>116</v>
      </c>
      <c r="K30" s="0" t="n">
        <v>1</v>
      </c>
    </row>
    <row r="31" customFormat="false" ht="15" hidden="false" customHeight="false" outlineLevel="0" collapsed="false">
      <c r="A31" s="11" t="s">
        <v>870</v>
      </c>
      <c r="B31" s="13" t="s">
        <v>2539</v>
      </c>
      <c r="C31" s="17" t="n">
        <v>35.479</v>
      </c>
      <c r="D31" s="13" t="s">
        <v>873</v>
      </c>
      <c r="E31" s="13" t="s">
        <v>875</v>
      </c>
      <c r="F31" s="13" t="s">
        <v>19</v>
      </c>
      <c r="G31" s="13" t="s">
        <v>2553</v>
      </c>
      <c r="H31" s="11" t="n">
        <v>3872603</v>
      </c>
      <c r="I31" s="11" t="n">
        <v>3872488</v>
      </c>
      <c r="J31" s="13" t="n">
        <v>116</v>
      </c>
      <c r="K31" s="0" t="n">
        <v>0</v>
      </c>
    </row>
    <row r="32" customFormat="false" ht="15" hidden="false" customHeight="false" outlineLevel="0" collapsed="false">
      <c r="A32" s="11" t="s">
        <v>889</v>
      </c>
      <c r="B32" s="13" t="s">
        <v>2539</v>
      </c>
      <c r="C32" s="17" t="n">
        <v>44.066</v>
      </c>
      <c r="D32" s="13" t="s">
        <v>891</v>
      </c>
      <c r="E32" s="13" t="s">
        <v>892</v>
      </c>
      <c r="F32" s="13" t="s">
        <v>893</v>
      </c>
      <c r="G32" s="13" t="s">
        <v>2553</v>
      </c>
      <c r="H32" s="11" t="n">
        <v>4807795</v>
      </c>
      <c r="I32" s="11" t="n">
        <v>4807990</v>
      </c>
      <c r="J32" s="13" t="n">
        <v>196</v>
      </c>
      <c r="K32" s="0" t="n">
        <v>0</v>
      </c>
    </row>
    <row r="33" customFormat="false" ht="15" hidden="false" customHeight="false" outlineLevel="0" collapsed="false">
      <c r="A33" s="11" t="s">
        <v>941</v>
      </c>
      <c r="B33" s="13" t="s">
        <v>2539</v>
      </c>
      <c r="C33" s="17" t="n">
        <v>74.949</v>
      </c>
      <c r="D33" s="13" t="s">
        <v>944</v>
      </c>
      <c r="E33" s="13" t="s">
        <v>945</v>
      </c>
      <c r="F33" s="13" t="s">
        <v>19</v>
      </c>
      <c r="G33" s="13" t="s">
        <v>2553</v>
      </c>
      <c r="H33" s="11" t="n">
        <v>105697798</v>
      </c>
      <c r="I33" s="11" t="n">
        <v>105697019</v>
      </c>
      <c r="J33" s="13" t="n">
        <v>780</v>
      </c>
      <c r="K33" s="0" t="n">
        <v>0</v>
      </c>
    </row>
    <row r="34" customFormat="false" ht="15" hidden="false" customHeight="false" outlineLevel="0" collapsed="false">
      <c r="A34" s="11" t="s">
        <v>950</v>
      </c>
      <c r="B34" s="13" t="s">
        <v>2539</v>
      </c>
      <c r="C34" s="17" t="n">
        <v>76.008</v>
      </c>
      <c r="D34" s="13" t="s">
        <v>953</v>
      </c>
      <c r="E34" s="13" t="s">
        <v>954</v>
      </c>
      <c r="F34" s="13" t="s">
        <v>19</v>
      </c>
      <c r="G34" s="13" t="s">
        <v>2553</v>
      </c>
      <c r="H34" s="11" t="n">
        <v>94525803</v>
      </c>
      <c r="I34" s="11" t="n">
        <v>94525589</v>
      </c>
      <c r="J34" s="13" t="n">
        <v>215</v>
      </c>
      <c r="K34" s="0" t="n">
        <v>0</v>
      </c>
    </row>
    <row r="35" customFormat="false" ht="15" hidden="false" customHeight="false" outlineLevel="0" collapsed="false">
      <c r="A35" s="11" t="s">
        <v>979</v>
      </c>
      <c r="B35" s="13" t="s">
        <v>2539</v>
      </c>
      <c r="C35" s="17" t="n">
        <v>88.818</v>
      </c>
      <c r="D35" s="13" t="s">
        <v>982</v>
      </c>
      <c r="E35" s="13" t="s">
        <v>983</v>
      </c>
      <c r="F35" s="13" t="s">
        <v>19</v>
      </c>
      <c r="G35" s="13" t="s">
        <v>2553</v>
      </c>
      <c r="H35" s="11" t="n">
        <v>25325968</v>
      </c>
      <c r="I35" s="11" t="n">
        <v>25326133</v>
      </c>
      <c r="J35" s="13" t="n">
        <v>166</v>
      </c>
      <c r="K35" s="0" t="n">
        <v>1</v>
      </c>
    </row>
    <row r="36" customFormat="false" ht="15" hidden="false" customHeight="false" outlineLevel="0" collapsed="false">
      <c r="A36" s="11" t="s">
        <v>1025</v>
      </c>
      <c r="B36" s="13" t="s">
        <v>2540</v>
      </c>
      <c r="C36" s="17" t="n">
        <v>0</v>
      </c>
      <c r="D36" s="13" t="s">
        <v>1028</v>
      </c>
      <c r="E36" s="13"/>
      <c r="F36" s="13"/>
      <c r="G36" s="13" t="s">
        <v>2553</v>
      </c>
      <c r="H36" s="11" t="n">
        <v>21346140</v>
      </c>
      <c r="I36" s="11" t="n">
        <v>21345986</v>
      </c>
      <c r="J36" s="13" t="n">
        <v>155</v>
      </c>
      <c r="K36" s="0" t="n">
        <v>0</v>
      </c>
    </row>
    <row r="37" customFormat="false" ht="15" hidden="false" customHeight="false" outlineLevel="0" collapsed="false">
      <c r="A37" s="11" t="s">
        <v>1079</v>
      </c>
      <c r="B37" s="13" t="s">
        <v>2540</v>
      </c>
      <c r="C37" s="17" t="n">
        <v>27.67</v>
      </c>
      <c r="D37" s="13" t="s">
        <v>1082</v>
      </c>
      <c r="E37" s="13"/>
      <c r="F37" s="13"/>
      <c r="G37" s="13" t="s">
        <v>2553</v>
      </c>
      <c r="H37" s="11" t="n">
        <v>49336179</v>
      </c>
      <c r="I37" s="11" t="n">
        <v>49336386</v>
      </c>
      <c r="J37" s="13" t="n">
        <v>208</v>
      </c>
      <c r="K37" s="0" t="n">
        <v>1</v>
      </c>
    </row>
    <row r="38" customFormat="false" ht="15" hidden="false" customHeight="false" outlineLevel="0" collapsed="false">
      <c r="A38" s="11" t="s">
        <v>1083</v>
      </c>
      <c r="B38" s="13" t="s">
        <v>2540</v>
      </c>
      <c r="C38" s="17" t="n">
        <v>32.843</v>
      </c>
      <c r="D38" s="13" t="s">
        <v>1086</v>
      </c>
      <c r="E38" s="13"/>
      <c r="F38" s="13"/>
      <c r="G38" s="13" t="s">
        <v>2553</v>
      </c>
      <c r="H38" s="11" t="n">
        <v>92008105</v>
      </c>
      <c r="I38" s="11" t="n">
        <v>92008309</v>
      </c>
      <c r="J38" s="13" t="n">
        <v>205</v>
      </c>
      <c r="K38" s="0" t="n">
        <v>1</v>
      </c>
    </row>
    <row r="39" customFormat="false" ht="15" hidden="false" customHeight="false" outlineLevel="0" collapsed="false">
      <c r="A39" s="11" t="s">
        <v>1113</v>
      </c>
      <c r="B39" s="13" t="s">
        <v>2540</v>
      </c>
      <c r="C39" s="17" t="n">
        <v>60.814</v>
      </c>
      <c r="D39" s="13" t="s">
        <v>1116</v>
      </c>
      <c r="E39" s="13" t="s">
        <v>1117</v>
      </c>
      <c r="F39" s="13" t="s">
        <v>19</v>
      </c>
      <c r="G39" s="13" t="s">
        <v>2553</v>
      </c>
      <c r="H39" s="11" t="n">
        <v>173159809</v>
      </c>
      <c r="I39" s="11" t="n">
        <v>173160091</v>
      </c>
      <c r="J39" s="13" t="n">
        <v>284</v>
      </c>
      <c r="K39" s="0" t="n">
        <v>0</v>
      </c>
    </row>
    <row r="40" customFormat="false" ht="15" hidden="false" customHeight="false" outlineLevel="0" collapsed="false">
      <c r="A40" s="11" t="s">
        <v>1119</v>
      </c>
      <c r="B40" s="13" t="s">
        <v>2540</v>
      </c>
      <c r="C40" s="17" t="n">
        <v>71.573</v>
      </c>
      <c r="D40" s="13" t="s">
        <v>1122</v>
      </c>
      <c r="E40" s="13" t="s">
        <v>1123</v>
      </c>
      <c r="F40" s="13" t="s">
        <v>19</v>
      </c>
      <c r="G40" s="13" t="s">
        <v>2553</v>
      </c>
      <c r="H40" s="11" t="n">
        <v>88527239</v>
      </c>
      <c r="I40" s="11" t="n">
        <v>88527709</v>
      </c>
      <c r="J40" s="13" t="n">
        <v>471</v>
      </c>
      <c r="K40" s="0" t="n">
        <v>1</v>
      </c>
    </row>
    <row r="41" customFormat="false" ht="15" hidden="false" customHeight="false" outlineLevel="0" collapsed="false">
      <c r="A41" s="11" t="s">
        <v>1119</v>
      </c>
      <c r="B41" s="13" t="s">
        <v>2540</v>
      </c>
      <c r="C41" s="17" t="n">
        <v>71.573</v>
      </c>
      <c r="D41" s="13" t="s">
        <v>1122</v>
      </c>
      <c r="E41" s="13" t="s">
        <v>1124</v>
      </c>
      <c r="F41" s="13" t="s">
        <v>19</v>
      </c>
      <c r="G41" s="13" t="s">
        <v>2553</v>
      </c>
      <c r="H41" s="11" t="n">
        <v>76017965</v>
      </c>
      <c r="I41" s="11" t="n">
        <v>76017694</v>
      </c>
      <c r="J41" s="13" t="n">
        <v>272</v>
      </c>
      <c r="K41" s="0" t="n">
        <v>0</v>
      </c>
    </row>
    <row r="42" customFormat="false" ht="15" hidden="false" customHeight="false" outlineLevel="0" collapsed="false">
      <c r="A42" s="11" t="s">
        <v>1199</v>
      </c>
      <c r="B42" s="13" t="s">
        <v>2541</v>
      </c>
      <c r="C42" s="17" t="n">
        <v>20.129</v>
      </c>
      <c r="D42" s="13" t="s">
        <v>1202</v>
      </c>
      <c r="E42" s="13" t="s">
        <v>1204</v>
      </c>
      <c r="F42" s="13" t="s">
        <v>19</v>
      </c>
      <c r="G42" s="13" t="s">
        <v>2553</v>
      </c>
      <c r="H42" s="11" t="n">
        <v>40036109</v>
      </c>
      <c r="I42" s="11" t="n">
        <v>40036335</v>
      </c>
      <c r="J42" s="13" t="n">
        <v>227</v>
      </c>
      <c r="K42" s="0" t="n">
        <v>0</v>
      </c>
    </row>
    <row r="43" customFormat="false" ht="15" hidden="false" customHeight="false" outlineLevel="0" collapsed="false">
      <c r="A43" s="11" t="s">
        <v>1240</v>
      </c>
      <c r="B43" s="13" t="s">
        <v>2541</v>
      </c>
      <c r="C43" s="17" t="n">
        <v>43.808</v>
      </c>
      <c r="D43" s="13" t="s">
        <v>1243</v>
      </c>
      <c r="E43" s="13" t="s">
        <v>1244</v>
      </c>
      <c r="F43" s="13" t="s">
        <v>1245</v>
      </c>
      <c r="G43" s="13" t="s">
        <v>2553</v>
      </c>
      <c r="H43" s="11" t="n">
        <v>131604911</v>
      </c>
      <c r="I43" s="11" t="n">
        <v>131605539</v>
      </c>
      <c r="J43" s="13" t="n">
        <v>629</v>
      </c>
      <c r="K43" s="0" t="n">
        <v>1</v>
      </c>
    </row>
    <row r="44" customFormat="false" ht="15" hidden="false" customHeight="false" outlineLevel="0" collapsed="false">
      <c r="A44" s="11" t="s">
        <v>1246</v>
      </c>
      <c r="B44" s="13" t="s">
        <v>2541</v>
      </c>
      <c r="C44" s="17" t="n">
        <v>46.043</v>
      </c>
      <c r="D44" s="13" t="s">
        <v>1249</v>
      </c>
      <c r="E44" s="13" t="s">
        <v>1251</v>
      </c>
      <c r="F44" s="13" t="s">
        <v>19</v>
      </c>
      <c r="G44" s="13" t="s">
        <v>2553</v>
      </c>
      <c r="H44" s="11" t="n">
        <v>75694350</v>
      </c>
      <c r="I44" s="11" t="n">
        <v>75693290</v>
      </c>
      <c r="J44" s="13" t="n">
        <v>1061</v>
      </c>
      <c r="K44" s="0" t="n">
        <v>0</v>
      </c>
    </row>
    <row r="45" customFormat="false" ht="15" hidden="false" customHeight="false" outlineLevel="0" collapsed="false">
      <c r="A45" s="11" t="s">
        <v>1300</v>
      </c>
      <c r="B45" s="13" t="s">
        <v>2541</v>
      </c>
      <c r="C45" s="17" t="n">
        <v>85.132</v>
      </c>
      <c r="D45" s="13" t="s">
        <v>1303</v>
      </c>
      <c r="E45" s="13" t="s">
        <v>1306</v>
      </c>
      <c r="F45" s="13" t="s">
        <v>19</v>
      </c>
      <c r="G45" s="13" t="s">
        <v>2553</v>
      </c>
      <c r="H45" s="11" t="n">
        <v>77560625</v>
      </c>
      <c r="I45" s="11" t="n">
        <v>77560241</v>
      </c>
      <c r="J45" s="13" t="n">
        <v>385</v>
      </c>
      <c r="K45" s="0" t="n">
        <v>1</v>
      </c>
    </row>
    <row r="46" customFormat="false" ht="15" hidden="false" customHeight="false" outlineLevel="0" collapsed="false">
      <c r="A46" s="11" t="s">
        <v>1351</v>
      </c>
      <c r="B46" s="13" t="s">
        <v>2542</v>
      </c>
      <c r="C46" s="17" t="n">
        <v>1.107</v>
      </c>
      <c r="D46" s="13" t="s">
        <v>1354</v>
      </c>
      <c r="E46" s="13" t="s">
        <v>1355</v>
      </c>
      <c r="F46" s="13" t="s">
        <v>1356</v>
      </c>
      <c r="G46" s="13" t="s">
        <v>2553</v>
      </c>
      <c r="H46" s="11" t="n">
        <v>84838526</v>
      </c>
      <c r="I46" s="11" t="n">
        <v>84838325</v>
      </c>
      <c r="J46" s="13" t="n">
        <v>202</v>
      </c>
      <c r="K46" s="0" t="n">
        <v>1</v>
      </c>
    </row>
    <row r="47" customFormat="false" ht="15" hidden="false" customHeight="false" outlineLevel="0" collapsed="false">
      <c r="A47" s="11" t="s">
        <v>1395</v>
      </c>
      <c r="B47" s="13" t="s">
        <v>2542</v>
      </c>
      <c r="C47" s="17" t="n">
        <v>19.281</v>
      </c>
      <c r="D47" s="13" t="s">
        <v>1398</v>
      </c>
      <c r="E47" s="13"/>
      <c r="F47" s="13"/>
      <c r="G47" s="13" t="s">
        <v>2553</v>
      </c>
      <c r="H47" s="11" t="n">
        <v>143291995</v>
      </c>
      <c r="I47" s="11" t="n">
        <v>143291811</v>
      </c>
      <c r="J47" s="13" t="n">
        <v>185</v>
      </c>
      <c r="K47" s="0" t="n">
        <v>1</v>
      </c>
    </row>
    <row r="48" customFormat="false" ht="15" hidden="false" customHeight="false" outlineLevel="0" collapsed="false">
      <c r="A48" s="11" t="s">
        <v>1469</v>
      </c>
      <c r="B48" s="13" t="s">
        <v>2542</v>
      </c>
      <c r="C48" s="17" t="n">
        <v>46.519</v>
      </c>
      <c r="D48" s="13" t="s">
        <v>1472</v>
      </c>
      <c r="E48" s="13" t="s">
        <v>1473</v>
      </c>
      <c r="F48" s="13" t="s">
        <v>19</v>
      </c>
      <c r="G48" s="13" t="s">
        <v>2553</v>
      </c>
      <c r="H48" s="11" t="n">
        <v>120284798</v>
      </c>
      <c r="I48" s="11" t="n">
        <v>120284657</v>
      </c>
      <c r="J48" s="13" t="n">
        <v>142</v>
      </c>
      <c r="K48" s="0" t="n">
        <v>0</v>
      </c>
    </row>
    <row r="49" customFormat="false" ht="15" hidden="false" customHeight="false" outlineLevel="0" collapsed="false">
      <c r="A49" s="11" t="s">
        <v>1474</v>
      </c>
      <c r="B49" s="13" t="s">
        <v>2542</v>
      </c>
      <c r="C49" s="17" t="n">
        <v>46.895</v>
      </c>
      <c r="D49" s="13" t="s">
        <v>1477</v>
      </c>
      <c r="E49" s="13" t="s">
        <v>1478</v>
      </c>
      <c r="F49" s="13" t="s">
        <v>19</v>
      </c>
      <c r="G49" s="13" t="s">
        <v>2553</v>
      </c>
      <c r="H49" s="11" t="n">
        <v>104953523</v>
      </c>
      <c r="I49" s="11" t="n">
        <v>104955072</v>
      </c>
      <c r="J49" s="13" t="n">
        <v>1554</v>
      </c>
      <c r="K49" s="0" t="n">
        <v>0</v>
      </c>
    </row>
    <row r="50" customFormat="false" ht="15" hidden="false" customHeight="false" outlineLevel="0" collapsed="false">
      <c r="A50" s="11" t="s">
        <v>1494</v>
      </c>
      <c r="B50" s="13" t="s">
        <v>2542</v>
      </c>
      <c r="C50" s="17" t="n">
        <v>55.656</v>
      </c>
      <c r="D50" s="13" t="s">
        <v>1497</v>
      </c>
      <c r="E50" s="13" t="s">
        <v>1498</v>
      </c>
      <c r="F50" s="13" t="s">
        <v>1499</v>
      </c>
      <c r="G50" s="13" t="s">
        <v>2553</v>
      </c>
      <c r="H50" s="11" t="n">
        <v>93003445</v>
      </c>
      <c r="I50" s="11" t="n">
        <v>93002538</v>
      </c>
      <c r="J50" s="13" t="n">
        <v>909</v>
      </c>
      <c r="K50" s="0" t="n">
        <v>1</v>
      </c>
    </row>
    <row r="51" customFormat="false" ht="15" hidden="false" customHeight="false" outlineLevel="0" collapsed="false">
      <c r="A51" s="11" t="s">
        <v>1535</v>
      </c>
      <c r="B51" s="13" t="s">
        <v>2542</v>
      </c>
      <c r="C51" s="17" t="n">
        <v>71.802</v>
      </c>
      <c r="D51" s="13" t="s">
        <v>1538</v>
      </c>
      <c r="E51" s="13" t="s">
        <v>1539</v>
      </c>
      <c r="F51" s="13" t="s">
        <v>1540</v>
      </c>
      <c r="G51" s="13" t="s">
        <v>2553</v>
      </c>
      <c r="H51" s="11" t="n">
        <v>141966532</v>
      </c>
      <c r="I51" s="11" t="n">
        <v>141966249</v>
      </c>
      <c r="J51" s="13" t="n">
        <v>285</v>
      </c>
      <c r="K51" s="0" t="n">
        <v>0</v>
      </c>
    </row>
    <row r="52" customFormat="false" ht="15" hidden="false" customHeight="false" outlineLevel="0" collapsed="false">
      <c r="A52" s="11" t="s">
        <v>1560</v>
      </c>
      <c r="B52" s="13" t="s">
        <v>2542</v>
      </c>
      <c r="C52" s="17" t="n">
        <v>82.647</v>
      </c>
      <c r="D52" s="13" t="s">
        <v>1563</v>
      </c>
      <c r="E52" s="13" t="s">
        <v>1564</v>
      </c>
      <c r="F52" s="13" t="s">
        <v>19</v>
      </c>
      <c r="G52" s="13" t="s">
        <v>2553</v>
      </c>
      <c r="H52" s="11" t="n">
        <v>7188577</v>
      </c>
      <c r="I52" s="11" t="n">
        <v>7188166</v>
      </c>
      <c r="J52" s="13" t="n">
        <v>412</v>
      </c>
      <c r="K52" s="0" t="n">
        <v>0</v>
      </c>
    </row>
    <row r="53" customFormat="false" ht="15" hidden="false" customHeight="false" outlineLevel="0" collapsed="false">
      <c r="A53" s="11" t="s">
        <v>1591</v>
      </c>
      <c r="B53" s="13" t="s">
        <v>2543</v>
      </c>
      <c r="C53" s="17" t="n">
        <v>0</v>
      </c>
      <c r="D53" s="13" t="s">
        <v>1594</v>
      </c>
      <c r="E53" s="13" t="s">
        <v>1595</v>
      </c>
      <c r="F53" s="13" t="s">
        <v>19</v>
      </c>
      <c r="G53" s="13" t="s">
        <v>2553</v>
      </c>
      <c r="H53" s="11" t="n">
        <v>66073729</v>
      </c>
      <c r="I53" s="11" t="n">
        <v>66073935</v>
      </c>
      <c r="J53" s="13" t="n">
        <v>207</v>
      </c>
      <c r="K53" s="0" t="n">
        <v>1</v>
      </c>
    </row>
    <row r="54" customFormat="false" ht="15" hidden="false" customHeight="false" outlineLevel="0" collapsed="false">
      <c r="A54" s="11" t="s">
        <v>1601</v>
      </c>
      <c r="B54" s="13" t="s">
        <v>2543</v>
      </c>
      <c r="C54" s="17" t="n">
        <v>2.697</v>
      </c>
      <c r="D54" s="13" t="s">
        <v>1604</v>
      </c>
      <c r="E54" s="13" t="s">
        <v>1605</v>
      </c>
      <c r="F54" s="13" t="s">
        <v>19</v>
      </c>
      <c r="G54" s="13" t="s">
        <v>2553</v>
      </c>
      <c r="H54" s="11" t="n">
        <v>51534805</v>
      </c>
      <c r="I54" s="11" t="n">
        <v>51534933</v>
      </c>
      <c r="J54" s="13" t="n">
        <v>129</v>
      </c>
      <c r="K54" s="0" t="n">
        <v>0</v>
      </c>
    </row>
    <row r="55" customFormat="false" ht="15" hidden="false" customHeight="false" outlineLevel="0" collapsed="false">
      <c r="A55" s="11" t="s">
        <v>1601</v>
      </c>
      <c r="B55" s="13" t="s">
        <v>2543</v>
      </c>
      <c r="C55" s="17" t="n">
        <v>2.697</v>
      </c>
      <c r="D55" s="13" t="s">
        <v>1604</v>
      </c>
      <c r="E55" s="13" t="s">
        <v>1606</v>
      </c>
      <c r="F55" s="13" t="s">
        <v>19</v>
      </c>
      <c r="G55" s="13" t="s">
        <v>2553</v>
      </c>
      <c r="H55" s="11" t="n">
        <v>15009545</v>
      </c>
      <c r="I55" s="11" t="n">
        <v>15008631</v>
      </c>
      <c r="J55" s="13" t="n">
        <v>915</v>
      </c>
      <c r="K55" s="0" t="n">
        <v>0</v>
      </c>
    </row>
    <row r="56" customFormat="false" ht="15" hidden="false" customHeight="false" outlineLevel="0" collapsed="false">
      <c r="A56" s="11" t="s">
        <v>1626</v>
      </c>
      <c r="B56" s="13" t="s">
        <v>2543</v>
      </c>
      <c r="C56" s="17" t="n">
        <v>18.768</v>
      </c>
      <c r="D56" s="13" t="s">
        <v>1629</v>
      </c>
      <c r="E56" s="13" t="s">
        <v>1630</v>
      </c>
      <c r="F56" s="13" t="s">
        <v>1631</v>
      </c>
      <c r="G56" s="13" t="s">
        <v>2553</v>
      </c>
      <c r="H56" s="11" t="n">
        <v>26634710</v>
      </c>
      <c r="I56" s="11" t="n">
        <v>26634855</v>
      </c>
      <c r="J56" s="13" t="n">
        <v>146</v>
      </c>
      <c r="K56" s="0" t="n">
        <v>1</v>
      </c>
    </row>
    <row r="57" customFormat="false" ht="15" hidden="false" customHeight="false" outlineLevel="0" collapsed="false">
      <c r="A57" s="11" t="s">
        <v>1626</v>
      </c>
      <c r="B57" s="13" t="s">
        <v>2543</v>
      </c>
      <c r="C57" s="17" t="n">
        <v>18.768</v>
      </c>
      <c r="D57" s="13" t="s">
        <v>1629</v>
      </c>
      <c r="E57" s="13" t="s">
        <v>1632</v>
      </c>
      <c r="F57" s="13" t="s">
        <v>19</v>
      </c>
      <c r="G57" s="13" t="s">
        <v>2553</v>
      </c>
      <c r="H57" s="11" t="n">
        <v>26590540</v>
      </c>
      <c r="I57" s="11" t="n">
        <v>26590705</v>
      </c>
      <c r="J57" s="13" t="n">
        <v>166</v>
      </c>
      <c r="K57" s="0" t="n">
        <v>1</v>
      </c>
    </row>
    <row r="58" customFormat="false" ht="15" hidden="false" customHeight="false" outlineLevel="0" collapsed="false">
      <c r="A58" s="11" t="s">
        <v>1662</v>
      </c>
      <c r="B58" s="13" t="s">
        <v>2543</v>
      </c>
      <c r="C58" s="17" t="n">
        <v>34.846</v>
      </c>
      <c r="D58" s="13" t="s">
        <v>1664</v>
      </c>
      <c r="E58" s="13"/>
      <c r="F58" s="13"/>
      <c r="G58" s="13" t="s">
        <v>2553</v>
      </c>
      <c r="H58" s="11" t="n">
        <v>23698719</v>
      </c>
      <c r="I58" s="11" t="n">
        <v>23698838</v>
      </c>
      <c r="J58" s="13" t="n">
        <v>120</v>
      </c>
      <c r="K58" s="0" t="n">
        <v>0</v>
      </c>
    </row>
    <row r="59" customFormat="false" ht="15" hidden="false" customHeight="false" outlineLevel="0" collapsed="false">
      <c r="A59" s="11" t="s">
        <v>1686</v>
      </c>
      <c r="B59" s="13" t="s">
        <v>2543</v>
      </c>
      <c r="C59" s="17" t="n">
        <v>42.581</v>
      </c>
      <c r="D59" s="13" t="s">
        <v>1689</v>
      </c>
      <c r="E59" s="13" t="s">
        <v>1690</v>
      </c>
      <c r="F59" s="13" t="s">
        <v>19</v>
      </c>
      <c r="G59" s="13" t="s">
        <v>2553</v>
      </c>
      <c r="H59" s="11" t="n">
        <v>58239218</v>
      </c>
      <c r="I59" s="11" t="n">
        <v>58238606</v>
      </c>
      <c r="J59" s="13" t="n">
        <v>613</v>
      </c>
      <c r="K59" s="0" t="n">
        <v>0</v>
      </c>
    </row>
    <row r="60" customFormat="false" ht="15" hidden="false" customHeight="false" outlineLevel="0" collapsed="false">
      <c r="A60" s="11" t="s">
        <v>1704</v>
      </c>
      <c r="B60" s="13" t="s">
        <v>2543</v>
      </c>
      <c r="C60" s="17" t="n">
        <v>59.761</v>
      </c>
      <c r="D60" s="13" t="s">
        <v>1707</v>
      </c>
      <c r="E60" s="13" t="s">
        <v>1708</v>
      </c>
      <c r="F60" s="13" t="s">
        <v>19</v>
      </c>
      <c r="G60" s="13" t="s">
        <v>2553</v>
      </c>
      <c r="H60" s="11" t="n">
        <v>15969112</v>
      </c>
      <c r="I60" s="11" t="n">
        <v>15968956</v>
      </c>
      <c r="J60" s="13" t="n">
        <v>157</v>
      </c>
      <c r="K60" s="0" t="n">
        <v>0</v>
      </c>
    </row>
    <row r="61" customFormat="false" ht="15" hidden="false" customHeight="false" outlineLevel="0" collapsed="false">
      <c r="A61" s="11" t="s">
        <v>1733</v>
      </c>
      <c r="B61" s="13" t="s">
        <v>2543</v>
      </c>
      <c r="C61" s="17" t="n">
        <v>83.73</v>
      </c>
      <c r="D61" s="13" t="s">
        <v>1736</v>
      </c>
      <c r="E61" s="13" t="s">
        <v>1737</v>
      </c>
      <c r="F61" s="13" t="s">
        <v>19</v>
      </c>
      <c r="G61" s="13" t="s">
        <v>2553</v>
      </c>
      <c r="H61" s="11" t="n">
        <v>119542750</v>
      </c>
      <c r="I61" s="11" t="n">
        <v>119542610</v>
      </c>
      <c r="J61" s="13" t="n">
        <v>141</v>
      </c>
      <c r="K61" s="0" t="n">
        <v>0</v>
      </c>
    </row>
    <row r="62" customFormat="false" ht="15" hidden="false" customHeight="false" outlineLevel="0" collapsed="false">
      <c r="A62" s="11" t="s">
        <v>1758</v>
      </c>
      <c r="B62" s="13" t="s">
        <v>2543</v>
      </c>
      <c r="C62" s="17" t="n">
        <v>91.716</v>
      </c>
      <c r="D62" s="13" t="s">
        <v>1761</v>
      </c>
      <c r="E62" s="13"/>
      <c r="F62" s="13"/>
      <c r="G62" s="13" t="s">
        <v>2553</v>
      </c>
      <c r="H62" s="11" t="n">
        <v>44270724</v>
      </c>
      <c r="I62" s="11" t="n">
        <v>44270383</v>
      </c>
      <c r="J62" s="13" t="n">
        <v>342</v>
      </c>
      <c r="K62" s="0" t="n">
        <v>0</v>
      </c>
    </row>
    <row r="63" customFormat="false" ht="15" hidden="false" customHeight="false" outlineLevel="0" collapsed="false">
      <c r="A63" s="11" t="s">
        <v>1798</v>
      </c>
      <c r="B63" s="13" t="s">
        <v>2544</v>
      </c>
      <c r="C63" s="17" t="n">
        <v>9.173</v>
      </c>
      <c r="D63" s="13" t="s">
        <v>1801</v>
      </c>
      <c r="E63" s="13" t="s">
        <v>1802</v>
      </c>
      <c r="F63" s="13" t="s">
        <v>1803</v>
      </c>
      <c r="G63" s="13" t="s">
        <v>2553</v>
      </c>
      <c r="H63" s="11" t="n">
        <v>67305043</v>
      </c>
      <c r="I63" s="11" t="n">
        <v>67304868</v>
      </c>
      <c r="J63" s="13" t="n">
        <v>176</v>
      </c>
      <c r="K63" s="0" t="n">
        <v>0</v>
      </c>
    </row>
    <row r="64" customFormat="false" ht="15" hidden="false" customHeight="false" outlineLevel="0" collapsed="false">
      <c r="A64" s="11" t="s">
        <v>1808</v>
      </c>
      <c r="B64" s="13" t="s">
        <v>2544</v>
      </c>
      <c r="C64" s="17" t="n">
        <v>19.06</v>
      </c>
      <c r="D64" s="13" t="s">
        <v>1811</v>
      </c>
      <c r="E64" s="13" t="s">
        <v>1812</v>
      </c>
      <c r="F64" s="13" t="s">
        <v>19</v>
      </c>
      <c r="G64" s="13" t="s">
        <v>2553</v>
      </c>
      <c r="H64" s="11" t="n">
        <v>4410373</v>
      </c>
      <c r="I64" s="11" t="n">
        <v>4410857</v>
      </c>
      <c r="J64" s="13" t="n">
        <v>485</v>
      </c>
      <c r="K64" s="0" t="n">
        <v>0</v>
      </c>
    </row>
    <row r="65" customFormat="false" ht="15" hidden="false" customHeight="false" outlineLevel="0" collapsed="false">
      <c r="A65" s="11" t="s">
        <v>1858</v>
      </c>
      <c r="B65" s="13" t="s">
        <v>2544</v>
      </c>
      <c r="C65" s="17" t="n">
        <v>59.268</v>
      </c>
      <c r="D65" s="13" t="s">
        <v>1861</v>
      </c>
      <c r="E65" s="13" t="s">
        <v>1863</v>
      </c>
      <c r="F65" s="13" t="s">
        <v>1864</v>
      </c>
      <c r="G65" s="13" t="s">
        <v>2553</v>
      </c>
      <c r="H65" s="11" t="n">
        <v>127172910</v>
      </c>
      <c r="I65" s="11" t="n">
        <v>127173448</v>
      </c>
      <c r="J65" s="13" t="n">
        <v>539</v>
      </c>
      <c r="K65" s="0" t="n">
        <v>1</v>
      </c>
    </row>
    <row r="66" customFormat="false" ht="15" hidden="false" customHeight="false" outlineLevel="0" collapsed="false">
      <c r="A66" s="11" t="s">
        <v>1986</v>
      </c>
      <c r="B66" s="13" t="s">
        <v>2545</v>
      </c>
      <c r="C66" s="17" t="n">
        <v>10.333</v>
      </c>
      <c r="D66" s="13" t="s">
        <v>1989</v>
      </c>
      <c r="E66" s="13" t="s">
        <v>1990</v>
      </c>
      <c r="F66" s="13" t="s">
        <v>19</v>
      </c>
      <c r="G66" s="13" t="s">
        <v>2553</v>
      </c>
      <c r="H66" s="11" t="n">
        <v>2486549</v>
      </c>
      <c r="I66" s="11" t="n">
        <v>2487015</v>
      </c>
      <c r="J66" s="13" t="n">
        <v>467</v>
      </c>
      <c r="K66" s="0" t="n">
        <v>1</v>
      </c>
    </row>
    <row r="67" customFormat="false" ht="15" hidden="false" customHeight="false" outlineLevel="0" collapsed="false">
      <c r="A67" s="11" t="s">
        <v>2066</v>
      </c>
      <c r="B67" s="13" t="s">
        <v>2545</v>
      </c>
      <c r="C67" s="17" t="n">
        <v>59.077</v>
      </c>
      <c r="D67" s="13" t="s">
        <v>2069</v>
      </c>
      <c r="E67" s="13" t="s">
        <v>2070</v>
      </c>
      <c r="F67" s="13" t="s">
        <v>19</v>
      </c>
      <c r="G67" s="13" t="s">
        <v>2553</v>
      </c>
      <c r="H67" s="11" t="n">
        <v>15321485</v>
      </c>
      <c r="I67" s="11" t="n">
        <v>15322437</v>
      </c>
      <c r="J67" s="13" t="n">
        <v>953</v>
      </c>
      <c r="K67" s="0" t="n">
        <v>0</v>
      </c>
    </row>
    <row r="68" customFormat="false" ht="15" hidden="false" customHeight="false" outlineLevel="0" collapsed="false">
      <c r="A68" s="11" t="s">
        <v>2071</v>
      </c>
      <c r="B68" s="13" t="s">
        <v>2545</v>
      </c>
      <c r="C68" s="17" t="n">
        <v>67.074</v>
      </c>
      <c r="D68" s="13" t="s">
        <v>2074</v>
      </c>
      <c r="E68" s="13" t="s">
        <v>2075</v>
      </c>
      <c r="F68" s="13" t="s">
        <v>19</v>
      </c>
      <c r="G68" s="13" t="s">
        <v>2553</v>
      </c>
      <c r="H68" s="11" t="n">
        <v>59986118</v>
      </c>
      <c r="I68" s="11" t="n">
        <v>59986401</v>
      </c>
      <c r="J68" s="13" t="n">
        <v>284</v>
      </c>
      <c r="K68" s="0" t="n">
        <v>1</v>
      </c>
    </row>
    <row r="69" customFormat="false" ht="15" hidden="false" customHeight="false" outlineLevel="0" collapsed="false">
      <c r="A69" s="11" t="s">
        <v>2253</v>
      </c>
      <c r="B69" s="13" t="s">
        <v>2546</v>
      </c>
      <c r="C69" s="17" t="n">
        <v>54.516</v>
      </c>
      <c r="D69" s="13" t="s">
        <v>2256</v>
      </c>
      <c r="E69" s="13" t="s">
        <v>2257</v>
      </c>
      <c r="F69" s="13" t="s">
        <v>19</v>
      </c>
      <c r="G69" s="13" t="s">
        <v>2553</v>
      </c>
      <c r="H69" s="11" t="n">
        <v>139344782</v>
      </c>
      <c r="I69" s="11" t="n">
        <v>139344596</v>
      </c>
      <c r="J69" s="13" t="n">
        <v>187</v>
      </c>
      <c r="K69" s="0" t="n">
        <v>0</v>
      </c>
    </row>
    <row r="70" customFormat="false" ht="15" hidden="false" customHeight="false" outlineLevel="0" collapsed="false">
      <c r="A70" s="11" t="s">
        <v>2258</v>
      </c>
      <c r="B70" s="13" t="s">
        <v>2546</v>
      </c>
      <c r="C70" s="17" t="n">
        <v>54.527</v>
      </c>
      <c r="D70" s="13" t="s">
        <v>2256</v>
      </c>
      <c r="E70" s="13" t="s">
        <v>2257</v>
      </c>
      <c r="F70" s="13" t="s">
        <v>19</v>
      </c>
      <c r="G70" s="13" t="s">
        <v>2553</v>
      </c>
      <c r="H70" s="11" t="n">
        <v>139344782</v>
      </c>
      <c r="I70" s="11" t="n">
        <v>139344596</v>
      </c>
      <c r="J70" s="13" t="n">
        <v>187</v>
      </c>
      <c r="K70" s="0" t="n">
        <v>0</v>
      </c>
    </row>
    <row r="71" customFormat="false" ht="15" hidden="false" customHeight="false" outlineLevel="0" collapsed="false">
      <c r="A71" s="11" t="s">
        <v>2354</v>
      </c>
      <c r="B71" s="13" t="s">
        <v>2547</v>
      </c>
      <c r="C71" s="17" t="n">
        <v>30.778</v>
      </c>
      <c r="D71" s="13" t="s">
        <v>2357</v>
      </c>
      <c r="E71" s="13" t="s">
        <v>2358</v>
      </c>
      <c r="F71" s="13" t="s">
        <v>2359</v>
      </c>
      <c r="G71" s="13" t="s">
        <v>2553</v>
      </c>
      <c r="H71" s="11" t="n">
        <v>93949599</v>
      </c>
      <c r="I71" s="11" t="n">
        <v>93949445</v>
      </c>
      <c r="J71" s="13" t="n">
        <v>155</v>
      </c>
      <c r="K71" s="0" t="n">
        <v>1</v>
      </c>
    </row>
    <row r="72" customFormat="false" ht="15" hidden="false" customHeight="false" outlineLevel="0" collapsed="false">
      <c r="A72" s="11" t="s">
        <v>2360</v>
      </c>
      <c r="B72" s="13" t="s">
        <v>2547</v>
      </c>
      <c r="C72" s="17" t="n">
        <v>31.07</v>
      </c>
      <c r="D72" s="13" t="s">
        <v>2363</v>
      </c>
      <c r="E72" s="13" t="s">
        <v>2364</v>
      </c>
      <c r="F72" s="13" t="s">
        <v>19</v>
      </c>
      <c r="G72" s="13" t="s">
        <v>2553</v>
      </c>
      <c r="H72" s="11" t="n">
        <v>96719755</v>
      </c>
      <c r="I72" s="11" t="n">
        <v>96721058</v>
      </c>
      <c r="J72" s="13" t="n">
        <v>1307</v>
      </c>
      <c r="K72" s="0" t="n">
        <v>0</v>
      </c>
    </row>
    <row r="73" customFormat="false" ht="15" hidden="false" customHeight="false" outlineLevel="0" collapsed="false">
      <c r="A73" s="11" t="s">
        <v>2360</v>
      </c>
      <c r="B73" s="13" t="s">
        <v>2547</v>
      </c>
      <c r="C73" s="17" t="n">
        <v>31.07</v>
      </c>
      <c r="D73" s="13" t="s">
        <v>2363</v>
      </c>
      <c r="E73" s="13" t="s">
        <v>2365</v>
      </c>
      <c r="F73" s="13" t="s">
        <v>19</v>
      </c>
      <c r="G73" s="13" t="s">
        <v>2553</v>
      </c>
      <c r="H73" s="11" t="n">
        <v>12486796</v>
      </c>
      <c r="I73" s="11" t="n">
        <v>12486508</v>
      </c>
      <c r="J73" s="13" t="n">
        <v>289</v>
      </c>
      <c r="K73" s="0" t="n">
        <v>0</v>
      </c>
    </row>
    <row r="74" customFormat="false" ht="15" hidden="false" customHeight="false" outlineLevel="0" collapsed="false">
      <c r="A74" s="11" t="s">
        <v>2380</v>
      </c>
      <c r="B74" s="13" t="s">
        <v>2547</v>
      </c>
      <c r="C74" s="17" t="n">
        <v>32.483</v>
      </c>
      <c r="D74" s="13" t="s">
        <v>2383</v>
      </c>
      <c r="E74" s="13" t="s">
        <v>2384</v>
      </c>
      <c r="F74" s="13" t="s">
        <v>2385</v>
      </c>
      <c r="G74" s="13" t="s">
        <v>2553</v>
      </c>
      <c r="H74" s="11" t="n">
        <v>45657454</v>
      </c>
      <c r="I74" s="11" t="n">
        <v>45657119</v>
      </c>
      <c r="J74" s="13" t="n">
        <v>336</v>
      </c>
      <c r="K74" s="0" t="n">
        <v>1</v>
      </c>
    </row>
    <row r="75" customFormat="false" ht="15" hidden="false" customHeight="false" outlineLevel="0" collapsed="false">
      <c r="A75" s="11" t="s">
        <v>2380</v>
      </c>
      <c r="B75" s="13" t="s">
        <v>2547</v>
      </c>
      <c r="C75" s="17" t="n">
        <v>32.483</v>
      </c>
      <c r="D75" s="13" t="s">
        <v>2383</v>
      </c>
      <c r="E75" s="13" t="s">
        <v>2387</v>
      </c>
      <c r="F75" s="13" t="s">
        <v>19</v>
      </c>
      <c r="G75" s="13" t="s">
        <v>2553</v>
      </c>
      <c r="H75" s="11" t="n">
        <v>45661908</v>
      </c>
      <c r="I75" s="11" t="n">
        <v>45661588</v>
      </c>
      <c r="J75" s="13" t="n">
        <v>321</v>
      </c>
      <c r="K75" s="0" t="n">
        <v>0</v>
      </c>
    </row>
    <row r="76" customFormat="false" ht="15" hidden="false" customHeight="false" outlineLevel="0" collapsed="false">
      <c r="A76" s="11" t="s">
        <v>2420</v>
      </c>
      <c r="B76" s="13" t="s">
        <v>2547</v>
      </c>
      <c r="C76" s="17" t="n">
        <v>43.491</v>
      </c>
      <c r="D76" s="13" t="s">
        <v>2423</v>
      </c>
      <c r="E76" s="13"/>
      <c r="F76" s="13"/>
      <c r="G76" s="13" t="s">
        <v>2553</v>
      </c>
      <c r="H76" s="11" t="n">
        <v>14227495</v>
      </c>
      <c r="I76" s="11" t="n">
        <v>14227341</v>
      </c>
      <c r="J76" s="13" t="n">
        <v>155</v>
      </c>
      <c r="K76" s="0" t="n">
        <v>1</v>
      </c>
    </row>
    <row r="77" customFormat="false" ht="15" hidden="false" customHeight="false" outlineLevel="0" collapsed="false">
      <c r="A77" s="11" t="s">
        <v>2431</v>
      </c>
      <c r="B77" s="13" t="s">
        <v>2547</v>
      </c>
      <c r="C77" s="17" t="n">
        <v>44.654</v>
      </c>
      <c r="D77" s="13" t="s">
        <v>2434</v>
      </c>
      <c r="E77" s="13"/>
      <c r="F77" s="13"/>
      <c r="G77" s="13" t="s">
        <v>2553</v>
      </c>
      <c r="H77" s="11" t="n">
        <v>31674313</v>
      </c>
      <c r="I77" s="11" t="n">
        <v>31674424</v>
      </c>
      <c r="J77" s="13" t="n">
        <v>112</v>
      </c>
      <c r="K77" s="0" t="n">
        <v>0</v>
      </c>
    </row>
    <row r="78" customFormat="false" ht="15" hidden="false" customHeight="false" outlineLevel="0" collapsed="false">
      <c r="A78" s="11" t="s">
        <v>2466</v>
      </c>
      <c r="B78" s="13" t="s">
        <v>2547</v>
      </c>
      <c r="C78" s="17" t="n">
        <v>73.241</v>
      </c>
      <c r="D78" s="13" t="s">
        <v>2469</v>
      </c>
      <c r="E78" s="13" t="s">
        <v>2470</v>
      </c>
      <c r="F78" s="13" t="s">
        <v>19</v>
      </c>
      <c r="G78" s="13" t="s">
        <v>2553</v>
      </c>
      <c r="H78" s="11" t="n">
        <v>1956596</v>
      </c>
      <c r="I78" s="11" t="n">
        <v>1955925</v>
      </c>
      <c r="J78" s="13" t="n">
        <v>678</v>
      </c>
      <c r="K78" s="0" t="n">
        <v>1</v>
      </c>
    </row>
    <row r="79" customFormat="false" ht="15" hidden="false" customHeight="false" outlineLevel="0" collapsed="false">
      <c r="A79" s="11" t="s">
        <v>2501</v>
      </c>
      <c r="B79" s="13" t="s">
        <v>2547</v>
      </c>
      <c r="C79" s="17" t="n">
        <v>80.098</v>
      </c>
      <c r="D79" s="13" t="s">
        <v>2504</v>
      </c>
      <c r="E79" s="13" t="s">
        <v>2505</v>
      </c>
      <c r="F79" s="13" t="s">
        <v>19</v>
      </c>
      <c r="G79" s="13" t="s">
        <v>2553</v>
      </c>
      <c r="H79" s="11" t="n">
        <v>83406663</v>
      </c>
      <c r="I79" s="11" t="n">
        <v>83406125</v>
      </c>
      <c r="J79" s="13" t="n">
        <v>539</v>
      </c>
      <c r="K79" s="0" t="n">
        <v>1</v>
      </c>
    </row>
    <row r="80" customFormat="false" ht="15" hidden="false" customHeight="false" outlineLevel="0" collapsed="false">
      <c r="A80" s="11" t="s">
        <v>2506</v>
      </c>
      <c r="B80" s="13" t="s">
        <v>2547</v>
      </c>
      <c r="C80" s="17" t="n">
        <v>80.349</v>
      </c>
      <c r="D80" s="13" t="s">
        <v>2504</v>
      </c>
      <c r="E80" s="13" t="s">
        <v>2505</v>
      </c>
      <c r="F80" s="13" t="s">
        <v>19</v>
      </c>
      <c r="G80" s="13" t="s">
        <v>2553</v>
      </c>
      <c r="H80" s="11" t="n">
        <v>83406663</v>
      </c>
      <c r="I80" s="11" t="n">
        <v>83406125</v>
      </c>
      <c r="J80" s="13" t="n">
        <v>539</v>
      </c>
      <c r="K80" s="0" t="n">
        <v>1</v>
      </c>
    </row>
  </sheetData>
  <conditionalFormatting sqref="A1:A80">
    <cfRule type="duplicateValues" priority="2" aboveAverage="0" equalAverage="0" bottom="0" percent="0" rank="0" text="" dxfId="6"/>
  </conditionalFormatting>
  <conditionalFormatting sqref="E1:E80">
    <cfRule type="duplicateValues" priority="3" aboveAverage="0" equalAverage="0" bottom="0" percent="0" rank="0" text="" dxfId="7"/>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2015-03-20T18:51:41Z</dcterms:created>
  <dc:creator>Brandon Schlautman</dc:creator>
  <dc:description/>
  <dc:language>en-US</dc:language>
  <cp:lastModifiedBy/>
  <dcterms:modified xsi:type="dcterms:W3CDTF">2022-01-12T23:17:26Z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