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Storage\rit2198Notes\STAT-145-01\Week 2\"/>
    </mc:Choice>
  </mc:AlternateContent>
  <xr:revisionPtr revIDLastSave="0" documentId="13_ncr:1_{6AFBF0CD-70DF-4DC0-960A-07E5E24CFD94}" xr6:coauthVersionLast="45" xr6:coauthVersionMax="45" xr10:uidLastSave="{00000000-0000-0000-0000-000000000000}"/>
  <bookViews>
    <workbookView xWindow="-25890" yWindow="1980" windowWidth="43200" windowHeight="23265" firstSheet="5" activeTab="8" xr2:uid="{D5936ABD-A1BD-E843-A95F-56199EAED0D0}"/>
  </bookViews>
  <sheets>
    <sheet name="Expenditures" sheetId="1" r:id="rId1"/>
    <sheet name="Trail Mix" sheetId="2" r:id="rId2"/>
    <sheet name="basketballPlayers" sheetId="10" r:id="rId3"/>
    <sheet name="Packing Time" sheetId="6" r:id="rId4"/>
    <sheet name="Packing Time Stacked" sheetId="7" r:id="rId5"/>
    <sheet name="MPG" sheetId="3" r:id="rId6"/>
    <sheet name="MPG Stacked" sheetId="4" r:id="rId7"/>
    <sheet name="M&amp;M Weights" sheetId="5" r:id="rId8"/>
    <sheet name="Work Hours" sheetId="9" r:id="rId9"/>
    <sheet name="Work Hours Stacked" sheetId="8" r:id="rId10"/>
  </sheets>
  <definedNames>
    <definedName name="_xlchart.v1.0" hidden="1">'M&amp;M Weights'!$A$1</definedName>
    <definedName name="_xlchart.v1.1" hidden="1">'M&amp;M Weights'!$A$2:$A$31</definedName>
    <definedName name="_xlchart.v1.2" hidden="1">'M&amp;M Weights'!$A$1</definedName>
    <definedName name="_xlchart.v1.3" hidden="1">'M&amp;M Weights'!$A$2:$A$31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C16" i="5"/>
  <c r="C15" i="5"/>
  <c r="F6" i="5"/>
  <c r="F5" i="5"/>
  <c r="F4" i="5"/>
  <c r="F3" i="5"/>
  <c r="F2" i="5"/>
  <c r="F1" i="5"/>
  <c r="C5" i="5"/>
  <c r="C4" i="5"/>
  <c r="C3" i="5"/>
  <c r="F6" i="3"/>
  <c r="F5" i="3"/>
  <c r="F4" i="3"/>
  <c r="F3" i="3"/>
  <c r="F2" i="3"/>
  <c r="F1" i="3"/>
  <c r="E16" i="3"/>
  <c r="C15" i="3"/>
  <c r="C16" i="3"/>
  <c r="B16" i="3"/>
  <c r="B15" i="3"/>
  <c r="F5" i="10"/>
  <c r="D6" i="10"/>
  <c r="C3" i="10"/>
  <c r="C2" i="10"/>
  <c r="E7" i="2"/>
  <c r="E6" i="2"/>
</calcChain>
</file>

<file path=xl/sharedStrings.xml><?xml version="1.0" encoding="utf-8"?>
<sst xmlns="http://schemas.openxmlformats.org/spreadsheetml/2006/main" count="108" uniqueCount="21">
  <si>
    <t>Expenditures</t>
  </si>
  <si>
    <t>Number Chocolates</t>
  </si>
  <si>
    <t>Fiesta MPG</t>
  </si>
  <si>
    <t>Yaris MPG</t>
  </si>
  <si>
    <t>MPG</t>
  </si>
  <si>
    <t>Fiesta</t>
  </si>
  <si>
    <t>Car</t>
  </si>
  <si>
    <t>Yaris</t>
  </si>
  <si>
    <t>Weights</t>
  </si>
  <si>
    <t>New Machine</t>
  </si>
  <si>
    <t>Old Machine</t>
  </si>
  <si>
    <t>Packing Time</t>
  </si>
  <si>
    <t>Machine</t>
  </si>
  <si>
    <t>Male</t>
  </si>
  <si>
    <t>Female</t>
  </si>
  <si>
    <t>Gender</t>
  </si>
  <si>
    <t>Work Hours</t>
  </si>
  <si>
    <t>Female Hours</t>
  </si>
  <si>
    <t>Male Hours</t>
  </si>
  <si>
    <t>std. 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</si>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</sst>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M&amp;M Weights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M&amp;M Weights</a:t>
          </a:r>
        </a:p>
      </cx:txPr>
    </cx:title>
    <cx:plotArea>
      <cx:plotAreaRegion>
        <cx:series layoutId="clusteredColumn" uniqueId="{CCA2B057-0FC9-434D-9007-2A732AEC5896}">
          <cx:tx>
            <cx:txData>
              <cx:f>_xlchart.v1.0</cx:f>
              <cx:v>Weights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Weight (Grams)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Weight (Grams)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14</xdr:row>
      <xdr:rowOff>142875</xdr:rowOff>
    </xdr:from>
    <xdr:to>
      <xdr:col>9</xdr:col>
      <xdr:colOff>585787</xdr:colOff>
      <xdr:row>28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CBC936-A6F8-44D8-8CF1-B9EEE220A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7587" y="2943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ADF9-6E81-E140-B862-0E022C4E2710}">
  <dimension ref="A1:A13"/>
  <sheetViews>
    <sheetView workbookViewId="0">
      <selection activeCell="A16" sqref="A16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1479</v>
      </c>
    </row>
    <row r="3" spans="1:1" x14ac:dyDescent="0.25">
      <c r="A3">
        <v>983</v>
      </c>
    </row>
    <row r="4" spans="1:1" x14ac:dyDescent="0.25">
      <c r="A4">
        <v>1133</v>
      </c>
    </row>
    <row r="5" spans="1:1" x14ac:dyDescent="0.25">
      <c r="A5">
        <v>1286</v>
      </c>
    </row>
    <row r="6" spans="1:1" x14ac:dyDescent="0.25">
      <c r="A6">
        <v>1409</v>
      </c>
    </row>
    <row r="7" spans="1:1" x14ac:dyDescent="0.25">
      <c r="A7">
        <v>1259</v>
      </c>
    </row>
    <row r="8" spans="1:1" x14ac:dyDescent="0.25">
      <c r="A8">
        <v>1579</v>
      </c>
    </row>
    <row r="9" spans="1:1" x14ac:dyDescent="0.25">
      <c r="A9">
        <v>1113</v>
      </c>
    </row>
    <row r="10" spans="1:1" x14ac:dyDescent="0.25">
      <c r="A10">
        <v>945</v>
      </c>
    </row>
    <row r="11" spans="1:1" x14ac:dyDescent="0.25">
      <c r="A11">
        <v>1354</v>
      </c>
    </row>
    <row r="12" spans="1:1" x14ac:dyDescent="0.25">
      <c r="A12">
        <v>1255</v>
      </c>
    </row>
    <row r="13" spans="1:1" x14ac:dyDescent="0.25">
      <c r="A13">
        <v>1121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81DD-1650-4D4A-8BE2-0807A77F0C5D}">
  <dimension ref="A1:B46"/>
  <sheetViews>
    <sheetView workbookViewId="0">
      <selection activeCell="D14" sqref="D14"/>
    </sheetView>
  </sheetViews>
  <sheetFormatPr defaultColWidth="11" defaultRowHeight="15.75" x14ac:dyDescent="0.25"/>
  <cols>
    <col min="1" max="1" width="10.625" bestFit="1" customWidth="1"/>
    <col min="2" max="2" width="8.625" customWidth="1"/>
  </cols>
  <sheetData>
    <row r="1" spans="1:2" x14ac:dyDescent="0.25">
      <c r="A1" s="1" t="s">
        <v>16</v>
      </c>
      <c r="B1" t="s">
        <v>15</v>
      </c>
    </row>
    <row r="2" spans="1:2" x14ac:dyDescent="0.25">
      <c r="A2">
        <v>12</v>
      </c>
      <c r="B2" t="s">
        <v>13</v>
      </c>
    </row>
    <row r="3" spans="1:2" x14ac:dyDescent="0.25">
      <c r="A3">
        <v>0</v>
      </c>
      <c r="B3" t="s">
        <v>14</v>
      </c>
    </row>
    <row r="4" spans="1:2" x14ac:dyDescent="0.25">
      <c r="A4">
        <v>0</v>
      </c>
      <c r="B4" t="s">
        <v>14</v>
      </c>
    </row>
    <row r="5" spans="1:2" x14ac:dyDescent="0.25">
      <c r="A5">
        <v>0</v>
      </c>
      <c r="B5" t="s">
        <v>14</v>
      </c>
    </row>
    <row r="6" spans="1:2" x14ac:dyDescent="0.25">
      <c r="A6">
        <v>40</v>
      </c>
      <c r="B6" t="s">
        <v>13</v>
      </c>
    </row>
    <row r="7" spans="1:2" x14ac:dyDescent="0.25">
      <c r="A7">
        <v>25</v>
      </c>
      <c r="B7" t="s">
        <v>13</v>
      </c>
    </row>
    <row r="8" spans="1:2" x14ac:dyDescent="0.25">
      <c r="A8">
        <v>10</v>
      </c>
      <c r="B8" t="s">
        <v>14</v>
      </c>
    </row>
    <row r="9" spans="1:2" x14ac:dyDescent="0.25">
      <c r="A9">
        <v>0</v>
      </c>
      <c r="B9" t="s">
        <v>13</v>
      </c>
    </row>
    <row r="10" spans="1:2" x14ac:dyDescent="0.25">
      <c r="A10">
        <v>0</v>
      </c>
      <c r="B10" t="s">
        <v>14</v>
      </c>
    </row>
    <row r="11" spans="1:2" x14ac:dyDescent="0.25">
      <c r="A11">
        <v>15</v>
      </c>
      <c r="B11" t="s">
        <v>13</v>
      </c>
    </row>
    <row r="12" spans="1:2" x14ac:dyDescent="0.25">
      <c r="A12">
        <v>6</v>
      </c>
      <c r="B12" t="s">
        <v>14</v>
      </c>
    </row>
    <row r="13" spans="1:2" x14ac:dyDescent="0.25">
      <c r="A13">
        <v>9</v>
      </c>
      <c r="B13" t="s">
        <v>13</v>
      </c>
    </row>
    <row r="14" spans="1:2" x14ac:dyDescent="0.25">
      <c r="A14">
        <v>42</v>
      </c>
      <c r="B14" t="s">
        <v>13</v>
      </c>
    </row>
    <row r="15" spans="1:2" x14ac:dyDescent="0.25">
      <c r="A15">
        <v>0</v>
      </c>
      <c r="B15" t="s">
        <v>13</v>
      </c>
    </row>
    <row r="16" spans="1:2" x14ac:dyDescent="0.25">
      <c r="A16">
        <v>0</v>
      </c>
      <c r="B16" t="s">
        <v>14</v>
      </c>
    </row>
    <row r="17" spans="1:2" x14ac:dyDescent="0.25">
      <c r="A17">
        <v>40</v>
      </c>
      <c r="B17" t="s">
        <v>13</v>
      </c>
    </row>
    <row r="18" spans="1:2" x14ac:dyDescent="0.25">
      <c r="A18">
        <v>15</v>
      </c>
      <c r="B18" t="s">
        <v>14</v>
      </c>
    </row>
    <row r="19" spans="1:2" x14ac:dyDescent="0.25">
      <c r="A19">
        <v>20</v>
      </c>
      <c r="B19" t="s">
        <v>14</v>
      </c>
    </row>
    <row r="20" spans="1:2" x14ac:dyDescent="0.25">
      <c r="A20">
        <v>10</v>
      </c>
      <c r="B20" t="s">
        <v>13</v>
      </c>
    </row>
    <row r="21" spans="1:2" x14ac:dyDescent="0.25">
      <c r="A21">
        <v>10</v>
      </c>
      <c r="B21" t="s">
        <v>14</v>
      </c>
    </row>
    <row r="22" spans="1:2" x14ac:dyDescent="0.25">
      <c r="A22">
        <v>0</v>
      </c>
      <c r="B22" t="s">
        <v>14</v>
      </c>
    </row>
    <row r="23" spans="1:2" x14ac:dyDescent="0.25">
      <c r="A23">
        <v>6</v>
      </c>
      <c r="B23" t="s">
        <v>13</v>
      </c>
    </row>
    <row r="24" spans="1:2" x14ac:dyDescent="0.25">
      <c r="A24">
        <v>0</v>
      </c>
      <c r="B24" t="s">
        <v>14</v>
      </c>
    </row>
    <row r="25" spans="1:2" x14ac:dyDescent="0.25">
      <c r="A25">
        <v>4</v>
      </c>
      <c r="B25" t="s">
        <v>13</v>
      </c>
    </row>
    <row r="26" spans="1:2" x14ac:dyDescent="0.25">
      <c r="A26">
        <v>20</v>
      </c>
      <c r="B26" t="s">
        <v>13</v>
      </c>
    </row>
    <row r="27" spans="1:2" x14ac:dyDescent="0.25">
      <c r="A27">
        <v>20</v>
      </c>
      <c r="B27" t="s">
        <v>13</v>
      </c>
    </row>
    <row r="28" spans="1:2" x14ac:dyDescent="0.25">
      <c r="A28">
        <v>0</v>
      </c>
      <c r="B28" t="s">
        <v>13</v>
      </c>
    </row>
    <row r="29" spans="1:2" x14ac:dyDescent="0.25">
      <c r="A29">
        <v>20</v>
      </c>
      <c r="B29" t="s">
        <v>13</v>
      </c>
    </row>
    <row r="30" spans="1:2" x14ac:dyDescent="0.25">
      <c r="A30">
        <v>16</v>
      </c>
      <c r="B30" t="s">
        <v>13</v>
      </c>
    </row>
    <row r="31" spans="1:2" x14ac:dyDescent="0.25">
      <c r="A31">
        <v>0</v>
      </c>
      <c r="B31" t="s">
        <v>14</v>
      </c>
    </row>
    <row r="32" spans="1:2" x14ac:dyDescent="0.25">
      <c r="A32">
        <v>10</v>
      </c>
      <c r="B32" t="s">
        <v>13</v>
      </c>
    </row>
    <row r="33" spans="1:2" x14ac:dyDescent="0.25">
      <c r="A33">
        <v>0</v>
      </c>
      <c r="B33" t="s">
        <v>13</v>
      </c>
    </row>
    <row r="34" spans="1:2" x14ac:dyDescent="0.25">
      <c r="A34">
        <v>0</v>
      </c>
      <c r="B34" t="s">
        <v>13</v>
      </c>
    </row>
    <row r="35" spans="1:2" x14ac:dyDescent="0.25">
      <c r="A35">
        <v>0</v>
      </c>
      <c r="B35" t="s">
        <v>13</v>
      </c>
    </row>
    <row r="36" spans="1:2" x14ac:dyDescent="0.25">
      <c r="A36">
        <v>10</v>
      </c>
      <c r="B36" t="s">
        <v>13</v>
      </c>
    </row>
    <row r="37" spans="1:2" x14ac:dyDescent="0.25">
      <c r="A37">
        <v>30</v>
      </c>
      <c r="B37" t="s">
        <v>14</v>
      </c>
    </row>
    <row r="38" spans="1:2" x14ac:dyDescent="0.25">
      <c r="A38">
        <v>0</v>
      </c>
      <c r="B38" t="s">
        <v>13</v>
      </c>
    </row>
    <row r="39" spans="1:2" x14ac:dyDescent="0.25">
      <c r="A39">
        <v>0</v>
      </c>
      <c r="B39" t="s">
        <v>13</v>
      </c>
    </row>
    <row r="40" spans="1:2" x14ac:dyDescent="0.25">
      <c r="A40">
        <v>20</v>
      </c>
      <c r="B40" t="s">
        <v>13</v>
      </c>
    </row>
    <row r="41" spans="1:2" x14ac:dyDescent="0.25">
      <c r="A41">
        <v>45</v>
      </c>
      <c r="B41" t="s">
        <v>13</v>
      </c>
    </row>
    <row r="42" spans="1:2" x14ac:dyDescent="0.25">
      <c r="A42">
        <v>0</v>
      </c>
      <c r="B42" t="s">
        <v>13</v>
      </c>
    </row>
    <row r="43" spans="1:2" x14ac:dyDescent="0.25">
      <c r="A43">
        <v>40</v>
      </c>
      <c r="B43" t="s">
        <v>14</v>
      </c>
    </row>
    <row r="44" spans="1:2" x14ac:dyDescent="0.25">
      <c r="A44">
        <v>0</v>
      </c>
      <c r="B44" t="s">
        <v>14</v>
      </c>
    </row>
    <row r="45" spans="1:2" x14ac:dyDescent="0.25">
      <c r="A45">
        <v>50</v>
      </c>
      <c r="B45" t="s">
        <v>13</v>
      </c>
    </row>
    <row r="46" spans="1:2" x14ac:dyDescent="0.25">
      <c r="A46">
        <v>8</v>
      </c>
      <c r="B4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CE5-90C0-5148-834F-98D57987EABD}">
  <dimension ref="A1:E31"/>
  <sheetViews>
    <sheetView workbookViewId="0">
      <selection activeCell="D26" sqref="D26"/>
    </sheetView>
  </sheetViews>
  <sheetFormatPr defaultColWidth="11" defaultRowHeight="15.75" x14ac:dyDescent="0.25"/>
  <cols>
    <col min="1" max="1" width="17.375" bestFit="1" customWidth="1"/>
  </cols>
  <sheetData>
    <row r="1" spans="1:5" x14ac:dyDescent="0.25">
      <c r="A1" t="s">
        <v>1</v>
      </c>
    </row>
    <row r="2" spans="1:5" x14ac:dyDescent="0.25">
      <c r="A2">
        <v>33</v>
      </c>
    </row>
    <row r="3" spans="1:5" x14ac:dyDescent="0.25">
      <c r="A3">
        <v>36</v>
      </c>
    </row>
    <row r="4" spans="1:5" x14ac:dyDescent="0.25">
      <c r="A4">
        <v>36</v>
      </c>
    </row>
    <row r="5" spans="1:5" x14ac:dyDescent="0.25">
      <c r="A5">
        <v>37</v>
      </c>
    </row>
    <row r="6" spans="1:5" x14ac:dyDescent="0.25">
      <c r="A6">
        <v>38</v>
      </c>
      <c r="E6">
        <f>AVERAGE(A2:A31)</f>
        <v>52.133333333333333</v>
      </c>
    </row>
    <row r="7" spans="1:5" x14ac:dyDescent="0.25">
      <c r="A7">
        <v>42</v>
      </c>
      <c r="E7">
        <f>STDEV(A2:A31)</f>
        <v>9.6014845595421434</v>
      </c>
    </row>
    <row r="8" spans="1:5" x14ac:dyDescent="0.25">
      <c r="A8">
        <v>43</v>
      </c>
    </row>
    <row r="9" spans="1:5" x14ac:dyDescent="0.25">
      <c r="A9">
        <v>44</v>
      </c>
    </row>
    <row r="10" spans="1:5" x14ac:dyDescent="0.25">
      <c r="A10">
        <v>50</v>
      </c>
    </row>
    <row r="11" spans="1:5" x14ac:dyDescent="0.25">
      <c r="A11">
        <v>51</v>
      </c>
    </row>
    <row r="12" spans="1:5" x14ac:dyDescent="0.25">
      <c r="A12">
        <v>52</v>
      </c>
    </row>
    <row r="13" spans="1:5" x14ac:dyDescent="0.25">
      <c r="A13">
        <v>52</v>
      </c>
    </row>
    <row r="14" spans="1:5" x14ac:dyDescent="0.25">
      <c r="A14">
        <v>53</v>
      </c>
    </row>
    <row r="15" spans="1:5" x14ac:dyDescent="0.25">
      <c r="A15">
        <v>54</v>
      </c>
    </row>
    <row r="16" spans="1:5" x14ac:dyDescent="0.25">
      <c r="A16">
        <v>54</v>
      </c>
    </row>
    <row r="17" spans="1:1" x14ac:dyDescent="0.25">
      <c r="A17">
        <v>54</v>
      </c>
    </row>
    <row r="18" spans="1:1" x14ac:dyDescent="0.25">
      <c r="A18">
        <v>54</v>
      </c>
    </row>
    <row r="19" spans="1:1" x14ac:dyDescent="0.25">
      <c r="A19">
        <v>54</v>
      </c>
    </row>
    <row r="20" spans="1:1" x14ac:dyDescent="0.25">
      <c r="A20">
        <v>54</v>
      </c>
    </row>
    <row r="21" spans="1:1" x14ac:dyDescent="0.25">
      <c r="A21">
        <v>55</v>
      </c>
    </row>
    <row r="22" spans="1:1" x14ac:dyDescent="0.25">
      <c r="A22">
        <v>58</v>
      </c>
    </row>
    <row r="23" spans="1:1" x14ac:dyDescent="0.25">
      <c r="A23">
        <v>58</v>
      </c>
    </row>
    <row r="24" spans="1:1" x14ac:dyDescent="0.25">
      <c r="A24">
        <v>59</v>
      </c>
    </row>
    <row r="25" spans="1:1" x14ac:dyDescent="0.25">
      <c r="A25">
        <v>59</v>
      </c>
    </row>
    <row r="26" spans="1:1" x14ac:dyDescent="0.25">
      <c r="A26">
        <v>60</v>
      </c>
    </row>
    <row r="27" spans="1:1" x14ac:dyDescent="0.25">
      <c r="A27">
        <v>61</v>
      </c>
    </row>
    <row r="28" spans="1:1" x14ac:dyDescent="0.25">
      <c r="A28">
        <v>62</v>
      </c>
    </row>
    <row r="29" spans="1:1" x14ac:dyDescent="0.25">
      <c r="A29">
        <v>65</v>
      </c>
    </row>
    <row r="30" spans="1:1" x14ac:dyDescent="0.25">
      <c r="A30">
        <v>68</v>
      </c>
    </row>
    <row r="31" spans="1:1" x14ac:dyDescent="0.25">
      <c r="A31">
        <v>68</v>
      </c>
    </row>
  </sheetData>
  <sortState xmlns:xlrd2="http://schemas.microsoft.com/office/spreadsheetml/2017/richdata2" ref="A2:A3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841-E548-432F-AD8B-465F4501AB5A}">
  <dimension ref="A1:F8"/>
  <sheetViews>
    <sheetView workbookViewId="0">
      <selection activeCell="F6" sqref="F6"/>
    </sheetView>
  </sheetViews>
  <sheetFormatPr defaultRowHeight="15.75" x14ac:dyDescent="0.25"/>
  <sheetData>
    <row r="1" spans="1:6" x14ac:dyDescent="0.25">
      <c r="A1">
        <v>188</v>
      </c>
    </row>
    <row r="2" spans="1:6" x14ac:dyDescent="0.25">
      <c r="A2">
        <v>189</v>
      </c>
      <c r="C2">
        <f>AVERAGE(A1:A8)</f>
        <v>192.5</v>
      </c>
    </row>
    <row r="3" spans="1:6" x14ac:dyDescent="0.25">
      <c r="A3">
        <v>192</v>
      </c>
      <c r="C3">
        <f>STDEV(A1:A8)</f>
        <v>2.6726124191242437</v>
      </c>
    </row>
    <row r="4" spans="1:6" x14ac:dyDescent="0.25">
      <c r="A4">
        <v>193</v>
      </c>
    </row>
    <row r="5" spans="1:6" x14ac:dyDescent="0.25">
      <c r="A5">
        <v>194</v>
      </c>
      <c r="D5">
        <v>190</v>
      </c>
      <c r="F5">
        <f>C2+1.5*C3</f>
        <v>196.50891862868636</v>
      </c>
    </row>
    <row r="6" spans="1:6" x14ac:dyDescent="0.25">
      <c r="A6">
        <v>194</v>
      </c>
      <c r="D6">
        <f>(D5-C2)/C3</f>
        <v>-0.93541434669348533</v>
      </c>
    </row>
    <row r="7" spans="1:6" x14ac:dyDescent="0.25">
      <c r="A7">
        <v>195</v>
      </c>
    </row>
    <row r="8" spans="1:6" x14ac:dyDescent="0.25">
      <c r="A8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80CB-1EA7-5A4E-92D9-611BF2433170}">
  <dimension ref="A1:B11"/>
  <sheetViews>
    <sheetView workbookViewId="0">
      <selection activeCell="B1" sqref="B1"/>
    </sheetView>
  </sheetViews>
  <sheetFormatPr defaultColWidth="11" defaultRowHeight="15.75" x14ac:dyDescent="0.25"/>
  <cols>
    <col min="1" max="1" width="12.5" bestFit="1" customWidth="1"/>
    <col min="2" max="2" width="11.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42.1</v>
      </c>
      <c r="B2">
        <v>42.7</v>
      </c>
    </row>
    <row r="3" spans="1:2" x14ac:dyDescent="0.25">
      <c r="A3">
        <v>41.3</v>
      </c>
      <c r="B3">
        <v>43.8</v>
      </c>
    </row>
    <row r="4" spans="1:2" x14ac:dyDescent="0.25">
      <c r="A4">
        <v>42.4</v>
      </c>
      <c r="B4">
        <v>42.5</v>
      </c>
    </row>
    <row r="5" spans="1:2" x14ac:dyDescent="0.25">
      <c r="A5">
        <v>43.2</v>
      </c>
      <c r="B5">
        <v>43.1</v>
      </c>
    </row>
    <row r="6" spans="1:2" x14ac:dyDescent="0.25">
      <c r="A6">
        <v>41.8</v>
      </c>
      <c r="B6">
        <v>44</v>
      </c>
    </row>
    <row r="7" spans="1:2" x14ac:dyDescent="0.25">
      <c r="A7">
        <v>41</v>
      </c>
      <c r="B7">
        <v>43.6</v>
      </c>
    </row>
    <row r="8" spans="1:2" x14ac:dyDescent="0.25">
      <c r="A8">
        <v>41.8</v>
      </c>
      <c r="B8">
        <v>43.3</v>
      </c>
    </row>
    <row r="9" spans="1:2" x14ac:dyDescent="0.25">
      <c r="A9">
        <v>42.8</v>
      </c>
      <c r="B9">
        <v>43.5</v>
      </c>
    </row>
    <row r="10" spans="1:2" x14ac:dyDescent="0.25">
      <c r="A10">
        <v>42.3</v>
      </c>
      <c r="B10">
        <v>41.7</v>
      </c>
    </row>
    <row r="11" spans="1:2" x14ac:dyDescent="0.25">
      <c r="A11">
        <v>42.7</v>
      </c>
      <c r="B11">
        <v>44.1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E978-702A-0247-A41D-C05768AD87F5}">
  <dimension ref="A1:B21"/>
  <sheetViews>
    <sheetView workbookViewId="0">
      <selection activeCell="F20" sqref="F20"/>
    </sheetView>
  </sheetViews>
  <sheetFormatPr defaultColWidth="11" defaultRowHeight="15.75" x14ac:dyDescent="0.25"/>
  <cols>
    <col min="1" max="1" width="12" bestFit="1" customWidth="1"/>
    <col min="2" max="2" width="12.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>
        <v>42.1</v>
      </c>
      <c r="B2" t="s">
        <v>9</v>
      </c>
    </row>
    <row r="3" spans="1:2" x14ac:dyDescent="0.25">
      <c r="A3">
        <v>41.3</v>
      </c>
      <c r="B3" t="s">
        <v>9</v>
      </c>
    </row>
    <row r="4" spans="1:2" x14ac:dyDescent="0.25">
      <c r="A4">
        <v>42.4</v>
      </c>
      <c r="B4" t="s">
        <v>9</v>
      </c>
    </row>
    <row r="5" spans="1:2" x14ac:dyDescent="0.25">
      <c r="A5">
        <v>43.2</v>
      </c>
      <c r="B5" t="s">
        <v>9</v>
      </c>
    </row>
    <row r="6" spans="1:2" x14ac:dyDescent="0.25">
      <c r="A6">
        <v>41.8</v>
      </c>
      <c r="B6" t="s">
        <v>9</v>
      </c>
    </row>
    <row r="7" spans="1:2" x14ac:dyDescent="0.25">
      <c r="A7">
        <v>41</v>
      </c>
      <c r="B7" t="s">
        <v>9</v>
      </c>
    </row>
    <row r="8" spans="1:2" x14ac:dyDescent="0.25">
      <c r="A8">
        <v>41.8</v>
      </c>
      <c r="B8" t="s">
        <v>9</v>
      </c>
    </row>
    <row r="9" spans="1:2" x14ac:dyDescent="0.25">
      <c r="A9">
        <v>42.8</v>
      </c>
      <c r="B9" t="s">
        <v>9</v>
      </c>
    </row>
    <row r="10" spans="1:2" x14ac:dyDescent="0.25">
      <c r="A10">
        <v>42.3</v>
      </c>
      <c r="B10" t="s">
        <v>9</v>
      </c>
    </row>
    <row r="11" spans="1:2" x14ac:dyDescent="0.25">
      <c r="A11">
        <v>42.7</v>
      </c>
      <c r="B11" t="s">
        <v>9</v>
      </c>
    </row>
    <row r="12" spans="1:2" x14ac:dyDescent="0.25">
      <c r="A12">
        <v>42.7</v>
      </c>
      <c r="B12" t="s">
        <v>10</v>
      </c>
    </row>
    <row r="13" spans="1:2" x14ac:dyDescent="0.25">
      <c r="A13">
        <v>43.8</v>
      </c>
      <c r="B13" t="s">
        <v>10</v>
      </c>
    </row>
    <row r="14" spans="1:2" x14ac:dyDescent="0.25">
      <c r="A14">
        <v>42.5</v>
      </c>
      <c r="B14" t="s">
        <v>10</v>
      </c>
    </row>
    <row r="15" spans="1:2" x14ac:dyDescent="0.25">
      <c r="A15">
        <v>43.1</v>
      </c>
      <c r="B15" t="s">
        <v>10</v>
      </c>
    </row>
    <row r="16" spans="1:2" x14ac:dyDescent="0.25">
      <c r="A16">
        <v>44</v>
      </c>
      <c r="B16" t="s">
        <v>10</v>
      </c>
    </row>
    <row r="17" spans="1:2" x14ac:dyDescent="0.25">
      <c r="A17">
        <v>43.6</v>
      </c>
      <c r="B17" t="s">
        <v>10</v>
      </c>
    </row>
    <row r="18" spans="1:2" x14ac:dyDescent="0.25">
      <c r="A18">
        <v>43.3</v>
      </c>
      <c r="B18" t="s">
        <v>10</v>
      </c>
    </row>
    <row r="19" spans="1:2" x14ac:dyDescent="0.25">
      <c r="A19">
        <v>43.5</v>
      </c>
      <c r="B19" t="s">
        <v>10</v>
      </c>
    </row>
    <row r="20" spans="1:2" x14ac:dyDescent="0.25">
      <c r="A20">
        <v>41.7</v>
      </c>
      <c r="B20" t="s">
        <v>10</v>
      </c>
    </row>
    <row r="21" spans="1:2" x14ac:dyDescent="0.25">
      <c r="A21">
        <v>44.1</v>
      </c>
      <c r="B2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74AF-10B7-7542-9BD8-8AB81695D6CF}">
  <dimension ref="A1:F16"/>
  <sheetViews>
    <sheetView workbookViewId="0">
      <selection activeCell="F1" sqref="F1:F6"/>
    </sheetView>
  </sheetViews>
  <sheetFormatPr defaultColWidth="11" defaultRowHeight="15.75" x14ac:dyDescent="0.25"/>
  <sheetData>
    <row r="1" spans="1:6" x14ac:dyDescent="0.25">
      <c r="B1" t="s">
        <v>2</v>
      </c>
      <c r="C1" t="s">
        <v>3</v>
      </c>
      <c r="F1">
        <f>$C$16-3*$C$15</f>
        <v>29.001551120725715</v>
      </c>
    </row>
    <row r="2" spans="1:6" x14ac:dyDescent="0.25">
      <c r="B2">
        <v>29</v>
      </c>
      <c r="C2">
        <v>33</v>
      </c>
      <c r="F2">
        <f>$C$16-2*$C$15</f>
        <v>30.5907776702274</v>
      </c>
    </row>
    <row r="3" spans="1:6" x14ac:dyDescent="0.25">
      <c r="B3">
        <v>30</v>
      </c>
      <c r="C3">
        <v>34</v>
      </c>
      <c r="F3">
        <f>$C$16-1*$C$15</f>
        <v>32.180004219729085</v>
      </c>
    </row>
    <row r="4" spans="1:6" x14ac:dyDescent="0.25">
      <c r="B4">
        <v>31</v>
      </c>
      <c r="C4">
        <v>33</v>
      </c>
      <c r="F4">
        <f>$C$16+1*$C$15</f>
        <v>35.358457318732448</v>
      </c>
    </row>
    <row r="5" spans="1:6" x14ac:dyDescent="0.25">
      <c r="B5">
        <v>32</v>
      </c>
      <c r="C5">
        <v>32</v>
      </c>
      <c r="F5">
        <f>$C$16+2*$C$15</f>
        <v>36.947683868234137</v>
      </c>
    </row>
    <row r="6" spans="1:6" x14ac:dyDescent="0.25">
      <c r="B6">
        <v>29</v>
      </c>
      <c r="C6">
        <v>35</v>
      </c>
      <c r="F6">
        <f>$C$16+3*$C$15</f>
        <v>38.536910417735818</v>
      </c>
    </row>
    <row r="7" spans="1:6" x14ac:dyDescent="0.25">
      <c r="B7">
        <v>28</v>
      </c>
      <c r="C7">
        <v>35</v>
      </c>
    </row>
    <row r="8" spans="1:6" x14ac:dyDescent="0.25">
      <c r="B8">
        <v>28</v>
      </c>
      <c r="C8">
        <v>36</v>
      </c>
    </row>
    <row r="9" spans="1:6" x14ac:dyDescent="0.25">
      <c r="B9">
        <v>31</v>
      </c>
      <c r="C9">
        <v>31</v>
      </c>
    </row>
    <row r="10" spans="1:6" x14ac:dyDescent="0.25">
      <c r="B10">
        <v>31</v>
      </c>
      <c r="C10">
        <v>32</v>
      </c>
    </row>
    <row r="11" spans="1:6" x14ac:dyDescent="0.25">
      <c r="B11">
        <v>30</v>
      </c>
      <c r="C11">
        <v>33</v>
      </c>
    </row>
    <row r="12" spans="1:6" x14ac:dyDescent="0.25">
      <c r="B12">
        <v>29</v>
      </c>
      <c r="C12">
        <v>34</v>
      </c>
    </row>
    <row r="13" spans="1:6" x14ac:dyDescent="0.25">
      <c r="B13">
        <v>28</v>
      </c>
      <c r="C13">
        <v>35</v>
      </c>
    </row>
    <row r="14" spans="1:6" x14ac:dyDescent="0.25">
      <c r="B14">
        <v>30</v>
      </c>
      <c r="C14">
        <v>36</v>
      </c>
    </row>
    <row r="15" spans="1:6" x14ac:dyDescent="0.25">
      <c r="A15" t="s">
        <v>19</v>
      </c>
      <c r="B15">
        <f>STDEV(B2:B14)</f>
        <v>1.315587028960544</v>
      </c>
      <c r="C15">
        <f>STDEV(C2:C14)</f>
        <v>1.5892265495016833</v>
      </c>
    </row>
    <row r="16" spans="1:6" x14ac:dyDescent="0.25">
      <c r="A16" t="s">
        <v>20</v>
      </c>
      <c r="B16">
        <f>AVERAGE(B2:B14)</f>
        <v>29.692307692307693</v>
      </c>
      <c r="C16">
        <f>AVERAGE(C2:C14)</f>
        <v>33.769230769230766</v>
      </c>
      <c r="E16">
        <f>(39-C16)/C15</f>
        <v>3.2913930568359744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783C-C431-DD4B-853C-C56A7E9D907E}">
  <dimension ref="A1:B27"/>
  <sheetViews>
    <sheetView workbookViewId="0">
      <selection activeCell="C13" sqref="C13"/>
    </sheetView>
  </sheetViews>
  <sheetFormatPr defaultColWidth="11" defaultRowHeight="15.75" x14ac:dyDescent="0.25"/>
  <sheetData>
    <row r="1" spans="1:2" x14ac:dyDescent="0.25">
      <c r="A1" t="s">
        <v>4</v>
      </c>
      <c r="B1" t="s">
        <v>6</v>
      </c>
    </row>
    <row r="2" spans="1:2" x14ac:dyDescent="0.25">
      <c r="A2">
        <v>29</v>
      </c>
      <c r="B2" t="s">
        <v>5</v>
      </c>
    </row>
    <row r="3" spans="1:2" x14ac:dyDescent="0.25">
      <c r="A3">
        <v>30</v>
      </c>
      <c r="B3" t="s">
        <v>5</v>
      </c>
    </row>
    <row r="4" spans="1:2" x14ac:dyDescent="0.25">
      <c r="A4">
        <v>31</v>
      </c>
      <c r="B4" t="s">
        <v>5</v>
      </c>
    </row>
    <row r="5" spans="1:2" x14ac:dyDescent="0.25">
      <c r="A5">
        <v>32</v>
      </c>
      <c r="B5" t="s">
        <v>5</v>
      </c>
    </row>
    <row r="6" spans="1:2" x14ac:dyDescent="0.25">
      <c r="A6">
        <v>29</v>
      </c>
      <c r="B6" t="s">
        <v>5</v>
      </c>
    </row>
    <row r="7" spans="1:2" x14ac:dyDescent="0.25">
      <c r="A7">
        <v>28</v>
      </c>
      <c r="B7" t="s">
        <v>5</v>
      </c>
    </row>
    <row r="8" spans="1:2" x14ac:dyDescent="0.25">
      <c r="A8">
        <v>28</v>
      </c>
      <c r="B8" t="s">
        <v>5</v>
      </c>
    </row>
    <row r="9" spans="1:2" x14ac:dyDescent="0.25">
      <c r="A9">
        <v>31</v>
      </c>
      <c r="B9" t="s">
        <v>5</v>
      </c>
    </row>
    <row r="10" spans="1:2" x14ac:dyDescent="0.25">
      <c r="A10">
        <v>31</v>
      </c>
      <c r="B10" t="s">
        <v>5</v>
      </c>
    </row>
    <row r="11" spans="1:2" x14ac:dyDescent="0.25">
      <c r="A11">
        <v>30</v>
      </c>
      <c r="B11" t="s">
        <v>5</v>
      </c>
    </row>
    <row r="12" spans="1:2" x14ac:dyDescent="0.25">
      <c r="A12">
        <v>29</v>
      </c>
      <c r="B12" t="s">
        <v>5</v>
      </c>
    </row>
    <row r="13" spans="1:2" x14ac:dyDescent="0.25">
      <c r="A13">
        <v>28</v>
      </c>
      <c r="B13" t="s">
        <v>5</v>
      </c>
    </row>
    <row r="14" spans="1:2" x14ac:dyDescent="0.25">
      <c r="A14">
        <v>30</v>
      </c>
      <c r="B14" t="s">
        <v>5</v>
      </c>
    </row>
    <row r="15" spans="1:2" x14ac:dyDescent="0.25">
      <c r="A15">
        <v>33</v>
      </c>
      <c r="B15" t="s">
        <v>7</v>
      </c>
    </row>
    <row r="16" spans="1:2" x14ac:dyDescent="0.25">
      <c r="A16">
        <v>34</v>
      </c>
      <c r="B16" t="s">
        <v>7</v>
      </c>
    </row>
    <row r="17" spans="1:2" x14ac:dyDescent="0.25">
      <c r="A17">
        <v>33</v>
      </c>
      <c r="B17" t="s">
        <v>7</v>
      </c>
    </row>
    <row r="18" spans="1:2" x14ac:dyDescent="0.25">
      <c r="A18">
        <v>32</v>
      </c>
      <c r="B18" t="s">
        <v>7</v>
      </c>
    </row>
    <row r="19" spans="1:2" x14ac:dyDescent="0.25">
      <c r="A19">
        <v>35</v>
      </c>
      <c r="B19" t="s">
        <v>7</v>
      </c>
    </row>
    <row r="20" spans="1:2" x14ac:dyDescent="0.25">
      <c r="A20">
        <v>35</v>
      </c>
      <c r="B20" t="s">
        <v>7</v>
      </c>
    </row>
    <row r="21" spans="1:2" x14ac:dyDescent="0.25">
      <c r="A21">
        <v>36</v>
      </c>
      <c r="B21" t="s">
        <v>7</v>
      </c>
    </row>
    <row r="22" spans="1:2" x14ac:dyDescent="0.25">
      <c r="A22">
        <v>31</v>
      </c>
      <c r="B22" t="s">
        <v>7</v>
      </c>
    </row>
    <row r="23" spans="1:2" x14ac:dyDescent="0.25">
      <c r="A23">
        <v>32</v>
      </c>
      <c r="B23" t="s">
        <v>7</v>
      </c>
    </row>
    <row r="24" spans="1:2" x14ac:dyDescent="0.25">
      <c r="A24">
        <v>33</v>
      </c>
      <c r="B24" t="s">
        <v>7</v>
      </c>
    </row>
    <row r="25" spans="1:2" x14ac:dyDescent="0.25">
      <c r="A25">
        <v>34</v>
      </c>
      <c r="B25" t="s">
        <v>7</v>
      </c>
    </row>
    <row r="26" spans="1:2" x14ac:dyDescent="0.25">
      <c r="A26">
        <v>35</v>
      </c>
      <c r="B26" t="s">
        <v>7</v>
      </c>
    </row>
    <row r="27" spans="1:2" x14ac:dyDescent="0.25">
      <c r="A27">
        <v>36</v>
      </c>
      <c r="B27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46AC-A3DB-B24F-ADAD-2B6AD302C42D}">
  <dimension ref="A1:F31"/>
  <sheetViews>
    <sheetView workbookViewId="0">
      <selection activeCell="C5" sqref="C5"/>
    </sheetView>
  </sheetViews>
  <sheetFormatPr defaultColWidth="11" defaultRowHeight="15.75" x14ac:dyDescent="0.25"/>
  <sheetData>
    <row r="1" spans="1:6" x14ac:dyDescent="0.25">
      <c r="A1" t="s">
        <v>8</v>
      </c>
      <c r="F1">
        <f>$C$16-3*$C$15</f>
        <v>44.648812439078341</v>
      </c>
    </row>
    <row r="2" spans="1:6" x14ac:dyDescent="0.25">
      <c r="A2">
        <v>49.79</v>
      </c>
      <c r="F2">
        <f>$C$16-2*$C$15</f>
        <v>46.170763848274454</v>
      </c>
    </row>
    <row r="3" spans="1:6" x14ac:dyDescent="0.25">
      <c r="A3">
        <v>48.98</v>
      </c>
      <c r="C3">
        <f>AVERAGE(A2:A31)</f>
        <v>49.214666666666673</v>
      </c>
      <c r="F3">
        <f>$C$16-1*$C$15</f>
        <v>47.692715257470567</v>
      </c>
    </row>
    <row r="4" spans="1:6" x14ac:dyDescent="0.25">
      <c r="A4">
        <v>50.4</v>
      </c>
      <c r="C4">
        <f>STDEV(A2:A31)</f>
        <v>1.5219514091961095</v>
      </c>
      <c r="F4">
        <f>$C$16+1*$C$15</f>
        <v>50.736618075862779</v>
      </c>
    </row>
    <row r="5" spans="1:6" x14ac:dyDescent="0.25">
      <c r="A5">
        <v>49.16</v>
      </c>
      <c r="C5">
        <f>COUNTIFS(A2:A31, "&lt;52.259", A2:A31, "&gt;46.171")</f>
        <v>30</v>
      </c>
      <c r="F5">
        <f>$C$16+2*$C$15</f>
        <v>52.258569485058892</v>
      </c>
    </row>
    <row r="6" spans="1:6" x14ac:dyDescent="0.25">
      <c r="A6">
        <v>47.61</v>
      </c>
      <c r="C6">
        <f>COUNT(A2:A31)</f>
        <v>30</v>
      </c>
      <c r="F6">
        <f>$C$16+3*$C$15</f>
        <v>53.780520894255005</v>
      </c>
    </row>
    <row r="7" spans="1:6" x14ac:dyDescent="0.25">
      <c r="A7">
        <v>49.8</v>
      </c>
    </row>
    <row r="8" spans="1:6" x14ac:dyDescent="0.25">
      <c r="A8">
        <v>50.23</v>
      </c>
    </row>
    <row r="9" spans="1:6" x14ac:dyDescent="0.25">
      <c r="A9">
        <v>51.68</v>
      </c>
    </row>
    <row r="10" spans="1:6" x14ac:dyDescent="0.25">
      <c r="A10">
        <v>48.45</v>
      </c>
    </row>
    <row r="11" spans="1:6" x14ac:dyDescent="0.25">
      <c r="A11">
        <v>46.22</v>
      </c>
    </row>
    <row r="12" spans="1:6" x14ac:dyDescent="0.25">
      <c r="A12">
        <v>50.43</v>
      </c>
    </row>
    <row r="13" spans="1:6" x14ac:dyDescent="0.25">
      <c r="A13">
        <v>49.8</v>
      </c>
    </row>
    <row r="14" spans="1:6" x14ac:dyDescent="0.25">
      <c r="A14">
        <v>46.94</v>
      </c>
    </row>
    <row r="15" spans="1:6" x14ac:dyDescent="0.25">
      <c r="A15">
        <v>47.98</v>
      </c>
      <c r="C15">
        <f>C4</f>
        <v>1.5219514091961095</v>
      </c>
    </row>
    <row r="16" spans="1:6" x14ac:dyDescent="0.25">
      <c r="A16">
        <v>48.49</v>
      </c>
      <c r="C16">
        <f>C3</f>
        <v>49.214666666666673</v>
      </c>
    </row>
    <row r="17" spans="1:1" x14ac:dyDescent="0.25">
      <c r="A17">
        <v>48.33</v>
      </c>
    </row>
    <row r="18" spans="1:1" x14ac:dyDescent="0.25">
      <c r="A18">
        <v>48.72</v>
      </c>
    </row>
    <row r="19" spans="1:1" x14ac:dyDescent="0.25">
      <c r="A19">
        <v>49.69</v>
      </c>
    </row>
    <row r="20" spans="1:1" x14ac:dyDescent="0.25">
      <c r="A20">
        <v>48.95</v>
      </c>
    </row>
    <row r="21" spans="1:1" x14ac:dyDescent="0.25">
      <c r="A21">
        <v>51.71</v>
      </c>
    </row>
    <row r="22" spans="1:1" x14ac:dyDescent="0.25">
      <c r="A22">
        <v>51.53</v>
      </c>
    </row>
    <row r="23" spans="1:1" x14ac:dyDescent="0.25">
      <c r="A23">
        <v>50.97</v>
      </c>
    </row>
    <row r="24" spans="1:1" x14ac:dyDescent="0.25">
      <c r="A24">
        <v>50.01</v>
      </c>
    </row>
    <row r="25" spans="1:1" x14ac:dyDescent="0.25">
      <c r="A25">
        <v>48.28</v>
      </c>
    </row>
    <row r="26" spans="1:1" x14ac:dyDescent="0.25">
      <c r="A26">
        <v>48.74</v>
      </c>
    </row>
    <row r="27" spans="1:1" x14ac:dyDescent="0.25">
      <c r="A27">
        <v>46.72</v>
      </c>
    </row>
    <row r="28" spans="1:1" x14ac:dyDescent="0.25">
      <c r="A28">
        <v>47.67</v>
      </c>
    </row>
    <row r="29" spans="1:1" x14ac:dyDescent="0.25">
      <c r="A29">
        <v>47.7</v>
      </c>
    </row>
    <row r="30" spans="1:1" x14ac:dyDescent="0.25">
      <c r="A30">
        <v>49.4</v>
      </c>
    </row>
    <row r="31" spans="1:1" x14ac:dyDescent="0.25">
      <c r="A31">
        <v>52.06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ABBE-BBF4-174E-9FE8-4904EB090CCB}">
  <dimension ref="A1:B29"/>
  <sheetViews>
    <sheetView tabSelected="1" topLeftCell="A14" workbookViewId="0">
      <selection sqref="A1:B31"/>
    </sheetView>
  </sheetViews>
  <sheetFormatPr defaultColWidth="11" defaultRowHeight="15.75" x14ac:dyDescent="0.25"/>
  <cols>
    <col min="1" max="1" width="12.5" bestFit="1" customWidth="1"/>
    <col min="2" max="2" width="10.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>
        <v>0</v>
      </c>
      <c r="B2">
        <v>12</v>
      </c>
    </row>
    <row r="3" spans="1:2" x14ac:dyDescent="0.25">
      <c r="A3">
        <v>0</v>
      </c>
      <c r="B3">
        <v>40</v>
      </c>
    </row>
    <row r="4" spans="1:2" x14ac:dyDescent="0.25">
      <c r="A4">
        <v>0</v>
      </c>
      <c r="B4">
        <v>25</v>
      </c>
    </row>
    <row r="5" spans="1:2" x14ac:dyDescent="0.25">
      <c r="A5">
        <v>10</v>
      </c>
      <c r="B5">
        <v>0</v>
      </c>
    </row>
    <row r="6" spans="1:2" x14ac:dyDescent="0.25">
      <c r="A6">
        <v>0</v>
      </c>
      <c r="B6">
        <v>15</v>
      </c>
    </row>
    <row r="7" spans="1:2" x14ac:dyDescent="0.25">
      <c r="A7">
        <v>6</v>
      </c>
      <c r="B7">
        <v>9</v>
      </c>
    </row>
    <row r="8" spans="1:2" x14ac:dyDescent="0.25">
      <c r="A8">
        <v>0</v>
      </c>
      <c r="B8">
        <v>42</v>
      </c>
    </row>
    <row r="9" spans="1:2" x14ac:dyDescent="0.25">
      <c r="A9">
        <v>15</v>
      </c>
      <c r="B9">
        <v>0</v>
      </c>
    </row>
    <row r="10" spans="1:2" x14ac:dyDescent="0.25">
      <c r="A10">
        <v>20</v>
      </c>
      <c r="B10">
        <v>40</v>
      </c>
    </row>
    <row r="11" spans="1:2" x14ac:dyDescent="0.25">
      <c r="A11">
        <v>10</v>
      </c>
      <c r="B11">
        <v>10</v>
      </c>
    </row>
    <row r="12" spans="1:2" x14ac:dyDescent="0.25">
      <c r="A12">
        <v>0</v>
      </c>
      <c r="B12">
        <v>6</v>
      </c>
    </row>
    <row r="13" spans="1:2" x14ac:dyDescent="0.25">
      <c r="A13">
        <v>0</v>
      </c>
      <c r="B13">
        <v>4</v>
      </c>
    </row>
    <row r="14" spans="1:2" x14ac:dyDescent="0.25">
      <c r="A14">
        <v>0</v>
      </c>
      <c r="B14">
        <v>20</v>
      </c>
    </row>
    <row r="15" spans="1:2" x14ac:dyDescent="0.25">
      <c r="A15">
        <v>30</v>
      </c>
      <c r="B15">
        <v>20</v>
      </c>
    </row>
    <row r="16" spans="1:2" x14ac:dyDescent="0.25">
      <c r="A16">
        <v>40</v>
      </c>
      <c r="B16">
        <v>0</v>
      </c>
    </row>
    <row r="17" spans="1:2" x14ac:dyDescent="0.25">
      <c r="A17">
        <v>0</v>
      </c>
      <c r="B17">
        <v>20</v>
      </c>
    </row>
    <row r="18" spans="1:2" x14ac:dyDescent="0.25">
      <c r="A18">
        <v>8</v>
      </c>
      <c r="B18">
        <v>16</v>
      </c>
    </row>
    <row r="19" spans="1:2" x14ac:dyDescent="0.25">
      <c r="B19">
        <v>10</v>
      </c>
    </row>
    <row r="20" spans="1:2" x14ac:dyDescent="0.25">
      <c r="B20">
        <v>0</v>
      </c>
    </row>
    <row r="21" spans="1:2" x14ac:dyDescent="0.25">
      <c r="B21">
        <v>0</v>
      </c>
    </row>
    <row r="22" spans="1:2" x14ac:dyDescent="0.25">
      <c r="B22">
        <v>0</v>
      </c>
    </row>
    <row r="23" spans="1:2" x14ac:dyDescent="0.25">
      <c r="B23">
        <v>10</v>
      </c>
    </row>
    <row r="24" spans="1:2" x14ac:dyDescent="0.25">
      <c r="B24">
        <v>0</v>
      </c>
    </row>
    <row r="25" spans="1:2" x14ac:dyDescent="0.25">
      <c r="B25">
        <v>0</v>
      </c>
    </row>
    <row r="26" spans="1:2" x14ac:dyDescent="0.25">
      <c r="B26">
        <v>20</v>
      </c>
    </row>
    <row r="27" spans="1:2" x14ac:dyDescent="0.25">
      <c r="B27">
        <v>45</v>
      </c>
    </row>
    <row r="28" spans="1:2" x14ac:dyDescent="0.25">
      <c r="B28">
        <v>0</v>
      </c>
    </row>
    <row r="29" spans="1:2" x14ac:dyDescent="0.25">
      <c r="B2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Expenditures</vt:lpstr>
      <vt:lpstr>Trail Mix</vt:lpstr>
      <vt:lpstr>basketballPlayers</vt:lpstr>
      <vt:lpstr>Packing Time</vt:lpstr>
      <vt:lpstr>Packing Time Stacked</vt:lpstr>
      <vt:lpstr>MPG</vt:lpstr>
      <vt:lpstr>MPG Stacked</vt:lpstr>
      <vt:lpstr>M&amp;M Weights</vt:lpstr>
      <vt:lpstr>Work Hours</vt:lpstr>
      <vt:lpstr>Work Hours Stacked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 Coffey</dc:creator>
  <cp:lastModifiedBy>Skyler MacDougall</cp:lastModifiedBy>
  <dcterms:created xsi:type="dcterms:W3CDTF">2020-05-19T01:17:31Z</dcterms:created>
  <dcterms:modified xsi:type="dcterms:W3CDTF">2020-06-12T19:41:53Z</dcterms:modified>
</cp:coreProperties>
</file>