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aBots_Rarity Table" sheetId="1" r:id="rId4"/>
    <sheet state="visible" name="Sheet2" sheetId="2" r:id="rId5"/>
    <sheet state="visible" name="OLD" sheetId="3" r:id="rId6"/>
    <sheet state="visible" name="Copy of PeaBots_Assets (Procrea" sheetId="4" r:id="rId7"/>
  </sheets>
  <definedNames>
    <definedName hidden="1" localSheetId="3" name="_xlnm._FilterDatabase">'Copy of PeaBots_Assets (Procrea'!$A$2:$Z$77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B2">
      <text>
        <t xml:space="preserve">Here
	-nick ridley</t>
      </text>
    </comment>
  </commentList>
</comments>
</file>

<file path=xl/sharedStrings.xml><?xml version="1.0" encoding="utf-8"?>
<sst xmlns="http://schemas.openxmlformats.org/spreadsheetml/2006/main" count="1365" uniqueCount="554">
  <si>
    <t>#</t>
  </si>
  <si>
    <t>1. Body / Face</t>
  </si>
  <si>
    <t>DIST.</t>
  </si>
  <si>
    <t>2. Eyes / Brows</t>
  </si>
  <si>
    <t>3. Nose</t>
  </si>
  <si>
    <t>4. Mouth</t>
  </si>
  <si>
    <t>5. Legs</t>
  </si>
  <si>
    <t>6. Arm</t>
  </si>
  <si>
    <t>7. Hair Accessory</t>
  </si>
  <si>
    <t>8. Attitude</t>
  </si>
  <si>
    <t>9. Backgrounds</t>
  </si>
  <si>
    <t>10. Skin tones</t>
  </si>
  <si>
    <t>11. Badge</t>
  </si>
  <si>
    <t xml:space="preserve">TOTAL number of traits = </t>
  </si>
  <si>
    <t xml:space="preserve">*Plus 48 - 49 complete characters to be added. </t>
  </si>
  <si>
    <t>Samurai Bod</t>
  </si>
  <si>
    <t>Samurai Eyes</t>
  </si>
  <si>
    <t>Standard Nose</t>
  </si>
  <si>
    <t>Samurai Mouth</t>
  </si>
  <si>
    <t>Samurai Legs</t>
  </si>
  <si>
    <t>Samurai Sword</t>
  </si>
  <si>
    <t>Straw Hat</t>
  </si>
  <si>
    <t>Having a Puff</t>
  </si>
  <si>
    <t>Katakana Goma</t>
  </si>
  <si>
    <t>Light</t>
  </si>
  <si>
    <t>Key Citizen Badge</t>
  </si>
  <si>
    <t>11 categories</t>
  </si>
  <si>
    <t>How will we create the final rarity table? (after generating and adding complete characters)</t>
  </si>
  <si>
    <t>Salaryman Bod</t>
  </si>
  <si>
    <t>Standard Eyes</t>
  </si>
  <si>
    <t>Yakuza Nose</t>
  </si>
  <si>
    <t>Ojisan Mouth</t>
  </si>
  <si>
    <t>Yakuza Legs</t>
  </si>
  <si>
    <t>Tattooed Arm</t>
  </si>
  <si>
    <t>Straightened Damaged Hair</t>
  </si>
  <si>
    <t>Puff And Scars</t>
  </si>
  <si>
    <t>Katakana Umi</t>
  </si>
  <si>
    <t>Medium</t>
  </si>
  <si>
    <t>None</t>
  </si>
  <si>
    <t>Yakuza Bod</t>
  </si>
  <si>
    <t>Natural Lash Eyes</t>
  </si>
  <si>
    <t>Little Nose</t>
  </si>
  <si>
    <t>Yakuza Mouth</t>
  </si>
  <si>
    <t>Yellow Mules</t>
  </si>
  <si>
    <t>Standard Arm</t>
  </si>
  <si>
    <t>Beret</t>
  </si>
  <si>
    <t>Husbands Credit Card</t>
  </si>
  <si>
    <t>Katakana Ichigo</t>
  </si>
  <si>
    <t>Dark</t>
  </si>
  <si>
    <t>Insta Wife Bod</t>
  </si>
  <si>
    <t>Difficult But Warm Eyes</t>
  </si>
  <si>
    <t>Littlest Nose</t>
  </si>
  <si>
    <t>Enhanced Lips</t>
  </si>
  <si>
    <t>Good Pea Legs</t>
  </si>
  <si>
    <t>School Bag</t>
  </si>
  <si>
    <t>Dirty Money Hat</t>
  </si>
  <si>
    <t>Rosy Cheeks</t>
  </si>
  <si>
    <t>Katakana Sakura</t>
  </si>
  <si>
    <t>School Girl Bod</t>
  </si>
  <si>
    <t>Pretty But Tired</t>
  </si>
  <si>
    <t>No Filter</t>
  </si>
  <si>
    <t>Standard Mouth</t>
  </si>
  <si>
    <t>Girl Power Legs</t>
  </si>
  <si>
    <t>Low Battery Watch</t>
  </si>
  <si>
    <t>Noble Hair</t>
  </si>
  <si>
    <t>Skateboard</t>
  </si>
  <si>
    <t>Katakana Midori</t>
  </si>
  <si>
    <t>Sk8ter Bod</t>
  </si>
  <si>
    <t>Determined Eyes</t>
  </si>
  <si>
    <t>Big And Pointy</t>
  </si>
  <si>
    <t>Pink Lips</t>
  </si>
  <si>
    <t>NYC Street Legs</t>
  </si>
  <si>
    <t>Doctors Bag</t>
  </si>
  <si>
    <t>Gold Standard 7-3 Parting</t>
  </si>
  <si>
    <t>Shiny Peas</t>
  </si>
  <si>
    <t>Katakana Kinako</t>
  </si>
  <si>
    <t>Gangsta Bod</t>
  </si>
  <si>
    <t>Noble Eyes</t>
  </si>
  <si>
    <t>Nosy</t>
  </si>
  <si>
    <t>Cheeky Smile</t>
  </si>
  <si>
    <t>Pink Pumps</t>
  </si>
  <si>
    <t>Rugby Arm</t>
  </si>
  <si>
    <t>Fly</t>
  </si>
  <si>
    <t>Powerful Salute</t>
  </si>
  <si>
    <t>Katakana Murasaki</t>
  </si>
  <si>
    <t>Politician Bod</t>
  </si>
  <si>
    <t>Raised Brow</t>
  </si>
  <si>
    <t>Big Man Nose</t>
  </si>
  <si>
    <t>Only Wise Words</t>
  </si>
  <si>
    <t>Combat Boots</t>
  </si>
  <si>
    <t>Ping Pong Arm</t>
  </si>
  <si>
    <t>Soft Hair</t>
  </si>
  <si>
    <t>Up For A Slice</t>
  </si>
  <si>
    <t>Kanji Goma</t>
  </si>
  <si>
    <t>Polite Bod</t>
  </si>
  <si>
    <t>No Judgement</t>
  </si>
  <si>
    <t>Determined Nose</t>
  </si>
  <si>
    <t>Sarcasm</t>
  </si>
  <si>
    <t>Mint Pumps</t>
  </si>
  <si>
    <t>Matsuri Fan</t>
  </si>
  <si>
    <t>Strong Sensei Hair</t>
  </si>
  <si>
    <t>Ninja Shuriken</t>
  </si>
  <si>
    <t>Kanji Umi</t>
  </si>
  <si>
    <t>Determined Bod</t>
  </si>
  <si>
    <t>Military Eyes</t>
  </si>
  <si>
    <t>Strong Sensei Nose</t>
  </si>
  <si>
    <t>Determined Mouth</t>
  </si>
  <si>
    <t>Bare</t>
  </si>
  <si>
    <t>Singer Arm</t>
  </si>
  <si>
    <t>That Famous Long Hair</t>
  </si>
  <si>
    <t>Greetings</t>
  </si>
  <si>
    <t>Kanji Ichigo</t>
  </si>
  <si>
    <t>Kinjiro Bod</t>
  </si>
  <si>
    <t>Not In A Good Mood</t>
  </si>
  <si>
    <t>Pointy And Upward</t>
  </si>
  <si>
    <t>Noble Smile</t>
  </si>
  <si>
    <t>Rugby Legs</t>
  </si>
  <si>
    <t>Otaku Treasure</t>
  </si>
  <si>
    <t>Nice Smelling Hair</t>
  </si>
  <si>
    <t>Peas Vs Humans</t>
  </si>
  <si>
    <t>Kanji Sakura</t>
  </si>
  <si>
    <t>Casual Suit Bod</t>
  </si>
  <si>
    <t>Sharp Look</t>
  </si>
  <si>
    <t>Otaku Nose</t>
  </si>
  <si>
    <t>Positive Sensei Smile</t>
  </si>
  <si>
    <t>Socks</t>
  </si>
  <si>
    <t>Walkieman</t>
  </si>
  <si>
    <t>Challenger Hair</t>
  </si>
  <si>
    <t>Proper Salute</t>
  </si>
  <si>
    <t>Kanji Midori</t>
  </si>
  <si>
    <t>Sporty Sensei Bod</t>
  </si>
  <si>
    <t>Local Eyes</t>
  </si>
  <si>
    <t>Major Contour</t>
  </si>
  <si>
    <t>Military Mouth</t>
  </si>
  <si>
    <t>Hard Working Legs</t>
  </si>
  <si>
    <t>Game Controller</t>
  </si>
  <si>
    <t>Edo Headband</t>
  </si>
  <si>
    <t>Onigiri Rice Ball</t>
  </si>
  <si>
    <t>Kanji Kinako</t>
  </si>
  <si>
    <t>Footballer Bod</t>
  </si>
  <si>
    <t>Idol Eyes</t>
  </si>
  <si>
    <t>Noble Nose</t>
  </si>
  <si>
    <t>Fully Veneered</t>
  </si>
  <si>
    <t>Crypto Love Legs</t>
  </si>
  <si>
    <t>Gameboi</t>
  </si>
  <si>
    <t>Green Fluff</t>
  </si>
  <si>
    <t>Just Some Scratches</t>
  </si>
  <si>
    <t>Kanji Murasaki</t>
  </si>
  <si>
    <t>Rugby Bod</t>
  </si>
  <si>
    <t>Sumo Eyes</t>
  </si>
  <si>
    <t>Sumo Nose</t>
  </si>
  <si>
    <t>Only Speak Justice</t>
  </si>
  <si>
    <t>Limited Edition As You Know</t>
  </si>
  <si>
    <t>Electric Guitar</t>
  </si>
  <si>
    <t>Idol Hair</t>
  </si>
  <si>
    <t>Hitodama</t>
  </si>
  <si>
    <t>Ping Pong Bod</t>
  </si>
  <si>
    <t>City Pop Eyes</t>
  </si>
  <si>
    <t>Challenger Nose</t>
  </si>
  <si>
    <t>Sumo Mouth</t>
  </si>
  <si>
    <t>Monk Legs</t>
  </si>
  <si>
    <t>Guitar</t>
  </si>
  <si>
    <t>Visual Kei</t>
  </si>
  <si>
    <t>Matsuri Thingy</t>
  </si>
  <si>
    <t>14 evenly divided</t>
  </si>
  <si>
    <t>Ghost Bod</t>
  </si>
  <si>
    <t>Kpop Eyes</t>
  </si>
  <si>
    <t>High Cheekbones</t>
  </si>
  <si>
    <t>Scream</t>
  </si>
  <si>
    <t>Death Metal Punk Boots</t>
  </si>
  <si>
    <t>Medical Kit</t>
  </si>
  <si>
    <t>Joe Hair</t>
  </si>
  <si>
    <t>Idol Peace</t>
  </si>
  <si>
    <t>Matsuri Bod</t>
  </si>
  <si>
    <t>Ojisan Eyes</t>
  </si>
  <si>
    <t>Kappa Nose</t>
  </si>
  <si>
    <t>Local Mouth</t>
  </si>
  <si>
    <t>Kpop Legs</t>
  </si>
  <si>
    <t>Maiko San Bag</t>
  </si>
  <si>
    <t>Blonde Sided Hair</t>
  </si>
  <si>
    <t>Let's Go</t>
  </si>
  <si>
    <t>DJ Bod</t>
  </si>
  <si>
    <t>Yakuza Eyes</t>
  </si>
  <si>
    <t>Kabuki Nose</t>
  </si>
  <si>
    <t>Soft Gangsta Lips</t>
  </si>
  <si>
    <t>City Pop Legs</t>
  </si>
  <si>
    <t>Jolly Expensive Arm</t>
  </si>
  <si>
    <t>Pig Tails</t>
  </si>
  <si>
    <t>Breezy</t>
  </si>
  <si>
    <t>Prof. Saito Bod</t>
  </si>
  <si>
    <t>Georgina Eyes</t>
  </si>
  <si>
    <t>Juicy Lips</t>
  </si>
  <si>
    <t>Roller Skates</t>
  </si>
  <si>
    <t>Fine Gold 1000G</t>
  </si>
  <si>
    <t>Ginza Hat</t>
  </si>
  <si>
    <t>Cocktail</t>
  </si>
  <si>
    <t>Hoodie</t>
  </si>
  <si>
    <t>Wealth Attraction</t>
  </si>
  <si>
    <t>19 evenly divided</t>
  </si>
  <si>
    <t>Brace Smile</t>
  </si>
  <si>
    <t>Crypto Ojisan Legs</t>
  </si>
  <si>
    <t>Officials Trumpet</t>
  </si>
  <si>
    <t>Daikanyama Hat</t>
  </si>
  <si>
    <t>Green Tea</t>
  </si>
  <si>
    <t>A Walking Pea</t>
  </si>
  <si>
    <t>Beaten Eyes</t>
  </si>
  <si>
    <t>TOT</t>
  </si>
  <si>
    <t>Skeleton Legs</t>
  </si>
  <si>
    <t>Monk Kit</t>
  </si>
  <si>
    <t>Roppongi Hat</t>
  </si>
  <si>
    <t>Chopsticks</t>
  </si>
  <si>
    <t>A Talking Pea</t>
  </si>
  <si>
    <t>Otaku Eyes</t>
  </si>
  <si>
    <t>Pre Veneers</t>
  </si>
  <si>
    <t>Kabuki Legs</t>
  </si>
  <si>
    <t>Pilot Mask</t>
  </si>
  <si>
    <t>Odaiba Hat</t>
  </si>
  <si>
    <t>Mask X</t>
  </si>
  <si>
    <t>A Marching Pea</t>
  </si>
  <si>
    <t>Baby Pumpkin Eyes</t>
  </si>
  <si>
    <t>Otaku Mouth</t>
  </si>
  <si>
    <t>Drag PVC Boots</t>
  </si>
  <si>
    <t>Wheel</t>
  </si>
  <si>
    <t>Ikebukuro Hat</t>
  </si>
  <si>
    <t>Medical Mask</t>
  </si>
  <si>
    <t>Sumo Bod</t>
  </si>
  <si>
    <t>Gangsta Eyes</t>
  </si>
  <si>
    <t>Grumpy Prof. Saito</t>
  </si>
  <si>
    <t>Drag Fishnet</t>
  </si>
  <si>
    <t>Toting Dead Fish</t>
  </si>
  <si>
    <t>Major Comb Over</t>
  </si>
  <si>
    <t>Otaku Backpack</t>
  </si>
  <si>
    <t>Pinstripe Bod</t>
  </si>
  <si>
    <t>Kappa Eyes</t>
  </si>
  <si>
    <t>Been Told Not To Say</t>
  </si>
  <si>
    <t>Geisha Legs</t>
  </si>
  <si>
    <t>Sack Of ETH</t>
  </si>
  <si>
    <t>Marunouchi Hat</t>
  </si>
  <si>
    <t>That Fucking Husband</t>
  </si>
  <si>
    <t>Monk Bod</t>
  </si>
  <si>
    <t>Kabuki Eyes</t>
  </si>
  <si>
    <t>Kappa Mouth</t>
  </si>
  <si>
    <t>Cyber Punk Legs</t>
  </si>
  <si>
    <t>Sack Of BTC</t>
  </si>
  <si>
    <t>Sun Visor</t>
  </si>
  <si>
    <t>Skeleton Greetings</t>
  </si>
  <si>
    <t>Medical Bod With Red Top</t>
  </si>
  <si>
    <t>Geisha Eyes</t>
  </si>
  <si>
    <t>Kabuki Mouth</t>
  </si>
  <si>
    <t>Ghost Legs</t>
  </si>
  <si>
    <t>Sack Of XTZ</t>
  </si>
  <si>
    <t>Samurai Hair</t>
  </si>
  <si>
    <t>Okame L2 Mask</t>
  </si>
  <si>
    <t>Military Bod</t>
  </si>
  <si>
    <t>Ghost Eyes</t>
  </si>
  <si>
    <t>Geisha Mouth</t>
  </si>
  <si>
    <t>Geisha Fan</t>
  </si>
  <si>
    <t>Monk Hat</t>
  </si>
  <si>
    <t>Cheeky Okame Mask</t>
  </si>
  <si>
    <t>Navy Bod</t>
  </si>
  <si>
    <t>Tired Prof. Saito</t>
  </si>
  <si>
    <r>
      <rPr>
        <rFont val="Arial"/>
        <b/>
        <color theme="1"/>
      </rPr>
      <t xml:space="preserve">Skeleton </t>
    </r>
    <r>
      <rPr>
        <rFont val="Arial"/>
        <color theme="1"/>
      </rPr>
      <t>Mouth</t>
    </r>
  </si>
  <si>
    <t>Hardest Workers Arm</t>
  </si>
  <si>
    <t>Military Hat</t>
  </si>
  <si>
    <t>Kitsune Mask</t>
  </si>
  <si>
    <t>Barrister Bod</t>
  </si>
  <si>
    <t>28 evenly divided</t>
  </si>
  <si>
    <t>Skeleton Arm</t>
  </si>
  <si>
    <t>Navy Hat</t>
  </si>
  <si>
    <t>Maneki Neko Mask</t>
  </si>
  <si>
    <t>Death Metal Punk Bod</t>
  </si>
  <si>
    <t>30 evenly divided</t>
  </si>
  <si>
    <t>Baby Calf Bag</t>
  </si>
  <si>
    <t>Sumo Hair</t>
  </si>
  <si>
    <t>Gimp Mask Black</t>
  </si>
  <si>
    <t>Kpop Bod</t>
  </si>
  <si>
    <t>Human Bag</t>
  </si>
  <si>
    <t>Ping Pong Ready</t>
  </si>
  <si>
    <t>Gimp Mask Red</t>
  </si>
  <si>
    <t>Idol Bod</t>
  </si>
  <si>
    <t>Leave No Trace At All</t>
  </si>
  <si>
    <t>City Pop Hair</t>
  </si>
  <si>
    <t>LGBTQ Flag</t>
  </si>
  <si>
    <t>City Pop Bod</t>
  </si>
  <si>
    <t>Walkie With A Cat</t>
  </si>
  <si>
    <t>Otaku Pony</t>
  </si>
  <si>
    <t>Peace Flag</t>
  </si>
  <si>
    <t>Geisha Bod</t>
  </si>
  <si>
    <t>Walkie Time But This Cat</t>
  </si>
  <si>
    <t>Punk Red Mohican</t>
  </si>
  <si>
    <t>Rebel For Life Flag</t>
  </si>
  <si>
    <t>Ninja Bod</t>
  </si>
  <si>
    <t>Walkie With A Dog</t>
  </si>
  <si>
    <t>Punk Green Mohican</t>
  </si>
  <si>
    <t>Death Metal Mask</t>
  </si>
  <si>
    <t>Cyber Punk Body Light</t>
  </si>
  <si>
    <t>Walkie Time But This Dog</t>
  </si>
  <si>
    <t>Dreadlocks</t>
  </si>
  <si>
    <t>LOVE U</t>
  </si>
  <si>
    <t>Kabuki Bod</t>
  </si>
  <si>
    <t>Walkie With A Ferret</t>
  </si>
  <si>
    <t>Lost Property</t>
  </si>
  <si>
    <t>Punched Face</t>
  </si>
  <si>
    <t>Skeleton Bod</t>
  </si>
  <si>
    <t>That Barrister Thingy</t>
  </si>
  <si>
    <t>Smol Face</t>
  </si>
  <si>
    <t>Kappa Bod</t>
  </si>
  <si>
    <t>39 evenly divided</t>
  </si>
  <si>
    <t>Leaf On Head</t>
  </si>
  <si>
    <t>VR Goggles</t>
  </si>
  <si>
    <t>Otaku Bod</t>
  </si>
  <si>
    <t>Rockabilly</t>
  </si>
  <si>
    <t>Geisha Umbrella</t>
  </si>
  <si>
    <t>Turban</t>
  </si>
  <si>
    <t>Cyber Punk Face</t>
  </si>
  <si>
    <t>42 evenly divided</t>
  </si>
  <si>
    <t>Maiko San Hair</t>
  </si>
  <si>
    <t>Ghost Hair</t>
  </si>
  <si>
    <t>43 evenly divided</t>
  </si>
  <si>
    <t>Cosplay Hair</t>
  </si>
  <si>
    <t>46 evenly divided</t>
  </si>
  <si>
    <t>Samurai Sord</t>
  </si>
  <si>
    <t>10 categories</t>
  </si>
  <si>
    <t>7 evenly divided</t>
  </si>
  <si>
    <t>Skelton Legs</t>
  </si>
  <si>
    <t>Rudder</t>
  </si>
  <si>
    <t>Skelton Greetings</t>
  </si>
  <si>
    <t>Skelton Mouth</t>
  </si>
  <si>
    <t>29 evenly divided</t>
  </si>
  <si>
    <t>Skelton Arm</t>
  </si>
  <si>
    <t>Skelton Bod</t>
  </si>
  <si>
    <t>Count</t>
  </si>
  <si>
    <t>GRAND TOTAL</t>
  </si>
  <si>
    <t>Plus 3 skin colours</t>
  </si>
  <si>
    <t>Character#</t>
  </si>
  <si>
    <t>Character title</t>
  </si>
  <si>
    <t>Body / Face</t>
  </si>
  <si>
    <t>Eyes / Brows</t>
  </si>
  <si>
    <t>Nose</t>
  </si>
  <si>
    <t>Mouth</t>
  </si>
  <si>
    <t>Legs</t>
  </si>
  <si>
    <t>Arm</t>
  </si>
  <si>
    <t>Hair Accessory</t>
  </si>
  <si>
    <t>Attitude</t>
  </si>
  <si>
    <t>Badge</t>
  </si>
  <si>
    <t>Backgrounds</t>
  </si>
  <si>
    <t>PSD in cloud</t>
  </si>
  <si>
    <t>Character specific attributes - Not mixing in collctables</t>
  </si>
  <si>
    <t>Samurai</t>
  </si>
  <si>
    <t>Samurai Attitude</t>
  </si>
  <si>
    <t xml:space="preserve"> - </t>
  </si>
  <si>
    <t>Pea_Bots_-_01_(1_-_20)7.PSD, saved on 22 SEP, 3pm</t>
  </si>
  <si>
    <t>Standard assets</t>
  </si>
  <si>
    <t>&lt; - no change from original</t>
  </si>
  <si>
    <t>Salaryman</t>
  </si>
  <si>
    <t>Salaryman Bag</t>
  </si>
  <si>
    <t>Maybe for give away?</t>
  </si>
  <si>
    <t>Yakuza</t>
  </si>
  <si>
    <t>Total assets variations = appx 200</t>
  </si>
  <si>
    <t>Deadfellaz = 134, Coolcats = 234</t>
  </si>
  <si>
    <t>Insta Wife</t>
  </si>
  <si>
    <t>Nicest Staff</t>
  </si>
  <si>
    <t>Nicest Staff Bod</t>
  </si>
  <si>
    <t>Yellow Hat</t>
  </si>
  <si>
    <t>Salute</t>
  </si>
  <si>
    <t>Minister of Entertainment</t>
  </si>
  <si>
    <t>MInister of entertainment plate
Cabinet badge</t>
  </si>
  <si>
    <t>&lt;- One off drawing? Theme is black not sure how it works with other assets</t>
  </si>
  <si>
    <t>School Girl</t>
  </si>
  <si>
    <t>Side Pony With Ribbon</t>
  </si>
  <si>
    <t>Geisha</t>
  </si>
  <si>
    <t>Geisha head</t>
  </si>
  <si>
    <t>Geisha face needs to be this colour. 
Geisha Hair accessory needs to come in front of Umbrella (attitude)</t>
  </si>
  <si>
    <t>Baby Pumpkin</t>
  </si>
  <si>
    <t>Baby Pumpkin Bod</t>
  </si>
  <si>
    <t>NB Legs</t>
  </si>
  <si>
    <t>All Good</t>
  </si>
  <si>
    <t>Sk8ter</t>
  </si>
  <si>
    <t>Pea Nextdoor Eyes</t>
  </si>
  <si>
    <t>Fresh Kid Hat</t>
  </si>
  <si>
    <t>Gangsta</t>
  </si>
  <si>
    <t>Beige Lace Ups</t>
  </si>
  <si>
    <t>BTC Butterfly</t>
  </si>
  <si>
    <t>Prime Minister</t>
  </si>
  <si>
    <t>PM Legs</t>
  </si>
  <si>
    <t>Peas For Life</t>
  </si>
  <si>
    <t>1800s</t>
  </si>
  <si>
    <t>Prime Minister badge</t>
  </si>
  <si>
    <t>Deputy PM</t>
  </si>
  <si>
    <t>Orange Pumps</t>
  </si>
  <si>
    <t>Polite Hair</t>
  </si>
  <si>
    <t>Deputy PM badge</t>
  </si>
  <si>
    <t>Minister of Defence</t>
  </si>
  <si>
    <t>SD Legs</t>
  </si>
  <si>
    <t>Authority Hat</t>
  </si>
  <si>
    <t>Minister of Defence badge</t>
  </si>
  <si>
    <t>Minister of Education</t>
  </si>
  <si>
    <t>Learn Bloody Everything</t>
  </si>
  <si>
    <t>Kinjiro Kit</t>
  </si>
  <si>
    <t>Minister of Education badge</t>
  </si>
  <si>
    <t>Minister of Health</t>
  </si>
  <si>
    <t>Medical Bod</t>
  </si>
  <si>
    <t>Sympathy Eyes</t>
  </si>
  <si>
    <t>Conservative Nose</t>
  </si>
  <si>
    <t>Little Smile Mouth</t>
  </si>
  <si>
    <t>Centre Parting</t>
  </si>
  <si>
    <t>Minister of Health badge</t>
  </si>
  <si>
    <t>Minister of Finance</t>
  </si>
  <si>
    <t>Not Corrupt At All</t>
  </si>
  <si>
    <t>One Snap At A Time</t>
  </si>
  <si>
    <t>Minister of Finance Badge</t>
  </si>
  <si>
    <t>Minister of Business</t>
  </si>
  <si>
    <t>Not Convined By You</t>
  </si>
  <si>
    <t>All That Biz Stuff</t>
  </si>
  <si>
    <t>Scratchin'</t>
  </si>
  <si>
    <t>Minister of Business Badge</t>
  </si>
  <si>
    <t>Secret Service Ninja</t>
  </si>
  <si>
    <t>Ninja Eyes</t>
  </si>
  <si>
    <t>Ninjas Disguise</t>
  </si>
  <si>
    <t>Ninja Legs</t>
  </si>
  <si>
    <t>Ninja Arm</t>
  </si>
  <si>
    <t>Ninja Head Thingy</t>
  </si>
  <si>
    <t>Ninja Secret Service Badge</t>
  </si>
  <si>
    <t>Cabinet Backbencher old</t>
  </si>
  <si>
    <t>&lt;- One off drawing? Different Skin colour - Old man</t>
  </si>
  <si>
    <t>Monk</t>
  </si>
  <si>
    <t>Monk Nose</t>
  </si>
  <si>
    <t>Kind Smile</t>
  </si>
  <si>
    <t xml:space="preserve">&lt; - Shall we disctribute to some generated peas too? </t>
  </si>
  <si>
    <t>Pea_Bots_-_02_(21_-_39)2.PSD, saved on 22 SEP, 4pm</t>
  </si>
  <si>
    <t>White hacker Male</t>
  </si>
  <si>
    <t>?</t>
  </si>
  <si>
    <t>White hacker Female</t>
  </si>
  <si>
    <t>Doctor</t>
  </si>
  <si>
    <t>Supportive Eyes</t>
  </si>
  <si>
    <t>Supportive Smile</t>
  </si>
  <si>
    <t>Hospial Staple</t>
  </si>
  <si>
    <t>Strong Sensei</t>
  </si>
  <si>
    <t>Strong Sensei Eyes</t>
  </si>
  <si>
    <t>Toilet Slippers</t>
  </si>
  <si>
    <t>Every Pea Is A Brat</t>
  </si>
  <si>
    <t>Teaching History Of Peabots</t>
  </si>
  <si>
    <t>Quieter Sensei</t>
  </si>
  <si>
    <t>Quieter Sensei Bod</t>
  </si>
  <si>
    <t>Traditional Brows</t>
  </si>
  <si>
    <t>Quieter Sensei Nose</t>
  </si>
  <si>
    <t>Not Impressed</t>
  </si>
  <si>
    <t>Toilet Slippers Pink Stripe</t>
  </si>
  <si>
    <t>Boring History Study</t>
  </si>
  <si>
    <t>Nose too similar to existing ones</t>
  </si>
  <si>
    <t>Nurse</t>
  </si>
  <si>
    <t>Nurse Bod</t>
  </si>
  <si>
    <t>Kind Eyes</t>
  </si>
  <si>
    <t>Nurse Nose</t>
  </si>
  <si>
    <t>Cheerful Mouth</t>
  </si>
  <si>
    <t>Slipons</t>
  </si>
  <si>
    <t>Medical Recard</t>
  </si>
  <si>
    <t>Very Average Pea Hair</t>
  </si>
  <si>
    <t>Supportive Mood</t>
  </si>
  <si>
    <t>Nose, Mouth too similar to existing ones</t>
  </si>
  <si>
    <t>Mlitary Pilot</t>
  </si>
  <si>
    <t>Navy</t>
  </si>
  <si>
    <t>Banker</t>
  </si>
  <si>
    <t>Banker Bod</t>
  </si>
  <si>
    <t>Banker Pretty Eyes</t>
  </si>
  <si>
    <t>Banker Nose</t>
  </si>
  <si>
    <t>Handbag And Money</t>
  </si>
  <si>
    <t>Waves</t>
  </si>
  <si>
    <t>Baarrister</t>
  </si>
  <si>
    <t>Barrister Nose</t>
  </si>
  <si>
    <t>Barrister Legs</t>
  </si>
  <si>
    <t>Law Stuff</t>
  </si>
  <si>
    <t>This Is Legit</t>
  </si>
  <si>
    <t>Footballer</t>
  </si>
  <si>
    <t>Legend Eyes</t>
  </si>
  <si>
    <t>Good Breathing</t>
  </si>
  <si>
    <t>Sparkly Smile</t>
  </si>
  <si>
    <t>Footballer Legs</t>
  </si>
  <si>
    <t>Fixed</t>
  </si>
  <si>
    <t>Football</t>
  </si>
  <si>
    <t>Sumo</t>
  </si>
  <si>
    <t>Rugby Player</t>
  </si>
  <si>
    <t>Cocky</t>
  </si>
  <si>
    <t>Ping Pong Master</t>
  </si>
  <si>
    <t>Small Challenger Nose</t>
  </si>
  <si>
    <t>Quiet Smile</t>
  </si>
  <si>
    <t>Ping Pong Legs</t>
  </si>
  <si>
    <t>Ping Pong Toss</t>
  </si>
  <si>
    <t>Cyber punk</t>
  </si>
  <si>
    <t>(colour variation)</t>
  </si>
  <si>
    <t>Cyber Punk Body Red</t>
  </si>
  <si>
    <t>Ghost</t>
  </si>
  <si>
    <t>Ghost Mouth</t>
  </si>
  <si>
    <t>Ghost Arm</t>
  </si>
  <si>
    <t>Pregnant Skelton</t>
  </si>
  <si>
    <t>Skelton Eyes</t>
  </si>
  <si>
    <t>Skelton Nose</t>
  </si>
  <si>
    <t>Baby On Board</t>
  </si>
  <si>
    <t>Kappa Monster</t>
  </si>
  <si>
    <t>Dripping</t>
  </si>
  <si>
    <t>Death Metal Punk</t>
  </si>
  <si>
    <t>Harsh Eyes</t>
  </si>
  <si>
    <t>Death Metal Nose</t>
  </si>
  <si>
    <t>Mask Toting</t>
  </si>
  <si>
    <t>Death Metal Hair</t>
  </si>
  <si>
    <t>Nose too similar to already existing</t>
  </si>
  <si>
    <t>Pea_Bots_-_03_(40_-_48).PSD, saved on 22 SEP, 5pm</t>
  </si>
  <si>
    <t>Kabuki</t>
  </si>
  <si>
    <t>Kabuki Arm</t>
  </si>
  <si>
    <t>Kabuki Wig</t>
  </si>
  <si>
    <t>Kabuki Arm 2</t>
  </si>
  <si>
    <t>Matsuri Goer</t>
  </si>
  <si>
    <t>Local Nose</t>
  </si>
  <si>
    <t>Matsuri Legs</t>
  </si>
  <si>
    <t>K-POP</t>
  </si>
  <si>
    <t>Kpop Nose</t>
  </si>
  <si>
    <t>Kpop Smile</t>
  </si>
  <si>
    <t>Idol</t>
  </si>
  <si>
    <t>Idol Nose</t>
  </si>
  <si>
    <t>Idol Legs</t>
  </si>
  <si>
    <t>DJ</t>
  </si>
  <si>
    <t>Awake Eyes</t>
  </si>
  <si>
    <t>Norm</t>
  </si>
  <si>
    <t>Trainers</t>
  </si>
  <si>
    <t>DJ Set</t>
  </si>
  <si>
    <t>DJ Head</t>
  </si>
  <si>
    <t>City Pop</t>
  </si>
  <si>
    <t>City Pop Never Dies</t>
  </si>
  <si>
    <t>Endangered Akiba Otaku</t>
  </si>
  <si>
    <t>Otaku Legs</t>
  </si>
  <si>
    <t>Prof. Saito</t>
  </si>
  <si>
    <t>Prof. Saito Nose</t>
  </si>
  <si>
    <t>Prof. Saito Legs</t>
  </si>
  <si>
    <t>Prof. Saito Hair</t>
  </si>
  <si>
    <t>Pea_Bots_-_Extra_Parts3.PSD, saved on 22 SEP 10pm</t>
  </si>
  <si>
    <t>Headphones</t>
  </si>
  <si>
    <t>Trendy Enhancement</t>
  </si>
  <si>
    <t>Okappa</t>
  </si>
  <si>
    <t>Okame L3 Mask</t>
  </si>
  <si>
    <t>Okame L1 Mask</t>
  </si>
  <si>
    <t>Brown Short Hair</t>
  </si>
  <si>
    <t>Ukulele</t>
  </si>
  <si>
    <t>Full Body Helmet</t>
  </si>
  <si>
    <t>G&amp;T</t>
  </si>
  <si>
    <t>Goma</t>
  </si>
  <si>
    <t>Umi</t>
  </si>
  <si>
    <t>Beer</t>
  </si>
  <si>
    <t>Ichigo</t>
  </si>
  <si>
    <t>Pale Ale</t>
  </si>
  <si>
    <t>Sakura</t>
  </si>
  <si>
    <t>Midori</t>
  </si>
  <si>
    <t>Kinako</t>
  </si>
  <si>
    <t>Murasaki</t>
  </si>
  <si>
    <t>Go Vegan Flag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</si>
</sst>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FFFFFF"/>
      <name val="Arial"/>
    </font>
    <font>
      <b/>
      <color rgb="FFED4B82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color rgb="FFFFFFFF"/>
      <name val="Arial"/>
    </font>
    <font>
      <color rgb="FFCCCCCC"/>
      <name val="Arial"/>
    </font>
    <font>
      <color rgb="FFFF0000"/>
      <name val="Arial"/>
    </font>
    <font>
      <color rgb="FFD9D9D9"/>
      <name val="Arial"/>
    </font>
    <font>
      <i/>
      <color theme="1"/>
      <name val="Arial"/>
    </font>
    <font>
      <color rgb="FFB7B7B7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rgb="FFED4B82"/>
        <bgColor rgb="FFED4B82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</fills>
  <borders count="7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3" fontId="1" numFmtId="3" xfId="0" applyAlignment="1" applyFont="1" applyNumberFormat="1">
      <alignment horizontal="center" readingOrder="0" vertical="center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5" fontId="4" numFmtId="0" xfId="0" applyAlignment="1" applyFill="1" applyFont="1">
      <alignment readingOrder="0" vertical="center"/>
    </xf>
    <xf borderId="0" fillId="0" fontId="3" numFmtId="10" xfId="0" applyFont="1" applyNumberFormat="1"/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6" fontId="5" numFmtId="0" xfId="0" applyAlignment="1" applyFill="1" applyFont="1">
      <alignment horizontal="left" readingOrder="0"/>
    </xf>
    <xf borderId="0" fillId="7" fontId="4" numFmtId="0" xfId="0" applyAlignment="1" applyFill="1" applyFont="1">
      <alignment readingOrder="0" vertical="center"/>
    </xf>
    <xf borderId="0" fillId="5" fontId="5" numFmtId="0" xfId="0" applyAlignment="1" applyFont="1">
      <alignment readingOrder="0" vertical="center"/>
    </xf>
    <xf borderId="0" fillId="0" fontId="3" numFmtId="0" xfId="0" applyFont="1"/>
    <xf borderId="0" fillId="8" fontId="4" numFmtId="0" xfId="0" applyAlignment="1" applyFill="1" applyFont="1">
      <alignment readingOrder="0" vertical="center"/>
    </xf>
    <xf borderId="0" fillId="9" fontId="3" numFmtId="0" xfId="0" applyAlignment="1" applyFill="1" applyFont="1">
      <alignment readingOrder="0"/>
    </xf>
    <xf borderId="0" fillId="9" fontId="3" numFmtId="10" xfId="0" applyFont="1" applyNumberFormat="1"/>
    <xf borderId="0" fillId="7" fontId="5" numFmtId="0" xfId="0" applyAlignment="1" applyFont="1">
      <alignment readingOrder="0" vertical="center"/>
    </xf>
    <xf borderId="0" fillId="10" fontId="4" numFmtId="0" xfId="0" applyAlignment="1" applyFill="1" applyFont="1">
      <alignment readingOrder="0" vertical="center"/>
    </xf>
    <xf borderId="0" fillId="9" fontId="3" numFmtId="0" xfId="0" applyAlignment="1" applyFont="1">
      <alignment horizontal="right" readingOrder="0"/>
    </xf>
    <xf borderId="1" fillId="5" fontId="3" numFmtId="9" xfId="0" applyAlignment="1" applyBorder="1" applyFont="1" applyNumberFormat="1">
      <alignment readingOrder="0"/>
    </xf>
    <xf borderId="2" fillId="0" fontId="3" numFmtId="10" xfId="0" applyBorder="1" applyFont="1" applyNumberFormat="1"/>
    <xf borderId="3" fillId="7" fontId="3" numFmtId="9" xfId="0" applyAlignment="1" applyBorder="1" applyFont="1" applyNumberFormat="1">
      <alignment readingOrder="0"/>
    </xf>
    <xf borderId="4" fillId="0" fontId="3" numFmtId="10" xfId="0" applyBorder="1" applyFont="1" applyNumberFormat="1"/>
    <xf borderId="3" fillId="8" fontId="3" numFmtId="9" xfId="0" applyAlignment="1" applyBorder="1" applyFont="1" applyNumberFormat="1">
      <alignment readingOrder="0"/>
    </xf>
    <xf borderId="5" fillId="10" fontId="3" numFmtId="9" xfId="0" applyAlignment="1" applyBorder="1" applyFont="1" applyNumberFormat="1">
      <alignment readingOrder="0"/>
    </xf>
    <xf borderId="6" fillId="0" fontId="3" numFmtId="10" xfId="0" applyBorder="1" applyFont="1" applyNumberFormat="1"/>
    <xf borderId="0" fillId="10" fontId="3" numFmtId="0" xfId="0" applyAlignment="1" applyFont="1">
      <alignment readingOrder="0" vertical="center"/>
    </xf>
    <xf borderId="0" fillId="8" fontId="4" numFmtId="0" xfId="0" applyAlignment="1" applyFont="1">
      <alignment readingOrder="0"/>
    </xf>
    <xf borderId="0" fillId="9" fontId="3" numFmtId="10" xfId="0" applyAlignment="1" applyFont="1" applyNumberFormat="1">
      <alignment readingOrder="0"/>
    </xf>
    <xf borderId="0" fillId="11" fontId="3" numFmtId="0" xfId="0" applyAlignment="1" applyFill="1" applyFont="1">
      <alignment readingOrder="0" vertical="center"/>
    </xf>
    <xf borderId="0" fillId="0" fontId="3" numFmtId="3" xfId="0" applyFont="1" applyNumberFormat="1"/>
    <xf borderId="0" fillId="5" fontId="3" numFmtId="0" xfId="0" applyAlignment="1" applyFont="1">
      <alignment readingOrder="0" vertical="center"/>
    </xf>
    <xf borderId="0" fillId="6" fontId="6" numFmtId="0" xfId="0" applyAlignment="1" applyFont="1">
      <alignment horizontal="left" readingOrder="0"/>
    </xf>
    <xf borderId="0" fillId="7" fontId="3" numFmtId="0" xfId="0" applyAlignment="1" applyFont="1">
      <alignment readingOrder="0" vertical="center"/>
    </xf>
    <xf borderId="0" fillId="5" fontId="6" numFmtId="0" xfId="0" applyAlignment="1" applyFont="1">
      <alignment readingOrder="0" vertical="center"/>
    </xf>
    <xf borderId="0" fillId="8" fontId="3" numFmtId="0" xfId="0" applyAlignment="1" applyFont="1">
      <alignment readingOrder="0" vertical="center"/>
    </xf>
    <xf borderId="0" fillId="7" fontId="6" numFmtId="0" xfId="0" applyAlignment="1" applyFont="1">
      <alignment readingOrder="0" vertical="center"/>
    </xf>
    <xf borderId="0" fillId="8" fontId="3" numFmtId="0" xfId="0" applyAlignment="1" applyFont="1">
      <alignment readingOrder="0"/>
    </xf>
    <xf borderId="0" fillId="4" fontId="1" numFmtId="0" xfId="0" applyAlignment="1" applyFont="1">
      <alignment readingOrder="0" vertical="center"/>
    </xf>
    <xf borderId="0" fillId="9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3" fontId="7" numFmtId="0" xfId="0" applyFont="1"/>
    <xf borderId="0" fillId="12" fontId="4" numFmtId="0" xfId="0" applyAlignment="1" applyFill="1" applyFont="1">
      <alignment readingOrder="0" vertical="center"/>
    </xf>
    <xf borderId="0" fillId="13" fontId="3" numFmtId="0" xfId="0" applyAlignment="1" applyFill="1" applyFont="1">
      <alignment readingOrder="0" vertical="center"/>
    </xf>
    <xf borderId="0" fillId="12" fontId="3" numFmtId="0" xfId="0" applyAlignment="1" applyFont="1">
      <alignment readingOrder="0" vertical="center"/>
    </xf>
    <xf borderId="0" fillId="12" fontId="8" numFmtId="0" xfId="0" applyAlignment="1" applyFont="1">
      <alignment readingOrder="0" vertical="center"/>
    </xf>
    <xf borderId="0" fillId="14" fontId="3" numFmtId="0" xfId="0" applyAlignment="1" applyFill="1" applyFont="1">
      <alignment readingOrder="0" vertical="center"/>
    </xf>
    <xf borderId="0" fillId="15" fontId="3" numFmtId="0" xfId="0" applyAlignment="1" applyFill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3" numFmtId="3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12" fontId="10" numFmtId="0" xfId="0" applyAlignment="1" applyFont="1">
      <alignment readingOrder="0" vertical="center"/>
    </xf>
    <xf borderId="0" fillId="16" fontId="3" numFmtId="0" xfId="0" applyAlignment="1" applyFill="1" applyFont="1">
      <alignment readingOrder="0" vertical="center"/>
    </xf>
    <xf borderId="0" fillId="15" fontId="3" numFmtId="0" xfId="0" applyAlignment="1" applyFont="1">
      <alignment readingOrder="0"/>
    </xf>
    <xf borderId="0" fillId="15" fontId="3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17" fontId="3" numFmtId="0" xfId="0" applyAlignment="1" applyFill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9" numFmtId="0" xfId="0" applyAlignment="1" applyFont="1">
      <alignment horizontal="right" readingOrder="0" vertical="center"/>
    </xf>
    <xf borderId="0" fillId="0" fontId="12" numFmtId="0" xfId="0" applyAlignment="1" applyFont="1">
      <alignment readingOrder="0" vertic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D4B8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21.29"/>
    <col customWidth="1" min="3" max="3" width="7.0"/>
    <col customWidth="1" min="4" max="4" width="7.57"/>
    <col customWidth="1" min="5" max="5" width="21.43"/>
    <col customWidth="1" min="6" max="6" width="7.0"/>
    <col customWidth="1" min="7" max="7" width="8.29"/>
    <col customWidth="1" min="8" max="8" width="19.86"/>
    <col customWidth="1" min="9" max="9" width="7.14"/>
    <col customWidth="1" min="10" max="10" width="8.14"/>
    <col customWidth="1" min="11" max="11" width="19.0"/>
    <col customWidth="1" min="12" max="12" width="7.29"/>
    <col customWidth="1" min="13" max="13" width="8.29"/>
    <col customWidth="1" min="14" max="14" width="25.86"/>
    <col customWidth="1" min="15" max="15" width="7.14"/>
    <col customWidth="1" min="16" max="16" width="8.71"/>
    <col customWidth="1" min="17" max="17" width="24.0"/>
    <col customWidth="1" min="18" max="18" width="7.0"/>
    <col customWidth="1" min="19" max="19" width="8.43"/>
    <col customWidth="1" min="20" max="20" width="22.0"/>
    <col customWidth="1" min="21" max="21" width="8.0"/>
    <col customWidth="1" min="22" max="22" width="8.86"/>
    <col customWidth="1" min="23" max="23" width="22.71"/>
    <col customWidth="1" min="24" max="25" width="7.86"/>
    <col customWidth="1" min="26" max="26" width="18.29"/>
    <col customWidth="1" min="27" max="27" width="7.57"/>
    <col customWidth="1" min="28" max="28" width="9.71"/>
    <col customWidth="1" min="29" max="29" width="17.0"/>
    <col customWidth="1" min="30" max="30" width="6.71"/>
    <col customWidth="1" min="31" max="31" width="7.71"/>
    <col customWidth="1" min="32" max="32" width="17.0"/>
    <col customWidth="1" min="33" max="33" width="6.71"/>
    <col customWidth="1" min="34" max="34" width="7.14"/>
    <col customWidth="1" min="35" max="35" width="24.43"/>
    <col customWidth="1" min="36" max="36" width="6.29"/>
  </cols>
  <sheetData>
    <row r="1">
      <c r="A1" s="1" t="s">
        <v>0</v>
      </c>
      <c r="B1" s="1" t="s">
        <v>1</v>
      </c>
      <c r="C1" s="2">
        <f>SUM(C2:C43)</f>
        <v>42</v>
      </c>
      <c r="D1" s="2" t="s">
        <v>2</v>
      </c>
      <c r="E1" s="1" t="s">
        <v>3</v>
      </c>
      <c r="F1" s="2">
        <f>SUM(F2:F31)</f>
        <v>30</v>
      </c>
      <c r="G1" s="2" t="s">
        <v>2</v>
      </c>
      <c r="H1" s="1" t="s">
        <v>4</v>
      </c>
      <c r="I1" s="2">
        <f>SUM(I2:I20)</f>
        <v>19</v>
      </c>
      <c r="J1" s="2" t="s">
        <v>2</v>
      </c>
      <c r="K1" s="1" t="s">
        <v>5</v>
      </c>
      <c r="L1" s="2">
        <f>SUM(L2:L31)</f>
        <v>30</v>
      </c>
      <c r="M1" s="2" t="s">
        <v>2</v>
      </c>
      <c r="N1" s="1" t="s">
        <v>6</v>
      </c>
      <c r="O1" s="2">
        <f>SUM(O2:O30)</f>
        <v>28</v>
      </c>
      <c r="P1" s="2" t="s">
        <v>2</v>
      </c>
      <c r="Q1" s="1" t="s">
        <v>7</v>
      </c>
      <c r="R1" s="2">
        <f>SUM(R2:R40)</f>
        <v>39</v>
      </c>
      <c r="S1" s="2" t="s">
        <v>2</v>
      </c>
      <c r="T1" s="1" t="s">
        <v>8</v>
      </c>
      <c r="U1" s="2">
        <f>SUM(U2:U47)</f>
        <v>46</v>
      </c>
      <c r="V1" s="2" t="s">
        <v>2</v>
      </c>
      <c r="W1" s="1" t="s">
        <v>9</v>
      </c>
      <c r="X1" s="2">
        <f>SUM(X2:X44)</f>
        <v>43</v>
      </c>
      <c r="Y1" s="3" t="s">
        <v>2</v>
      </c>
      <c r="Z1" s="1" t="s">
        <v>10</v>
      </c>
      <c r="AA1" s="2">
        <f>SUM(AA2:AA15)</f>
        <v>14</v>
      </c>
      <c r="AB1" s="2" t="s">
        <v>2</v>
      </c>
      <c r="AC1" s="1" t="s">
        <v>11</v>
      </c>
      <c r="AD1" s="2">
        <f>SUM(AD2:AD15)</f>
        <v>3</v>
      </c>
      <c r="AE1" s="2" t="s">
        <v>2</v>
      </c>
      <c r="AF1" s="1" t="s">
        <v>12</v>
      </c>
      <c r="AG1" s="2">
        <f>SUM(AG2:AG15)</f>
        <v>2</v>
      </c>
      <c r="AH1" s="2" t="s">
        <v>2</v>
      </c>
      <c r="AI1" s="4" t="s">
        <v>13</v>
      </c>
      <c r="AJ1" s="5">
        <f>SUM(A1:AG1)</f>
        <v>296</v>
      </c>
      <c r="AK1" s="6" t="s">
        <v>14</v>
      </c>
    </row>
    <row r="2">
      <c r="A2" s="7">
        <v>1.0</v>
      </c>
      <c r="B2" s="8" t="s">
        <v>15</v>
      </c>
      <c r="C2" s="7">
        <v>1.0</v>
      </c>
      <c r="D2" s="9">
        <v>0.027083333333333334</v>
      </c>
      <c r="E2" s="8" t="s">
        <v>16</v>
      </c>
      <c r="F2" s="7">
        <v>1.0</v>
      </c>
      <c r="G2" s="9">
        <v>0.03866666666666666</v>
      </c>
      <c r="H2" s="8" t="s">
        <v>17</v>
      </c>
      <c r="I2" s="7">
        <v>1.0</v>
      </c>
      <c r="J2" s="9">
        <v>0.07142857142857142</v>
      </c>
      <c r="K2" s="8" t="s">
        <v>18</v>
      </c>
      <c r="L2" s="7">
        <v>1.0</v>
      </c>
      <c r="M2" s="9">
        <v>0.036111111111111115</v>
      </c>
      <c r="N2" s="8" t="s">
        <v>19</v>
      </c>
      <c r="O2" s="7">
        <v>1.0</v>
      </c>
      <c r="P2" s="9">
        <v>0.049999999999999996</v>
      </c>
      <c r="Q2" s="8" t="s">
        <v>20</v>
      </c>
      <c r="R2" s="7">
        <v>1.0</v>
      </c>
      <c r="S2" s="9">
        <v>0.03333333333333333</v>
      </c>
      <c r="T2" s="8" t="s">
        <v>21</v>
      </c>
      <c r="U2" s="7">
        <v>1.0</v>
      </c>
      <c r="V2" s="9">
        <v>0.027083333333333334</v>
      </c>
      <c r="W2" s="8" t="s">
        <v>22</v>
      </c>
      <c r="X2" s="7">
        <v>1.0</v>
      </c>
      <c r="Y2" s="9">
        <v>0.024999999999999998</v>
      </c>
      <c r="Z2" s="10" t="s">
        <v>23</v>
      </c>
      <c r="AA2" s="7">
        <v>1.0</v>
      </c>
      <c r="AB2" s="9">
        <v>0.07142857142857142</v>
      </c>
      <c r="AC2" s="11" t="s">
        <v>24</v>
      </c>
      <c r="AD2" s="7">
        <v>1.0</v>
      </c>
      <c r="AE2" s="12">
        <v>0.25</v>
      </c>
      <c r="AF2" s="11" t="s">
        <v>25</v>
      </c>
      <c r="AG2" s="11">
        <v>1.0</v>
      </c>
      <c r="AH2" s="13">
        <v>0.02</v>
      </c>
      <c r="AI2" s="4" t="s">
        <v>26</v>
      </c>
      <c r="AJ2" s="5"/>
      <c r="AK2" s="11" t="s">
        <v>27</v>
      </c>
    </row>
    <row r="3">
      <c r="A3" s="7">
        <v>2.0</v>
      </c>
      <c r="B3" s="8" t="s">
        <v>28</v>
      </c>
      <c r="C3" s="7">
        <v>1.0</v>
      </c>
      <c r="D3" s="9">
        <v>0.027083333333333334</v>
      </c>
      <c r="E3" s="8" t="s">
        <v>29</v>
      </c>
      <c r="F3" s="7">
        <v>1.0</v>
      </c>
      <c r="G3" s="9">
        <v>0.03866666666666666</v>
      </c>
      <c r="H3" s="8" t="s">
        <v>30</v>
      </c>
      <c r="I3" s="7">
        <v>1.0</v>
      </c>
      <c r="J3" s="9">
        <v>0.07142857142857142</v>
      </c>
      <c r="K3" s="8" t="s">
        <v>31</v>
      </c>
      <c r="L3" s="7">
        <v>1.0</v>
      </c>
      <c r="M3" s="9">
        <v>0.036111111111111115</v>
      </c>
      <c r="N3" s="8" t="s">
        <v>32</v>
      </c>
      <c r="O3" s="7">
        <v>1.0</v>
      </c>
      <c r="P3" s="9">
        <v>0.049999999999999996</v>
      </c>
      <c r="Q3" s="8" t="s">
        <v>33</v>
      </c>
      <c r="R3" s="7">
        <v>1.0</v>
      </c>
      <c r="S3" s="9">
        <v>0.03333333333333333</v>
      </c>
      <c r="T3" s="8" t="s">
        <v>34</v>
      </c>
      <c r="U3" s="7">
        <v>1.0</v>
      </c>
      <c r="V3" s="9">
        <v>0.027083333333333334</v>
      </c>
      <c r="W3" s="8" t="s">
        <v>35</v>
      </c>
      <c r="X3" s="7">
        <v>1.0</v>
      </c>
      <c r="Y3" s="9">
        <v>0.024999999999999998</v>
      </c>
      <c r="Z3" s="10" t="s">
        <v>36</v>
      </c>
      <c r="AA3" s="7">
        <v>1.0</v>
      </c>
      <c r="AB3" s="9">
        <v>0.07142857142857142</v>
      </c>
      <c r="AC3" s="11" t="s">
        <v>37</v>
      </c>
      <c r="AD3" s="7">
        <v>1.0</v>
      </c>
      <c r="AE3" s="12">
        <v>0.5</v>
      </c>
      <c r="AF3" s="11" t="s">
        <v>38</v>
      </c>
      <c r="AG3" s="11">
        <v>1.0</v>
      </c>
      <c r="AH3" s="13">
        <v>0.98</v>
      </c>
    </row>
    <row r="4">
      <c r="A4" s="7">
        <v>3.0</v>
      </c>
      <c r="B4" s="8" t="s">
        <v>39</v>
      </c>
      <c r="C4" s="7">
        <v>1.0</v>
      </c>
      <c r="D4" s="9">
        <v>0.027083333333333334</v>
      </c>
      <c r="E4" s="8" t="s">
        <v>40</v>
      </c>
      <c r="F4" s="7">
        <v>1.0</v>
      </c>
      <c r="G4" s="9">
        <v>0.03866666666666666</v>
      </c>
      <c r="H4" s="8" t="s">
        <v>41</v>
      </c>
      <c r="I4" s="7">
        <v>1.0</v>
      </c>
      <c r="J4" s="9">
        <v>0.07142857142857142</v>
      </c>
      <c r="K4" s="8" t="s">
        <v>42</v>
      </c>
      <c r="L4" s="7">
        <v>1.0</v>
      </c>
      <c r="M4" s="9">
        <v>0.036111111111111115</v>
      </c>
      <c r="N4" s="8" t="s">
        <v>43</v>
      </c>
      <c r="O4" s="7">
        <v>1.0</v>
      </c>
      <c r="P4" s="9">
        <v>0.049999999999999996</v>
      </c>
      <c r="Q4" s="8" t="s">
        <v>44</v>
      </c>
      <c r="R4" s="7">
        <v>1.0</v>
      </c>
      <c r="S4" s="9">
        <v>0.03333333333333333</v>
      </c>
      <c r="T4" s="8" t="s">
        <v>45</v>
      </c>
      <c r="U4" s="7">
        <v>1.0</v>
      </c>
      <c r="V4" s="9">
        <v>0.027083333333333334</v>
      </c>
      <c r="W4" s="8" t="s">
        <v>46</v>
      </c>
      <c r="X4" s="7">
        <v>1.0</v>
      </c>
      <c r="Y4" s="9">
        <v>0.024999999999999998</v>
      </c>
      <c r="Z4" s="10" t="s">
        <v>47</v>
      </c>
      <c r="AA4" s="7">
        <v>1.0</v>
      </c>
      <c r="AB4" s="9">
        <v>0.07142857142857142</v>
      </c>
      <c r="AC4" s="11" t="s">
        <v>48</v>
      </c>
      <c r="AD4" s="7">
        <v>1.0</v>
      </c>
      <c r="AE4" s="12">
        <v>0.25</v>
      </c>
    </row>
    <row r="5">
      <c r="A5" s="7">
        <v>4.0</v>
      </c>
      <c r="B5" s="8" t="s">
        <v>49</v>
      </c>
      <c r="C5" s="7">
        <v>1.0</v>
      </c>
      <c r="D5" s="9">
        <v>0.027083333333333334</v>
      </c>
      <c r="E5" s="8" t="s">
        <v>50</v>
      </c>
      <c r="F5" s="7">
        <v>1.0</v>
      </c>
      <c r="G5" s="9">
        <v>0.03866666666666666</v>
      </c>
      <c r="H5" s="8" t="s">
        <v>51</v>
      </c>
      <c r="I5" s="7">
        <v>1.0</v>
      </c>
      <c r="J5" s="9">
        <v>0.07142857142857142</v>
      </c>
      <c r="K5" s="8" t="s">
        <v>52</v>
      </c>
      <c r="L5" s="7">
        <v>1.0</v>
      </c>
      <c r="M5" s="9">
        <v>0.036111111111111115</v>
      </c>
      <c r="N5" s="8" t="s">
        <v>53</v>
      </c>
      <c r="O5" s="7">
        <v>1.0</v>
      </c>
      <c r="P5" s="9">
        <v>0.049999999999999996</v>
      </c>
      <c r="Q5" s="8" t="s">
        <v>54</v>
      </c>
      <c r="R5" s="7">
        <v>1.0</v>
      </c>
      <c r="S5" s="9">
        <v>0.03333333333333333</v>
      </c>
      <c r="T5" s="8" t="s">
        <v>55</v>
      </c>
      <c r="U5" s="7">
        <v>1.0</v>
      </c>
      <c r="V5" s="9">
        <v>0.027083333333333334</v>
      </c>
      <c r="W5" s="8" t="s">
        <v>56</v>
      </c>
      <c r="X5" s="11">
        <v>1.0</v>
      </c>
      <c r="Y5" s="9">
        <v>0.024999999999999998</v>
      </c>
      <c r="Z5" s="14" t="s">
        <v>57</v>
      </c>
      <c r="AA5" s="7">
        <v>1.0</v>
      </c>
      <c r="AB5" s="9">
        <v>0.07142857142857142</v>
      </c>
      <c r="AD5" s="7"/>
      <c r="AE5" s="9"/>
    </row>
    <row r="6">
      <c r="A6" s="7">
        <v>5.0</v>
      </c>
      <c r="B6" s="8" t="s">
        <v>58</v>
      </c>
      <c r="C6" s="7">
        <v>1.0</v>
      </c>
      <c r="D6" s="9">
        <v>0.027083333333333334</v>
      </c>
      <c r="E6" s="8" t="s">
        <v>59</v>
      </c>
      <c r="F6" s="7">
        <v>1.0</v>
      </c>
      <c r="G6" s="9">
        <v>0.03866666666666666</v>
      </c>
      <c r="H6" s="8" t="s">
        <v>60</v>
      </c>
      <c r="I6" s="7">
        <v>1.0</v>
      </c>
      <c r="J6" s="9">
        <v>0.07142857142857142</v>
      </c>
      <c r="K6" s="8" t="s">
        <v>61</v>
      </c>
      <c r="L6" s="7">
        <v>1.0</v>
      </c>
      <c r="M6" s="9">
        <v>0.036111111111111115</v>
      </c>
      <c r="N6" s="8" t="s">
        <v>62</v>
      </c>
      <c r="O6" s="7">
        <v>1.0</v>
      </c>
      <c r="P6" s="9">
        <v>0.049999999999999996</v>
      </c>
      <c r="Q6" s="8" t="s">
        <v>63</v>
      </c>
      <c r="R6" s="7">
        <v>1.0</v>
      </c>
      <c r="S6" s="9">
        <v>0.03333333333333333</v>
      </c>
      <c r="T6" s="8" t="s">
        <v>64</v>
      </c>
      <c r="U6" s="7">
        <v>1.0</v>
      </c>
      <c r="V6" s="9">
        <v>0.027083333333333334</v>
      </c>
      <c r="W6" s="8" t="s">
        <v>65</v>
      </c>
      <c r="X6" s="7">
        <v>1.0</v>
      </c>
      <c r="Y6" s="9">
        <v>0.024999999999999998</v>
      </c>
      <c r="Z6" s="10" t="s">
        <v>66</v>
      </c>
      <c r="AA6" s="7">
        <v>1.0</v>
      </c>
      <c r="AB6" s="9">
        <v>0.07142857142857142</v>
      </c>
      <c r="AD6" s="7"/>
      <c r="AE6" s="9"/>
    </row>
    <row r="7">
      <c r="A7" s="7">
        <v>6.0</v>
      </c>
      <c r="B7" s="8" t="s">
        <v>67</v>
      </c>
      <c r="C7" s="7">
        <v>1.0</v>
      </c>
      <c r="D7" s="9">
        <v>0.027083333333333334</v>
      </c>
      <c r="E7" s="8" t="s">
        <v>68</v>
      </c>
      <c r="F7" s="7">
        <v>1.0</v>
      </c>
      <c r="G7" s="9">
        <v>0.03866666666666666</v>
      </c>
      <c r="H7" s="8" t="s">
        <v>69</v>
      </c>
      <c r="I7" s="7">
        <v>1.0</v>
      </c>
      <c r="J7" s="9">
        <v>0.07142857142857142</v>
      </c>
      <c r="K7" s="8" t="s">
        <v>70</v>
      </c>
      <c r="L7" s="7">
        <v>1.0</v>
      </c>
      <c r="M7" s="9">
        <v>0.036111111111111115</v>
      </c>
      <c r="N7" s="8" t="s">
        <v>71</v>
      </c>
      <c r="O7" s="7">
        <v>1.0</v>
      </c>
      <c r="P7" s="9">
        <v>0.049999999999999996</v>
      </c>
      <c r="Q7" s="8" t="s">
        <v>72</v>
      </c>
      <c r="R7" s="7">
        <v>1.0</v>
      </c>
      <c r="S7" s="9">
        <v>0.03333333333333333</v>
      </c>
      <c r="T7" s="8" t="s">
        <v>73</v>
      </c>
      <c r="U7" s="7">
        <v>1.0</v>
      </c>
      <c r="V7" s="9">
        <v>0.027083333333333334</v>
      </c>
      <c r="W7" s="8" t="s">
        <v>74</v>
      </c>
      <c r="X7" s="7">
        <v>1.0</v>
      </c>
      <c r="Y7" s="9">
        <v>0.024999999999999998</v>
      </c>
      <c r="Z7" s="10" t="s">
        <v>75</v>
      </c>
      <c r="AA7" s="7">
        <v>1.0</v>
      </c>
      <c r="AB7" s="9">
        <v>0.07142857142857142</v>
      </c>
      <c r="AD7" s="7"/>
      <c r="AE7" s="9"/>
    </row>
    <row r="8">
      <c r="A8" s="7">
        <v>7.0</v>
      </c>
      <c r="B8" s="8" t="s">
        <v>76</v>
      </c>
      <c r="C8" s="7">
        <v>1.0</v>
      </c>
      <c r="D8" s="9">
        <v>0.027083333333333334</v>
      </c>
      <c r="E8" s="8" t="s">
        <v>77</v>
      </c>
      <c r="F8" s="7">
        <v>1.0</v>
      </c>
      <c r="G8" s="9">
        <v>0.03866666666666666</v>
      </c>
      <c r="H8" s="8" t="s">
        <v>78</v>
      </c>
      <c r="I8" s="7">
        <v>1.0</v>
      </c>
      <c r="J8" s="9">
        <v>0.07142857142857142</v>
      </c>
      <c r="K8" s="8" t="s">
        <v>79</v>
      </c>
      <c r="L8" s="7">
        <v>1.0</v>
      </c>
      <c r="M8" s="9">
        <v>0.036111111111111115</v>
      </c>
      <c r="N8" s="8" t="s">
        <v>80</v>
      </c>
      <c r="O8" s="7">
        <v>1.0</v>
      </c>
      <c r="P8" s="9">
        <v>0.049999999999999996</v>
      </c>
      <c r="Q8" s="8" t="s">
        <v>81</v>
      </c>
      <c r="R8" s="7">
        <v>1.0</v>
      </c>
      <c r="S8" s="9">
        <v>0.03333333333333333</v>
      </c>
      <c r="T8" s="8" t="s">
        <v>82</v>
      </c>
      <c r="U8" s="7">
        <v>1.0</v>
      </c>
      <c r="V8" s="9">
        <v>0.027083333333333334</v>
      </c>
      <c r="W8" s="8" t="s">
        <v>83</v>
      </c>
      <c r="X8" s="7">
        <v>1.0</v>
      </c>
      <c r="Y8" s="9">
        <v>0.024999999999999998</v>
      </c>
      <c r="Z8" s="10" t="s">
        <v>84</v>
      </c>
      <c r="AA8" s="7">
        <v>1.0</v>
      </c>
      <c r="AB8" s="9">
        <v>0.07142857142857142</v>
      </c>
      <c r="AD8" s="7"/>
      <c r="AE8" s="9"/>
    </row>
    <row r="9">
      <c r="A9" s="7">
        <v>8.0</v>
      </c>
      <c r="B9" s="8" t="s">
        <v>85</v>
      </c>
      <c r="C9" s="7">
        <v>1.0</v>
      </c>
      <c r="D9" s="9">
        <v>0.027083333333333334</v>
      </c>
      <c r="E9" s="8" t="s">
        <v>86</v>
      </c>
      <c r="F9" s="7">
        <v>1.0</v>
      </c>
      <c r="G9" s="9">
        <v>0.03866666666666666</v>
      </c>
      <c r="H9" s="15" t="s">
        <v>87</v>
      </c>
      <c r="I9" s="7">
        <v>1.0</v>
      </c>
      <c r="J9" s="9">
        <v>0.06</v>
      </c>
      <c r="K9" s="8" t="s">
        <v>88</v>
      </c>
      <c r="L9" s="7">
        <v>1.0</v>
      </c>
      <c r="M9" s="9">
        <v>0.036111111111111115</v>
      </c>
      <c r="N9" s="8" t="s">
        <v>89</v>
      </c>
      <c r="O9" s="7">
        <v>1.0</v>
      </c>
      <c r="P9" s="9">
        <v>0.049999999999999996</v>
      </c>
      <c r="Q9" s="8" t="s">
        <v>90</v>
      </c>
      <c r="R9" s="7">
        <v>1.0</v>
      </c>
      <c r="S9" s="9">
        <v>0.03333333333333333</v>
      </c>
      <c r="T9" s="8" t="s">
        <v>91</v>
      </c>
      <c r="U9" s="7">
        <v>1.0</v>
      </c>
      <c r="V9" s="9">
        <v>0.027083333333333334</v>
      </c>
      <c r="W9" s="8" t="s">
        <v>92</v>
      </c>
      <c r="X9" s="7">
        <v>1.0</v>
      </c>
      <c r="Y9" s="9">
        <v>0.024999999999999998</v>
      </c>
      <c r="Z9" s="10" t="s">
        <v>93</v>
      </c>
      <c r="AA9" s="7">
        <v>1.0</v>
      </c>
      <c r="AB9" s="9">
        <v>0.07142857142857142</v>
      </c>
      <c r="AD9" s="7"/>
      <c r="AE9" s="9"/>
    </row>
    <row r="10">
      <c r="A10" s="7">
        <v>9.0</v>
      </c>
      <c r="B10" s="8" t="s">
        <v>94</v>
      </c>
      <c r="C10" s="7">
        <v>1.0</v>
      </c>
      <c r="D10" s="9">
        <v>0.027083333333333334</v>
      </c>
      <c r="E10" s="8" t="s">
        <v>95</v>
      </c>
      <c r="F10" s="7">
        <v>1.0</v>
      </c>
      <c r="G10" s="9">
        <v>0.03866666666666666</v>
      </c>
      <c r="H10" s="15" t="s">
        <v>96</v>
      </c>
      <c r="I10" s="7">
        <v>1.0</v>
      </c>
      <c r="J10" s="9">
        <v>0.06</v>
      </c>
      <c r="K10" s="8" t="s">
        <v>97</v>
      </c>
      <c r="L10" s="7">
        <v>1.0</v>
      </c>
      <c r="M10" s="9">
        <v>0.036111111111111115</v>
      </c>
      <c r="N10" s="8" t="s">
        <v>98</v>
      </c>
      <c r="O10" s="7">
        <v>1.0</v>
      </c>
      <c r="P10" s="9">
        <v>0.049999999999999996</v>
      </c>
      <c r="Q10" s="8" t="s">
        <v>99</v>
      </c>
      <c r="R10" s="7">
        <v>1.0</v>
      </c>
      <c r="S10" s="9">
        <v>0.03333333333333333</v>
      </c>
      <c r="T10" s="8" t="s">
        <v>100</v>
      </c>
      <c r="U10" s="7">
        <v>1.0</v>
      </c>
      <c r="V10" s="9">
        <v>0.027083333333333334</v>
      </c>
      <c r="W10" s="8" t="s">
        <v>101</v>
      </c>
      <c r="X10" s="7">
        <v>1.0</v>
      </c>
      <c r="Y10" s="9">
        <v>0.024999999999999998</v>
      </c>
      <c r="Z10" s="10" t="s">
        <v>102</v>
      </c>
      <c r="AA10" s="7">
        <v>1.0</v>
      </c>
      <c r="AB10" s="9">
        <v>0.07142857142857142</v>
      </c>
      <c r="AD10" s="7"/>
      <c r="AE10" s="9"/>
    </row>
    <row r="11">
      <c r="A11" s="7">
        <v>10.0</v>
      </c>
      <c r="B11" s="8" t="s">
        <v>103</v>
      </c>
      <c r="C11" s="7">
        <v>1.0</v>
      </c>
      <c r="D11" s="9">
        <v>0.027083333333333334</v>
      </c>
      <c r="E11" s="8" t="s">
        <v>104</v>
      </c>
      <c r="F11" s="7">
        <v>1.0</v>
      </c>
      <c r="G11" s="9">
        <v>0.03866666666666666</v>
      </c>
      <c r="H11" s="15" t="s">
        <v>105</v>
      </c>
      <c r="I11" s="7">
        <v>1.0</v>
      </c>
      <c r="J11" s="9">
        <v>0.06</v>
      </c>
      <c r="K11" s="8" t="s">
        <v>106</v>
      </c>
      <c r="L11" s="7">
        <v>1.0</v>
      </c>
      <c r="M11" s="9">
        <v>0.036111111111111115</v>
      </c>
      <c r="N11" s="8" t="s">
        <v>107</v>
      </c>
      <c r="O11" s="7">
        <v>1.0</v>
      </c>
      <c r="P11" s="9">
        <v>0.049999999999999996</v>
      </c>
      <c r="Q11" s="8" t="s">
        <v>108</v>
      </c>
      <c r="R11" s="7">
        <v>1.0</v>
      </c>
      <c r="S11" s="9">
        <v>0.03333333333333333</v>
      </c>
      <c r="T11" s="8" t="s">
        <v>109</v>
      </c>
      <c r="U11" s="7">
        <v>1.0</v>
      </c>
      <c r="V11" s="9">
        <v>0.027083333333333334</v>
      </c>
      <c r="W11" s="8" t="s">
        <v>110</v>
      </c>
      <c r="X11" s="7">
        <v>1.0</v>
      </c>
      <c r="Y11" s="9">
        <v>0.024999999999999998</v>
      </c>
      <c r="Z11" s="10" t="s">
        <v>111</v>
      </c>
      <c r="AA11" s="7">
        <v>1.0</v>
      </c>
      <c r="AB11" s="9">
        <v>0.07142857142857142</v>
      </c>
      <c r="AD11" s="7"/>
      <c r="AE11" s="9"/>
    </row>
    <row r="12">
      <c r="A12" s="7">
        <v>11.0</v>
      </c>
      <c r="B12" s="8" t="s">
        <v>112</v>
      </c>
      <c r="C12" s="7">
        <v>1.0</v>
      </c>
      <c r="D12" s="9">
        <v>0.027083333333333334</v>
      </c>
      <c r="E12" s="8" t="s">
        <v>113</v>
      </c>
      <c r="F12" s="7">
        <v>1.0</v>
      </c>
      <c r="G12" s="9">
        <v>0.03866666666666666</v>
      </c>
      <c r="H12" s="15" t="s">
        <v>114</v>
      </c>
      <c r="I12" s="7">
        <v>1.0</v>
      </c>
      <c r="J12" s="9">
        <v>0.06</v>
      </c>
      <c r="K12" s="8" t="s">
        <v>115</v>
      </c>
      <c r="L12" s="7">
        <v>1.0</v>
      </c>
      <c r="M12" s="9">
        <v>0.036111111111111115</v>
      </c>
      <c r="N12" s="8" t="s">
        <v>116</v>
      </c>
      <c r="O12" s="7">
        <v>1.0</v>
      </c>
      <c r="P12" s="9">
        <v>0.049999999999999996</v>
      </c>
      <c r="Q12" s="8" t="s">
        <v>117</v>
      </c>
      <c r="R12" s="7">
        <v>1.0</v>
      </c>
      <c r="S12" s="9">
        <v>0.03333333333333333</v>
      </c>
      <c r="T12" s="8" t="s">
        <v>118</v>
      </c>
      <c r="U12" s="7">
        <v>1.0</v>
      </c>
      <c r="V12" s="9">
        <v>0.027083333333333334</v>
      </c>
      <c r="W12" s="8" t="s">
        <v>119</v>
      </c>
      <c r="X12" s="7">
        <v>1.0</v>
      </c>
      <c r="Y12" s="9">
        <v>0.024999999999999998</v>
      </c>
      <c r="Z12" s="14" t="s">
        <v>120</v>
      </c>
      <c r="AA12" s="7">
        <v>1.0</v>
      </c>
      <c r="AB12" s="9">
        <v>0.07142857142857142</v>
      </c>
      <c r="AD12" s="7"/>
      <c r="AE12" s="9"/>
    </row>
    <row r="13">
      <c r="A13" s="7">
        <v>12.0</v>
      </c>
      <c r="B13" s="8" t="s">
        <v>121</v>
      </c>
      <c r="C13" s="7">
        <v>1.0</v>
      </c>
      <c r="D13" s="9">
        <v>0.027083333333333334</v>
      </c>
      <c r="E13" s="8" t="s">
        <v>122</v>
      </c>
      <c r="F13" s="7">
        <v>1.0</v>
      </c>
      <c r="G13" s="9">
        <v>0.03866666666666666</v>
      </c>
      <c r="H13" s="15" t="s">
        <v>123</v>
      </c>
      <c r="I13" s="7">
        <v>1.0</v>
      </c>
      <c r="J13" s="9">
        <v>0.06</v>
      </c>
      <c r="K13" s="8" t="s">
        <v>124</v>
      </c>
      <c r="L13" s="7">
        <v>1.0</v>
      </c>
      <c r="M13" s="9">
        <v>0.036111111111111115</v>
      </c>
      <c r="N13" s="8" t="s">
        <v>125</v>
      </c>
      <c r="O13" s="7">
        <v>1.0</v>
      </c>
      <c r="P13" s="9">
        <v>0.049999999999999996</v>
      </c>
      <c r="Q13" s="8" t="s">
        <v>126</v>
      </c>
      <c r="R13" s="7">
        <v>1.0</v>
      </c>
      <c r="S13" s="9">
        <v>0.03333333333333333</v>
      </c>
      <c r="T13" s="8" t="s">
        <v>127</v>
      </c>
      <c r="U13" s="7">
        <v>1.0</v>
      </c>
      <c r="V13" s="9">
        <v>0.027083333333333334</v>
      </c>
      <c r="W13" s="8" t="s">
        <v>128</v>
      </c>
      <c r="X13" s="7">
        <v>1.0</v>
      </c>
      <c r="Y13" s="9">
        <v>0.024999999999999998</v>
      </c>
      <c r="Z13" s="10" t="s">
        <v>129</v>
      </c>
      <c r="AA13" s="7">
        <v>1.0</v>
      </c>
      <c r="AB13" s="9">
        <v>0.07142857142857142</v>
      </c>
      <c r="AD13" s="7"/>
      <c r="AE13" s="9"/>
    </row>
    <row r="14">
      <c r="A14" s="7">
        <v>13.0</v>
      </c>
      <c r="B14" s="8" t="s">
        <v>130</v>
      </c>
      <c r="C14" s="7">
        <v>1.0</v>
      </c>
      <c r="D14" s="9">
        <v>0.027083333333333334</v>
      </c>
      <c r="E14" s="16" t="s">
        <v>131</v>
      </c>
      <c r="F14" s="17">
        <v>1.0</v>
      </c>
      <c r="G14" s="9">
        <v>0.03866666666666666</v>
      </c>
      <c r="H14" s="18" t="s">
        <v>132</v>
      </c>
      <c r="I14" s="7">
        <v>1.0</v>
      </c>
      <c r="J14" s="9">
        <v>0.0375</v>
      </c>
      <c r="K14" s="8" t="s">
        <v>133</v>
      </c>
      <c r="L14" s="7">
        <v>1.0</v>
      </c>
      <c r="M14" s="9">
        <v>0.036111111111111115</v>
      </c>
      <c r="N14" s="15" t="s">
        <v>134</v>
      </c>
      <c r="O14" s="7">
        <v>1.0</v>
      </c>
      <c r="P14" s="9">
        <v>0.03125</v>
      </c>
      <c r="Q14" s="8" t="s">
        <v>135</v>
      </c>
      <c r="R14" s="7">
        <v>1.0</v>
      </c>
      <c r="S14" s="9">
        <v>0.03333333333333333</v>
      </c>
      <c r="T14" s="8" t="s">
        <v>136</v>
      </c>
      <c r="U14" s="7">
        <v>1.0</v>
      </c>
      <c r="V14" s="9">
        <v>0.027083333333333334</v>
      </c>
      <c r="W14" s="8" t="s">
        <v>137</v>
      </c>
      <c r="X14" s="7">
        <v>1.0</v>
      </c>
      <c r="Y14" s="9">
        <v>0.024999999999999998</v>
      </c>
      <c r="Z14" s="10" t="s">
        <v>138</v>
      </c>
      <c r="AA14" s="7">
        <v>1.0</v>
      </c>
      <c r="AB14" s="9">
        <v>0.07142857142857142</v>
      </c>
      <c r="AD14" s="7"/>
      <c r="AE14" s="9"/>
    </row>
    <row r="15">
      <c r="A15" s="7">
        <v>14.0</v>
      </c>
      <c r="B15" s="8" t="s">
        <v>139</v>
      </c>
      <c r="C15" s="7">
        <v>1.0</v>
      </c>
      <c r="D15" s="9">
        <v>0.027083333333333334</v>
      </c>
      <c r="E15" s="16" t="s">
        <v>140</v>
      </c>
      <c r="F15" s="17">
        <v>1.0</v>
      </c>
      <c r="G15" s="9">
        <v>0.03866666666666666</v>
      </c>
      <c r="H15" s="18" t="s">
        <v>141</v>
      </c>
      <c r="I15" s="7">
        <v>1.0</v>
      </c>
      <c r="J15" s="9">
        <v>0.0375</v>
      </c>
      <c r="K15" s="8" t="s">
        <v>142</v>
      </c>
      <c r="L15" s="7">
        <v>1.0</v>
      </c>
      <c r="M15" s="9">
        <v>0.036111111111111115</v>
      </c>
      <c r="N15" s="15" t="s">
        <v>143</v>
      </c>
      <c r="O15" s="7">
        <v>1.0</v>
      </c>
      <c r="P15" s="9">
        <v>0.03125</v>
      </c>
      <c r="Q15" s="8" t="s">
        <v>144</v>
      </c>
      <c r="R15" s="7">
        <v>1.0</v>
      </c>
      <c r="S15" s="9">
        <v>0.03333333333333333</v>
      </c>
      <c r="T15" s="8" t="s">
        <v>145</v>
      </c>
      <c r="U15" s="7">
        <v>1.0</v>
      </c>
      <c r="V15" s="9">
        <v>0.027083333333333334</v>
      </c>
      <c r="W15" s="8" t="s">
        <v>146</v>
      </c>
      <c r="X15" s="7">
        <v>1.0</v>
      </c>
      <c r="Y15" s="9">
        <v>0.024999999999999998</v>
      </c>
      <c r="Z15" s="10" t="s">
        <v>147</v>
      </c>
      <c r="AA15" s="7">
        <v>1.0</v>
      </c>
      <c r="AB15" s="9">
        <v>0.07142857142857142</v>
      </c>
      <c r="AD15" s="7"/>
      <c r="AE15" s="9"/>
    </row>
    <row r="16">
      <c r="A16" s="7">
        <v>15.0</v>
      </c>
      <c r="B16" s="8" t="s">
        <v>148</v>
      </c>
      <c r="C16" s="7">
        <v>1.0</v>
      </c>
      <c r="D16" s="9">
        <v>0.027083333333333334</v>
      </c>
      <c r="E16" s="8" t="s">
        <v>149</v>
      </c>
      <c r="F16" s="17">
        <v>1.0</v>
      </c>
      <c r="G16" s="9">
        <v>0.03866666666666666</v>
      </c>
      <c r="H16" s="18" t="s">
        <v>150</v>
      </c>
      <c r="I16" s="7">
        <v>1.0</v>
      </c>
      <c r="J16" s="9">
        <v>0.0375</v>
      </c>
      <c r="K16" s="8" t="s">
        <v>151</v>
      </c>
      <c r="L16" s="7">
        <v>1.0</v>
      </c>
      <c r="M16" s="9">
        <v>0.036111111111111115</v>
      </c>
      <c r="N16" s="15" t="s">
        <v>152</v>
      </c>
      <c r="O16" s="7">
        <v>1.0</v>
      </c>
      <c r="P16" s="9">
        <v>0.03125</v>
      </c>
      <c r="Q16" s="8" t="s">
        <v>153</v>
      </c>
      <c r="R16" s="7">
        <v>1.0</v>
      </c>
      <c r="S16" s="9">
        <v>0.03333333333333333</v>
      </c>
      <c r="T16" s="8" t="s">
        <v>154</v>
      </c>
      <c r="U16" s="7">
        <v>1.0</v>
      </c>
      <c r="V16" s="9">
        <v>0.027083333333333334</v>
      </c>
      <c r="W16" s="8" t="s">
        <v>155</v>
      </c>
      <c r="X16" s="7">
        <v>1.0</v>
      </c>
      <c r="Y16" s="9">
        <v>0.024999999999999998</v>
      </c>
    </row>
    <row r="17">
      <c r="A17" s="7">
        <v>16.0</v>
      </c>
      <c r="B17" s="8" t="s">
        <v>156</v>
      </c>
      <c r="C17" s="7">
        <v>1.0</v>
      </c>
      <c r="D17" s="9">
        <v>0.027083333333333334</v>
      </c>
      <c r="E17" s="15" t="s">
        <v>157</v>
      </c>
      <c r="F17" s="7">
        <v>1.0</v>
      </c>
      <c r="G17" s="9">
        <v>0.03222222222222222</v>
      </c>
      <c r="H17" s="18" t="s">
        <v>158</v>
      </c>
      <c r="I17" s="7">
        <v>1.0</v>
      </c>
      <c r="J17" s="9">
        <v>0.0375</v>
      </c>
      <c r="K17" s="8" t="s">
        <v>159</v>
      </c>
      <c r="L17" s="7">
        <v>1.0</v>
      </c>
      <c r="M17" s="9">
        <v>0.036111111111111115</v>
      </c>
      <c r="N17" s="15" t="s">
        <v>160</v>
      </c>
      <c r="O17" s="7">
        <v>1.0</v>
      </c>
      <c r="P17" s="9">
        <v>0.03125</v>
      </c>
      <c r="Q17" s="8" t="s">
        <v>161</v>
      </c>
      <c r="R17" s="7">
        <v>1.0</v>
      </c>
      <c r="S17" s="9">
        <v>0.03333333333333333</v>
      </c>
      <c r="T17" s="8" t="s">
        <v>162</v>
      </c>
      <c r="U17" s="7">
        <v>1.0</v>
      </c>
      <c r="V17" s="9">
        <v>0.027083333333333334</v>
      </c>
      <c r="W17" s="8" t="s">
        <v>163</v>
      </c>
      <c r="X17" s="7">
        <v>1.0</v>
      </c>
      <c r="Y17" s="9">
        <v>0.024999999999999998</v>
      </c>
      <c r="Z17" s="19" t="s">
        <v>164</v>
      </c>
      <c r="AA17" s="20">
        <f>1/AA1</f>
        <v>0.07142857143</v>
      </c>
    </row>
    <row r="18">
      <c r="A18" s="7">
        <v>17.0</v>
      </c>
      <c r="B18" s="8" t="s">
        <v>165</v>
      </c>
      <c r="C18" s="7">
        <v>1.0</v>
      </c>
      <c r="D18" s="9">
        <v>0.027083333333333334</v>
      </c>
      <c r="E18" s="21" t="s">
        <v>166</v>
      </c>
      <c r="F18" s="17">
        <v>1.0</v>
      </c>
      <c r="G18" s="9">
        <v>0.03222222222222222</v>
      </c>
      <c r="H18" s="22" t="s">
        <v>167</v>
      </c>
      <c r="I18" s="7">
        <v>1.0</v>
      </c>
      <c r="J18" s="9">
        <v>0.016666666666666666</v>
      </c>
      <c r="K18" s="8" t="s">
        <v>168</v>
      </c>
      <c r="L18" s="7">
        <v>1.0</v>
      </c>
      <c r="M18" s="9">
        <v>0.036111111111111115</v>
      </c>
      <c r="N18" s="15" t="s">
        <v>169</v>
      </c>
      <c r="O18" s="7">
        <v>1.0</v>
      </c>
      <c r="P18" s="9">
        <v>0.03125</v>
      </c>
      <c r="Q18" s="8" t="s">
        <v>170</v>
      </c>
      <c r="R18" s="7">
        <v>1.0</v>
      </c>
      <c r="S18" s="9">
        <v>0.03333333333333333</v>
      </c>
      <c r="T18" s="8" t="s">
        <v>171</v>
      </c>
      <c r="U18" s="7">
        <v>1.0</v>
      </c>
      <c r="V18" s="9">
        <v>0.027083333333333334</v>
      </c>
      <c r="W18" s="8" t="s">
        <v>172</v>
      </c>
      <c r="X18" s="7">
        <v>1.0</v>
      </c>
      <c r="Y18" s="9">
        <v>0.024999999999999998</v>
      </c>
    </row>
    <row r="19">
      <c r="A19" s="7">
        <v>18.0</v>
      </c>
      <c r="B19" s="8" t="s">
        <v>173</v>
      </c>
      <c r="C19" s="7">
        <v>1.0</v>
      </c>
      <c r="D19" s="9">
        <v>0.027083333333333334</v>
      </c>
      <c r="E19" s="15" t="s">
        <v>174</v>
      </c>
      <c r="F19" s="17">
        <v>1.0</v>
      </c>
      <c r="G19" s="9">
        <v>0.03222222222222222</v>
      </c>
      <c r="H19" s="22" t="s">
        <v>175</v>
      </c>
      <c r="I19" s="7">
        <v>1.0</v>
      </c>
      <c r="J19" s="9">
        <v>0.016666666666666666</v>
      </c>
      <c r="K19" s="8" t="s">
        <v>176</v>
      </c>
      <c r="L19" s="7">
        <v>1.0</v>
      </c>
      <c r="M19" s="9">
        <v>0.036111111111111115</v>
      </c>
      <c r="N19" s="15" t="s">
        <v>177</v>
      </c>
      <c r="O19" s="7">
        <v>1.0</v>
      </c>
      <c r="P19" s="9">
        <v>0.03125</v>
      </c>
      <c r="Q19" s="8" t="s">
        <v>178</v>
      </c>
      <c r="R19" s="7">
        <v>1.0</v>
      </c>
      <c r="S19" s="9">
        <v>0.03333333333333333</v>
      </c>
      <c r="T19" s="8" t="s">
        <v>179</v>
      </c>
      <c r="U19" s="7">
        <v>1.0</v>
      </c>
      <c r="V19" s="9">
        <v>0.027083333333333334</v>
      </c>
      <c r="W19" s="8" t="s">
        <v>180</v>
      </c>
      <c r="X19" s="7">
        <v>1.0</v>
      </c>
      <c r="Y19" s="9">
        <v>0.024999999999999998</v>
      </c>
    </row>
    <row r="20">
      <c r="A20" s="7">
        <v>19.0</v>
      </c>
      <c r="B20" s="8" t="s">
        <v>181</v>
      </c>
      <c r="C20" s="7">
        <v>1.0</v>
      </c>
      <c r="D20" s="9">
        <v>0.027083333333333334</v>
      </c>
      <c r="E20" s="15" t="s">
        <v>182</v>
      </c>
      <c r="F20" s="7">
        <v>1.0</v>
      </c>
      <c r="G20" s="9">
        <v>0.03222222222222222</v>
      </c>
      <c r="H20" s="22" t="s">
        <v>183</v>
      </c>
      <c r="I20" s="7">
        <v>1.0</v>
      </c>
      <c r="J20" s="9">
        <v>0.016666666666666666</v>
      </c>
      <c r="K20" s="15" t="s">
        <v>184</v>
      </c>
      <c r="L20" s="7">
        <v>1.0</v>
      </c>
      <c r="M20" s="9">
        <v>0.03571428571428571</v>
      </c>
      <c r="N20" s="15" t="s">
        <v>185</v>
      </c>
      <c r="O20" s="7">
        <v>1.0</v>
      </c>
      <c r="P20" s="9">
        <v>0.03125</v>
      </c>
      <c r="Q20" s="15" t="s">
        <v>186</v>
      </c>
      <c r="R20" s="7">
        <v>1.0</v>
      </c>
      <c r="S20" s="9">
        <v>0.025</v>
      </c>
      <c r="T20" s="8" t="s">
        <v>187</v>
      </c>
      <c r="U20" s="7">
        <v>1.0</v>
      </c>
      <c r="V20" s="9">
        <v>0.027083333333333334</v>
      </c>
      <c r="W20" s="8" t="s">
        <v>188</v>
      </c>
      <c r="X20" s="7">
        <v>1.0</v>
      </c>
      <c r="Y20" s="9">
        <v>0.024999999999999998</v>
      </c>
    </row>
    <row r="21">
      <c r="A21" s="7">
        <v>20.0</v>
      </c>
      <c r="B21" s="8" t="s">
        <v>189</v>
      </c>
      <c r="C21" s="7">
        <v>1.0</v>
      </c>
      <c r="D21" s="9">
        <v>0.027083333333333334</v>
      </c>
      <c r="E21" s="15" t="s">
        <v>190</v>
      </c>
      <c r="F21" s="7">
        <v>1.0</v>
      </c>
      <c r="G21" s="9">
        <v>0.03222222222222222</v>
      </c>
      <c r="K21" s="15" t="s">
        <v>191</v>
      </c>
      <c r="L21" s="7">
        <v>1.0</v>
      </c>
      <c r="M21" s="9">
        <v>0.03571428571428571</v>
      </c>
      <c r="N21" s="15" t="s">
        <v>192</v>
      </c>
      <c r="O21" s="7">
        <v>1.0</v>
      </c>
      <c r="P21" s="9">
        <v>0.03125</v>
      </c>
      <c r="Q21" s="15" t="s">
        <v>193</v>
      </c>
      <c r="R21" s="7">
        <v>1.0</v>
      </c>
      <c r="S21" s="9">
        <v>0.025</v>
      </c>
      <c r="T21" s="8" t="s">
        <v>194</v>
      </c>
      <c r="U21" s="7">
        <v>1.0</v>
      </c>
      <c r="V21" s="9">
        <v>0.027083333333333334</v>
      </c>
      <c r="W21" s="8" t="s">
        <v>195</v>
      </c>
      <c r="X21" s="7">
        <v>1.0</v>
      </c>
      <c r="Y21" s="9">
        <v>0.024999999999999998</v>
      </c>
    </row>
    <row r="22">
      <c r="A22" s="7">
        <v>21.0</v>
      </c>
      <c r="B22" s="8" t="s">
        <v>196</v>
      </c>
      <c r="C22" s="11">
        <v>1.0</v>
      </c>
      <c r="D22" s="9">
        <v>0.027083333333333334</v>
      </c>
      <c r="E22" s="15" t="s">
        <v>197</v>
      </c>
      <c r="F22" s="7">
        <v>1.0</v>
      </c>
      <c r="G22" s="9">
        <v>0.03222222222222222</v>
      </c>
      <c r="H22" s="23" t="s">
        <v>198</v>
      </c>
      <c r="I22" s="20">
        <f>1/I1</f>
        <v>0.05263157895</v>
      </c>
      <c r="J22" s="9"/>
      <c r="K22" s="15" t="s">
        <v>199</v>
      </c>
      <c r="L22" s="7">
        <v>1.0</v>
      </c>
      <c r="M22" s="9">
        <v>0.03571428571428571</v>
      </c>
      <c r="N22" s="18" t="s">
        <v>200</v>
      </c>
      <c r="O22" s="7">
        <v>1.0</v>
      </c>
      <c r="P22" s="9">
        <v>0.02</v>
      </c>
      <c r="Q22" s="15" t="s">
        <v>201</v>
      </c>
      <c r="R22" s="7">
        <v>1.0</v>
      </c>
      <c r="S22" s="9">
        <v>0.025</v>
      </c>
      <c r="T22" s="8" t="s">
        <v>202</v>
      </c>
      <c r="U22" s="7">
        <v>1.0</v>
      </c>
      <c r="V22" s="9">
        <v>0.027083333333333334</v>
      </c>
      <c r="W22" s="8" t="s">
        <v>203</v>
      </c>
      <c r="X22" s="7">
        <v>1.0</v>
      </c>
      <c r="Y22" s="9">
        <v>0.024999999999999998</v>
      </c>
    </row>
    <row r="23">
      <c r="A23" s="7">
        <v>22.0</v>
      </c>
      <c r="B23" s="8" t="s">
        <v>204</v>
      </c>
      <c r="C23" s="7">
        <v>1.0</v>
      </c>
      <c r="D23" s="9">
        <v>0.027083333333333334</v>
      </c>
      <c r="E23" s="15" t="s">
        <v>205</v>
      </c>
      <c r="F23" s="7">
        <v>1.0</v>
      </c>
      <c r="G23" s="9">
        <v>0.03222222222222222</v>
      </c>
      <c r="H23" s="24">
        <v>0.5</v>
      </c>
      <c r="I23" s="25">
        <f>(1*H23)/7</f>
        <v>0.07142857143</v>
      </c>
      <c r="J23" s="9"/>
      <c r="K23" s="15" t="s">
        <v>206</v>
      </c>
      <c r="L23" s="7">
        <v>1.0</v>
      </c>
      <c r="M23" s="9">
        <v>0.03571428571428571</v>
      </c>
      <c r="N23" s="18" t="s">
        <v>207</v>
      </c>
      <c r="O23" s="7">
        <v>1.0</v>
      </c>
      <c r="P23" s="9">
        <v>0.02</v>
      </c>
      <c r="Q23" s="15" t="s">
        <v>208</v>
      </c>
      <c r="R23" s="7">
        <v>1.0</v>
      </c>
      <c r="S23" s="9">
        <v>0.025</v>
      </c>
      <c r="T23" s="8" t="s">
        <v>209</v>
      </c>
      <c r="U23" s="7">
        <v>1.0</v>
      </c>
      <c r="V23" s="9">
        <v>0.027083333333333334</v>
      </c>
      <c r="W23" s="8" t="s">
        <v>210</v>
      </c>
      <c r="X23" s="7">
        <v>1.0</v>
      </c>
      <c r="Y23" s="9">
        <v>0.024999999999999998</v>
      </c>
    </row>
    <row r="24">
      <c r="A24" s="7">
        <v>23.0</v>
      </c>
      <c r="B24" s="8" t="s">
        <v>211</v>
      </c>
      <c r="C24" s="7">
        <v>1.0</v>
      </c>
      <c r="D24" s="9">
        <v>0.027083333333333334</v>
      </c>
      <c r="E24" s="15" t="s">
        <v>212</v>
      </c>
      <c r="F24" s="7">
        <v>1.0</v>
      </c>
      <c r="G24" s="9">
        <v>0.03222222222222222</v>
      </c>
      <c r="H24" s="26">
        <v>0.3</v>
      </c>
      <c r="I24" s="27">
        <f>(1*H24)/5</f>
        <v>0.06</v>
      </c>
      <c r="J24" s="9"/>
      <c r="K24" s="15" t="s">
        <v>213</v>
      </c>
      <c r="L24" s="7">
        <v>1.0</v>
      </c>
      <c r="M24" s="9">
        <v>0.03571428571428571</v>
      </c>
      <c r="N24" s="18" t="s">
        <v>214</v>
      </c>
      <c r="O24" s="7">
        <v>1.0</v>
      </c>
      <c r="P24" s="9">
        <v>0.02</v>
      </c>
      <c r="Q24" s="15" t="s">
        <v>215</v>
      </c>
      <c r="R24" s="7">
        <v>1.0</v>
      </c>
      <c r="S24" s="9">
        <v>0.025</v>
      </c>
      <c r="T24" s="8" t="s">
        <v>216</v>
      </c>
      <c r="U24" s="7">
        <v>1.0</v>
      </c>
      <c r="V24" s="9">
        <v>0.027083333333333334</v>
      </c>
      <c r="W24" s="8" t="s">
        <v>217</v>
      </c>
      <c r="X24" s="7">
        <v>1.0</v>
      </c>
      <c r="Y24" s="9">
        <v>0.024999999999999998</v>
      </c>
    </row>
    <row r="25">
      <c r="A25" s="7">
        <v>24.0</v>
      </c>
      <c r="B25" s="8" t="s">
        <v>218</v>
      </c>
      <c r="C25" s="7">
        <v>1.0</v>
      </c>
      <c r="D25" s="9">
        <v>0.027083333333333334</v>
      </c>
      <c r="E25" s="15" t="s">
        <v>219</v>
      </c>
      <c r="F25" s="7">
        <v>1.0</v>
      </c>
      <c r="G25" s="9">
        <v>0.03222222222222222</v>
      </c>
      <c r="H25" s="28">
        <v>0.15</v>
      </c>
      <c r="I25" s="27">
        <f>(1*H25)/4</f>
        <v>0.0375</v>
      </c>
      <c r="K25" s="15" t="s">
        <v>220</v>
      </c>
      <c r="L25" s="7">
        <v>1.0</v>
      </c>
      <c r="M25" s="9">
        <v>0.03571428571428571</v>
      </c>
      <c r="N25" s="18" t="s">
        <v>221</v>
      </c>
      <c r="O25" s="7">
        <v>1.0</v>
      </c>
      <c r="P25" s="9">
        <v>0.02</v>
      </c>
      <c r="Q25" s="15" t="s">
        <v>222</v>
      </c>
      <c r="R25" s="7">
        <v>1.0</v>
      </c>
      <c r="S25" s="9">
        <v>0.025</v>
      </c>
      <c r="T25" s="8" t="s">
        <v>223</v>
      </c>
      <c r="U25" s="7">
        <v>1.0</v>
      </c>
      <c r="V25" s="9">
        <v>0.027083333333333334</v>
      </c>
      <c r="W25" s="8" t="s">
        <v>224</v>
      </c>
      <c r="X25" s="7">
        <v>1.0</v>
      </c>
      <c r="Y25" s="9">
        <v>0.024999999999999998</v>
      </c>
    </row>
    <row r="26">
      <c r="A26" s="7">
        <v>25.0</v>
      </c>
      <c r="B26" s="15" t="s">
        <v>225</v>
      </c>
      <c r="C26" s="7">
        <v>1.0</v>
      </c>
      <c r="D26" s="9">
        <v>0.022727272727272728</v>
      </c>
      <c r="E26" s="18" t="s">
        <v>226</v>
      </c>
      <c r="F26" s="7">
        <v>1.0</v>
      </c>
      <c r="G26" s="9">
        <v>0.02666666666666667</v>
      </c>
      <c r="H26" s="29">
        <v>0.05</v>
      </c>
      <c r="I26" s="30">
        <f>(1*H26)/3</f>
        <v>0.01666666667</v>
      </c>
      <c r="K26" s="15" t="s">
        <v>227</v>
      </c>
      <c r="L26" s="7">
        <v>1.0</v>
      </c>
      <c r="M26" s="9">
        <v>0.03571428571428571</v>
      </c>
      <c r="N26" s="18" t="s">
        <v>228</v>
      </c>
      <c r="O26" s="7">
        <v>1.0</v>
      </c>
      <c r="P26" s="9">
        <v>0.02</v>
      </c>
      <c r="Q26" s="15" t="s">
        <v>229</v>
      </c>
      <c r="R26" s="7">
        <v>1.0</v>
      </c>
      <c r="S26" s="9">
        <v>0.025</v>
      </c>
      <c r="T26" s="15" t="s">
        <v>230</v>
      </c>
      <c r="U26" s="7">
        <v>1.0</v>
      </c>
      <c r="V26" s="9">
        <v>0.016666666666666666</v>
      </c>
      <c r="W26" s="15" t="s">
        <v>231</v>
      </c>
      <c r="X26" s="7">
        <v>1.0</v>
      </c>
      <c r="Y26" s="9">
        <v>0.023333333333333334</v>
      </c>
    </row>
    <row r="27">
      <c r="A27" s="7">
        <v>26.0</v>
      </c>
      <c r="B27" s="15" t="s">
        <v>232</v>
      </c>
      <c r="C27" s="7">
        <v>1.0</v>
      </c>
      <c r="D27" s="9">
        <v>0.022727272727272728</v>
      </c>
      <c r="E27" s="18" t="s">
        <v>233</v>
      </c>
      <c r="F27" s="7">
        <v>1.0</v>
      </c>
      <c r="G27" s="9">
        <v>0.02666666666666667</v>
      </c>
      <c r="K27" s="18" t="s">
        <v>234</v>
      </c>
      <c r="L27" s="7">
        <v>1.0</v>
      </c>
      <c r="M27" s="9">
        <v>0.023333333333333334</v>
      </c>
      <c r="N27" s="22" t="s">
        <v>235</v>
      </c>
      <c r="O27" s="7">
        <v>1.0</v>
      </c>
      <c r="P27" s="9">
        <v>0.016666666666666666</v>
      </c>
      <c r="Q27" s="15" t="s">
        <v>236</v>
      </c>
      <c r="R27" s="7">
        <v>1.0</v>
      </c>
      <c r="S27" s="9">
        <v>0.025</v>
      </c>
      <c r="T27" s="15" t="s">
        <v>237</v>
      </c>
      <c r="U27" s="7">
        <v>1.0</v>
      </c>
      <c r="V27" s="9">
        <v>0.016666666666666666</v>
      </c>
      <c r="W27" s="15" t="s">
        <v>238</v>
      </c>
      <c r="X27" s="7">
        <v>1.0</v>
      </c>
      <c r="Y27" s="9">
        <v>0.023333333333333334</v>
      </c>
    </row>
    <row r="28">
      <c r="A28" s="7">
        <v>27.0</v>
      </c>
      <c r="B28" s="15" t="s">
        <v>239</v>
      </c>
      <c r="C28" s="7">
        <v>1.0</v>
      </c>
      <c r="D28" s="9">
        <v>0.022727272727272728</v>
      </c>
      <c r="E28" s="18" t="s">
        <v>240</v>
      </c>
      <c r="F28" s="7">
        <v>1.0</v>
      </c>
      <c r="G28" s="9">
        <v>0.02666666666666667</v>
      </c>
      <c r="K28" s="18" t="s">
        <v>241</v>
      </c>
      <c r="L28" s="7">
        <v>1.0</v>
      </c>
      <c r="M28" s="9">
        <v>0.023333333333333334</v>
      </c>
      <c r="N28" s="31" t="s">
        <v>242</v>
      </c>
      <c r="O28" s="7">
        <v>1.0</v>
      </c>
      <c r="P28" s="9">
        <v>0.016666666666666666</v>
      </c>
      <c r="Q28" s="15" t="s">
        <v>243</v>
      </c>
      <c r="R28" s="7">
        <v>1.0</v>
      </c>
      <c r="S28" s="9">
        <v>0.025</v>
      </c>
      <c r="T28" s="15" t="s">
        <v>244</v>
      </c>
      <c r="U28" s="7">
        <v>1.0</v>
      </c>
      <c r="V28" s="9">
        <v>0.016666666666666666</v>
      </c>
      <c r="W28" s="15" t="s">
        <v>245</v>
      </c>
      <c r="X28" s="7">
        <v>1.0</v>
      </c>
      <c r="Y28" s="9">
        <v>0.023333333333333334</v>
      </c>
    </row>
    <row r="29">
      <c r="A29" s="7">
        <v>28.0</v>
      </c>
      <c r="B29" s="15" t="s">
        <v>246</v>
      </c>
      <c r="C29" s="7">
        <v>1.0</v>
      </c>
      <c r="D29" s="9">
        <v>0.022727272727272728</v>
      </c>
      <c r="E29" s="22" t="s">
        <v>247</v>
      </c>
      <c r="F29" s="7">
        <v>1.0</v>
      </c>
      <c r="G29" s="9">
        <v>0.016666666666666666</v>
      </c>
      <c r="K29" s="18" t="s">
        <v>248</v>
      </c>
      <c r="L29" s="7">
        <v>1.0</v>
      </c>
      <c r="M29" s="9">
        <v>0.023333333333333334</v>
      </c>
      <c r="N29" s="31" t="s">
        <v>249</v>
      </c>
      <c r="O29" s="7">
        <v>1.0</v>
      </c>
      <c r="P29" s="9">
        <v>0.016666666666666666</v>
      </c>
      <c r="Q29" s="15" t="s">
        <v>250</v>
      </c>
      <c r="R29" s="7">
        <v>1.0</v>
      </c>
      <c r="S29" s="9">
        <v>0.025</v>
      </c>
      <c r="T29" s="15" t="s">
        <v>251</v>
      </c>
      <c r="U29" s="7">
        <v>1.0</v>
      </c>
      <c r="V29" s="9">
        <v>0.016666666666666666</v>
      </c>
      <c r="W29" s="15" t="s">
        <v>252</v>
      </c>
      <c r="X29" s="7">
        <v>1.0</v>
      </c>
      <c r="Y29" s="9">
        <v>0.023333333333333334</v>
      </c>
    </row>
    <row r="30">
      <c r="A30" s="7">
        <v>29.0</v>
      </c>
      <c r="B30" s="15" t="s">
        <v>253</v>
      </c>
      <c r="C30" s="7">
        <v>1.0</v>
      </c>
      <c r="D30" s="9">
        <v>0.022727272727272728</v>
      </c>
      <c r="E30" s="22" t="s">
        <v>254</v>
      </c>
      <c r="F30" s="7">
        <v>1.0</v>
      </c>
      <c r="G30" s="9">
        <v>0.016666666666666666</v>
      </c>
      <c r="K30" s="22" t="s">
        <v>255</v>
      </c>
      <c r="L30" s="7">
        <v>1.0</v>
      </c>
      <c r="M30" s="9">
        <v>0.015</v>
      </c>
      <c r="P30" s="9"/>
      <c r="Q30" s="18" t="s">
        <v>256</v>
      </c>
      <c r="R30" s="7">
        <v>1.0</v>
      </c>
      <c r="S30" s="9">
        <v>0.016666666666666666</v>
      </c>
      <c r="T30" s="15" t="s">
        <v>257</v>
      </c>
      <c r="U30" s="7">
        <v>1.0</v>
      </c>
      <c r="V30" s="9">
        <v>0.016666666666666666</v>
      </c>
      <c r="W30" s="15" t="s">
        <v>258</v>
      </c>
      <c r="X30" s="7">
        <v>1.0</v>
      </c>
      <c r="Y30" s="9">
        <v>0.023333333333333334</v>
      </c>
    </row>
    <row r="31">
      <c r="A31" s="7">
        <v>30.0</v>
      </c>
      <c r="B31" s="15" t="s">
        <v>259</v>
      </c>
      <c r="C31" s="7">
        <v>1.0</v>
      </c>
      <c r="D31" s="9">
        <v>0.022727272727272728</v>
      </c>
      <c r="E31" s="31" t="s">
        <v>260</v>
      </c>
      <c r="F31" s="7">
        <v>1.0</v>
      </c>
      <c r="G31" s="9">
        <v>0.016666666666666666</v>
      </c>
      <c r="K31" s="31" t="s">
        <v>261</v>
      </c>
      <c r="L31" s="7">
        <v>1.0</v>
      </c>
      <c r="M31" s="9">
        <v>0.015</v>
      </c>
      <c r="Q31" s="18" t="s">
        <v>262</v>
      </c>
      <c r="R31" s="7">
        <v>1.0</v>
      </c>
      <c r="S31" s="9">
        <v>0.016666666666666666</v>
      </c>
      <c r="T31" s="15" t="s">
        <v>263</v>
      </c>
      <c r="U31" s="7">
        <v>1.0</v>
      </c>
      <c r="V31" s="9">
        <v>0.016666666666666666</v>
      </c>
      <c r="W31" s="15" t="s">
        <v>264</v>
      </c>
      <c r="X31" s="7">
        <v>1.0</v>
      </c>
      <c r="Y31" s="9">
        <v>0.023333333333333334</v>
      </c>
    </row>
    <row r="32">
      <c r="A32" s="7">
        <v>31.0</v>
      </c>
      <c r="B32" s="15" t="s">
        <v>265</v>
      </c>
      <c r="C32" s="7">
        <v>1.0</v>
      </c>
      <c r="D32" s="9">
        <v>0.022727272727272728</v>
      </c>
      <c r="N32" s="19" t="s">
        <v>266</v>
      </c>
      <c r="O32" s="20">
        <f>1/O1</f>
        <v>0.03571428571</v>
      </c>
      <c r="Q32" s="18" t="s">
        <v>267</v>
      </c>
      <c r="R32" s="7">
        <v>1.0</v>
      </c>
      <c r="S32" s="9">
        <v>0.016666666666666666</v>
      </c>
      <c r="T32" s="15" t="s">
        <v>268</v>
      </c>
      <c r="U32" s="7">
        <v>1.0</v>
      </c>
      <c r="V32" s="9">
        <v>0.016666666666666666</v>
      </c>
      <c r="W32" s="15" t="s">
        <v>269</v>
      </c>
      <c r="X32" s="7">
        <v>1.0</v>
      </c>
      <c r="Y32" s="9">
        <v>0.023333333333333334</v>
      </c>
    </row>
    <row r="33">
      <c r="A33" s="7">
        <v>32.0</v>
      </c>
      <c r="B33" s="15" t="s">
        <v>270</v>
      </c>
      <c r="C33" s="7">
        <v>1.0</v>
      </c>
      <c r="D33" s="9">
        <v>0.022727272727272728</v>
      </c>
      <c r="E33" s="19" t="s">
        <v>271</v>
      </c>
      <c r="F33" s="20">
        <f>1/F1</f>
        <v>0.03333333333</v>
      </c>
      <c r="K33" s="19" t="s">
        <v>271</v>
      </c>
      <c r="L33" s="20">
        <f>1/L1</f>
        <v>0.03333333333</v>
      </c>
      <c r="N33" s="24">
        <v>0.6</v>
      </c>
      <c r="O33" s="25">
        <f>(1*N33)/12</f>
        <v>0.05</v>
      </c>
      <c r="Q33" s="18" t="s">
        <v>272</v>
      </c>
      <c r="R33" s="7">
        <v>1.0</v>
      </c>
      <c r="S33" s="9">
        <v>0.016666666666666666</v>
      </c>
      <c r="T33" s="15" t="s">
        <v>273</v>
      </c>
      <c r="U33" s="7">
        <v>1.0</v>
      </c>
      <c r="V33" s="9">
        <v>0.016666666666666666</v>
      </c>
      <c r="W33" s="15" t="s">
        <v>274</v>
      </c>
      <c r="X33" s="7">
        <v>1.0</v>
      </c>
      <c r="Y33" s="9">
        <v>0.023333333333333334</v>
      </c>
    </row>
    <row r="34">
      <c r="A34" s="7">
        <v>33.0</v>
      </c>
      <c r="B34" s="15" t="s">
        <v>275</v>
      </c>
      <c r="C34" s="7">
        <v>1.0</v>
      </c>
      <c r="D34" s="9">
        <v>0.022727272727272728</v>
      </c>
      <c r="E34" s="24">
        <v>0.58</v>
      </c>
      <c r="F34" s="25">
        <f>(1*E34)/15</f>
        <v>0.03866666667</v>
      </c>
      <c r="K34" s="24">
        <v>0.65</v>
      </c>
      <c r="L34" s="25">
        <f>(1*K34)/18</f>
        <v>0.03611111111</v>
      </c>
      <c r="N34" s="26">
        <v>0.25</v>
      </c>
      <c r="O34" s="27">
        <f>(1*N34)/8</f>
        <v>0.03125</v>
      </c>
      <c r="Q34" s="18" t="s">
        <v>276</v>
      </c>
      <c r="R34" s="7">
        <v>1.0</v>
      </c>
      <c r="S34" s="9">
        <v>0.016666666666666666</v>
      </c>
      <c r="T34" s="15" t="s">
        <v>277</v>
      </c>
      <c r="U34" s="7">
        <v>1.0</v>
      </c>
      <c r="V34" s="9">
        <v>0.016666666666666666</v>
      </c>
      <c r="W34" s="15" t="s">
        <v>278</v>
      </c>
      <c r="X34" s="7">
        <v>1.0</v>
      </c>
      <c r="Y34" s="9">
        <v>0.023333333333333334</v>
      </c>
    </row>
    <row r="35">
      <c r="A35" s="7">
        <v>34.0</v>
      </c>
      <c r="B35" s="15" t="s">
        <v>279</v>
      </c>
      <c r="C35" s="7">
        <v>1.0</v>
      </c>
      <c r="D35" s="9">
        <v>0.022727272727272728</v>
      </c>
      <c r="E35" s="26">
        <v>0.29</v>
      </c>
      <c r="F35" s="27">
        <f>(1*E35)/9</f>
        <v>0.03222222222</v>
      </c>
      <c r="K35" s="26">
        <v>0.25</v>
      </c>
      <c r="L35" s="27">
        <f>(1*K35)/7</f>
        <v>0.03571428571</v>
      </c>
      <c r="N35" s="28">
        <v>0.1</v>
      </c>
      <c r="O35" s="27">
        <f>(1*N35)/5</f>
        <v>0.02</v>
      </c>
      <c r="Q35" s="18" t="s">
        <v>280</v>
      </c>
      <c r="R35" s="7">
        <v>1.0</v>
      </c>
      <c r="S35" s="9">
        <v>0.016666666666666666</v>
      </c>
      <c r="T35" s="15" t="s">
        <v>281</v>
      </c>
      <c r="U35" s="7">
        <v>1.0</v>
      </c>
      <c r="V35" s="9">
        <v>0.016666666666666666</v>
      </c>
      <c r="W35" s="15" t="s">
        <v>282</v>
      </c>
      <c r="X35" s="7">
        <v>1.0</v>
      </c>
      <c r="Y35" s="9">
        <v>0.023333333333333334</v>
      </c>
    </row>
    <row r="36">
      <c r="A36" s="7">
        <v>35.0</v>
      </c>
      <c r="B36" s="15" t="s">
        <v>283</v>
      </c>
      <c r="C36" s="7">
        <v>1.0</v>
      </c>
      <c r="D36" s="9">
        <v>0.022727272727272728</v>
      </c>
      <c r="E36" s="28">
        <v>0.08</v>
      </c>
      <c r="F36" s="27">
        <f t="shared" ref="F36:F37" si="1">(1*E36)/3</f>
        <v>0.02666666667</v>
      </c>
      <c r="K36" s="28">
        <v>0.07</v>
      </c>
      <c r="L36" s="27">
        <f>(1*K36)/3</f>
        <v>0.02333333333</v>
      </c>
      <c r="N36" s="29">
        <v>0.05</v>
      </c>
      <c r="O36" s="30">
        <f>(1*N36)/3</f>
        <v>0.01666666667</v>
      </c>
      <c r="Q36" s="22" t="s">
        <v>284</v>
      </c>
      <c r="R36" s="7">
        <v>1.0</v>
      </c>
      <c r="S36" s="9">
        <v>0.01</v>
      </c>
      <c r="T36" s="15" t="s">
        <v>285</v>
      </c>
      <c r="U36" s="7">
        <v>1.0</v>
      </c>
      <c r="V36" s="9">
        <v>0.016666666666666666</v>
      </c>
      <c r="W36" s="15" t="s">
        <v>286</v>
      </c>
      <c r="X36" s="7">
        <v>1.0</v>
      </c>
      <c r="Y36" s="9">
        <v>0.023333333333333334</v>
      </c>
    </row>
    <row r="37">
      <c r="A37" s="7">
        <v>36.0</v>
      </c>
      <c r="B37" s="18" t="s">
        <v>287</v>
      </c>
      <c r="C37" s="7">
        <v>1.0</v>
      </c>
      <c r="D37" s="9">
        <v>0.0175</v>
      </c>
      <c r="E37" s="29">
        <v>0.05</v>
      </c>
      <c r="F37" s="30">
        <f t="shared" si="1"/>
        <v>0.01666666667</v>
      </c>
      <c r="K37" s="29">
        <v>0.03</v>
      </c>
      <c r="L37" s="30">
        <f>(1*K37)/2</f>
        <v>0.015</v>
      </c>
      <c r="Q37" s="22" t="s">
        <v>288</v>
      </c>
      <c r="R37" s="7">
        <v>1.0</v>
      </c>
      <c r="S37" s="9">
        <v>0.01</v>
      </c>
      <c r="T37" s="15" t="s">
        <v>289</v>
      </c>
      <c r="U37" s="7">
        <v>1.0</v>
      </c>
      <c r="V37" s="9">
        <v>0.016666666666666666</v>
      </c>
      <c r="W37" s="15" t="s">
        <v>290</v>
      </c>
      <c r="X37" s="7">
        <v>1.0</v>
      </c>
      <c r="Y37" s="9">
        <v>0.023333333333333334</v>
      </c>
    </row>
    <row r="38">
      <c r="A38" s="7">
        <v>37.0</v>
      </c>
      <c r="B38" s="18" t="s">
        <v>291</v>
      </c>
      <c r="C38" s="7">
        <v>1.0</v>
      </c>
      <c r="D38" s="9">
        <v>0.0175</v>
      </c>
      <c r="Q38" s="22" t="s">
        <v>292</v>
      </c>
      <c r="R38" s="7">
        <v>1.0</v>
      </c>
      <c r="S38" s="9">
        <v>0.01</v>
      </c>
      <c r="T38" s="15" t="s">
        <v>293</v>
      </c>
      <c r="U38" s="7">
        <v>1.0</v>
      </c>
      <c r="V38" s="9">
        <v>0.016666666666666666</v>
      </c>
      <c r="W38" s="18" t="s">
        <v>294</v>
      </c>
      <c r="X38" s="7">
        <v>1.0</v>
      </c>
      <c r="Y38" s="9">
        <v>0.02</v>
      </c>
    </row>
    <row r="39">
      <c r="A39" s="7">
        <v>38.0</v>
      </c>
      <c r="B39" s="18" t="s">
        <v>295</v>
      </c>
      <c r="C39" s="7">
        <v>1.0</v>
      </c>
      <c r="D39" s="9">
        <v>0.0175</v>
      </c>
      <c r="Q39" s="22" t="s">
        <v>296</v>
      </c>
      <c r="R39" s="7">
        <v>1.0</v>
      </c>
      <c r="S39" s="9">
        <v>0.01</v>
      </c>
      <c r="T39" s="15" t="s">
        <v>297</v>
      </c>
      <c r="U39" s="7">
        <v>1.0</v>
      </c>
      <c r="V39" s="9">
        <v>0.016666666666666666</v>
      </c>
      <c r="W39" s="18" t="s">
        <v>298</v>
      </c>
      <c r="X39" s="7">
        <v>1.0</v>
      </c>
      <c r="Y39" s="9">
        <v>0.02</v>
      </c>
    </row>
    <row r="40">
      <c r="A40" s="7">
        <v>39.0</v>
      </c>
      <c r="B40" s="18" t="s">
        <v>299</v>
      </c>
      <c r="C40" s="7">
        <v>1.0</v>
      </c>
      <c r="D40" s="9">
        <v>0.0175</v>
      </c>
      <c r="Q40" s="22" t="s">
        <v>300</v>
      </c>
      <c r="R40" s="7">
        <v>1.0</v>
      </c>
      <c r="S40" s="9">
        <v>0.01</v>
      </c>
      <c r="T40" s="15" t="s">
        <v>301</v>
      </c>
      <c r="U40" s="7">
        <v>1.0</v>
      </c>
      <c r="V40" s="9">
        <v>0.016666666666666666</v>
      </c>
      <c r="W40" s="32" t="s">
        <v>302</v>
      </c>
      <c r="X40" s="11">
        <v>1.0</v>
      </c>
      <c r="Y40" s="9">
        <v>0.02</v>
      </c>
    </row>
    <row r="41">
      <c r="A41" s="7">
        <v>40.0</v>
      </c>
      <c r="B41" s="31" t="s">
        <v>303</v>
      </c>
      <c r="C41" s="7">
        <v>1.0</v>
      </c>
      <c r="D41" s="9">
        <v>0.01</v>
      </c>
      <c r="T41" s="18" t="s">
        <v>304</v>
      </c>
      <c r="U41" s="7">
        <v>1.0</v>
      </c>
      <c r="V41" s="9">
        <v>0.0175</v>
      </c>
      <c r="W41" s="32" t="s">
        <v>305</v>
      </c>
      <c r="X41" s="11">
        <v>1.0</v>
      </c>
      <c r="Y41" s="9">
        <v>0.02</v>
      </c>
    </row>
    <row r="42">
      <c r="A42" s="7">
        <v>41.0</v>
      </c>
      <c r="B42" s="31" t="s">
        <v>306</v>
      </c>
      <c r="C42" s="7">
        <v>1.0</v>
      </c>
      <c r="D42" s="9">
        <v>0.01</v>
      </c>
      <c r="Q42" s="19" t="s">
        <v>307</v>
      </c>
      <c r="R42" s="20">
        <f>1/R1</f>
        <v>0.02564102564</v>
      </c>
      <c r="T42" s="18" t="s">
        <v>308</v>
      </c>
      <c r="U42" s="7">
        <v>1.0</v>
      </c>
      <c r="V42" s="9">
        <v>0.0175</v>
      </c>
      <c r="W42" s="18" t="s">
        <v>309</v>
      </c>
      <c r="X42" s="7">
        <v>1.0</v>
      </c>
      <c r="Y42" s="9">
        <v>0.02</v>
      </c>
    </row>
    <row r="43">
      <c r="A43" s="7">
        <v>42.0</v>
      </c>
      <c r="B43" s="31" t="s">
        <v>310</v>
      </c>
      <c r="C43" s="7">
        <v>1.0</v>
      </c>
      <c r="D43" s="9">
        <v>0.01</v>
      </c>
      <c r="Q43" s="24">
        <v>0.6</v>
      </c>
      <c r="R43" s="25">
        <f>(1*Q43)/18</f>
        <v>0.03333333333</v>
      </c>
      <c r="T43" s="18" t="s">
        <v>311</v>
      </c>
      <c r="U43" s="7">
        <v>1.0</v>
      </c>
      <c r="V43" s="9">
        <v>0.0175</v>
      </c>
      <c r="W43" s="22" t="s">
        <v>312</v>
      </c>
      <c r="X43" s="7">
        <v>1.0</v>
      </c>
      <c r="Y43" s="9">
        <v>0.015</v>
      </c>
    </row>
    <row r="44">
      <c r="Q44" s="26">
        <v>0.25</v>
      </c>
      <c r="R44" s="27">
        <f>(1*Q44)/10</f>
        <v>0.025</v>
      </c>
      <c r="T44" s="18" t="s">
        <v>313</v>
      </c>
      <c r="U44" s="7">
        <v>1.0</v>
      </c>
      <c r="V44" s="9">
        <v>0.0175</v>
      </c>
      <c r="W44" s="22" t="s">
        <v>314</v>
      </c>
      <c r="X44" s="7">
        <v>1.0</v>
      </c>
      <c r="Y44" s="9">
        <v>0.015</v>
      </c>
    </row>
    <row r="45">
      <c r="B45" s="19" t="s">
        <v>315</v>
      </c>
      <c r="C45" s="33">
        <f>1/C1</f>
        <v>0.02380952381</v>
      </c>
      <c r="Q45" s="28">
        <v>0.1</v>
      </c>
      <c r="R45" s="27">
        <f>(1*Q45)/6</f>
        <v>0.01666666667</v>
      </c>
      <c r="T45" s="34" t="s">
        <v>316</v>
      </c>
      <c r="U45" s="7">
        <v>1.0</v>
      </c>
      <c r="V45" s="9">
        <v>0.01</v>
      </c>
      <c r="Y45" s="35"/>
    </row>
    <row r="46">
      <c r="B46" s="24">
        <v>0.65</v>
      </c>
      <c r="C46" s="25">
        <f>(1*B46)/24</f>
        <v>0.02708333333</v>
      </c>
      <c r="Q46" s="29">
        <v>0.05</v>
      </c>
      <c r="R46" s="30">
        <f>(1*Q46)/5</f>
        <v>0.01</v>
      </c>
      <c r="T46" s="34" t="s">
        <v>317</v>
      </c>
      <c r="U46" s="7">
        <v>1.0</v>
      </c>
      <c r="V46" s="9">
        <v>0.01</v>
      </c>
      <c r="W46" s="19" t="s">
        <v>318</v>
      </c>
      <c r="X46" s="20">
        <f>1/X1</f>
        <v>0.02325581395</v>
      </c>
      <c r="Y46" s="35"/>
    </row>
    <row r="47">
      <c r="B47" s="26">
        <v>0.25</v>
      </c>
      <c r="C47" s="27">
        <f>(1*B47)/11</f>
        <v>0.02272727273</v>
      </c>
      <c r="T47" s="34" t="s">
        <v>319</v>
      </c>
      <c r="U47" s="7">
        <v>1.0</v>
      </c>
      <c r="V47" s="9">
        <v>0.01</v>
      </c>
      <c r="W47" s="24">
        <v>0.6</v>
      </c>
      <c r="X47" s="25">
        <f>(1*W47)/24</f>
        <v>0.025</v>
      </c>
      <c r="Y47" s="35"/>
    </row>
    <row r="48">
      <c r="B48" s="28">
        <v>0.07</v>
      </c>
      <c r="C48" s="27">
        <f>(1*B48)/4</f>
        <v>0.0175</v>
      </c>
      <c r="W48" s="26">
        <v>0.28</v>
      </c>
      <c r="X48" s="27">
        <f>(1*W48)/12</f>
        <v>0.02333333333</v>
      </c>
      <c r="Y48" s="35"/>
    </row>
    <row r="49">
      <c r="B49" s="29">
        <v>0.03</v>
      </c>
      <c r="C49" s="30">
        <f>(1*B49)/3</f>
        <v>0.01</v>
      </c>
      <c r="T49" s="19" t="s">
        <v>320</v>
      </c>
      <c r="U49" s="20">
        <f>1/U1</f>
        <v>0.02173913043</v>
      </c>
      <c r="W49" s="28">
        <v>0.1</v>
      </c>
      <c r="X49" s="27">
        <f>(1*W49)/5</f>
        <v>0.02</v>
      </c>
      <c r="Y49" s="35"/>
    </row>
    <row r="50">
      <c r="T50" s="24">
        <v>0.65</v>
      </c>
      <c r="U50" s="25">
        <f>(1*T50)/24</f>
        <v>0.02708333333</v>
      </c>
      <c r="W50" s="29">
        <v>0.03</v>
      </c>
      <c r="X50" s="30">
        <f>(1*W50)/2</f>
        <v>0.015</v>
      </c>
      <c r="Y50" s="35"/>
    </row>
    <row r="51">
      <c r="T51" s="26">
        <v>0.25</v>
      </c>
      <c r="U51" s="27">
        <f>(1*T51)/15</f>
        <v>0.01666666667</v>
      </c>
      <c r="Y51" s="35"/>
    </row>
    <row r="52">
      <c r="T52" s="28">
        <v>0.07</v>
      </c>
      <c r="U52" s="27">
        <f>(1*T52)/4</f>
        <v>0.0175</v>
      </c>
      <c r="Y52" s="35"/>
    </row>
    <row r="53">
      <c r="T53" s="29">
        <v>0.03</v>
      </c>
      <c r="U53" s="30">
        <f>(1*T53)/3</f>
        <v>0.01</v>
      </c>
      <c r="Y53" s="35"/>
    </row>
    <row r="54">
      <c r="Y54" s="35"/>
    </row>
    <row r="55">
      <c r="Y55" s="35"/>
    </row>
    <row r="56">
      <c r="Y56" s="35"/>
    </row>
    <row r="57">
      <c r="Y57" s="35"/>
    </row>
    <row r="58">
      <c r="Y58" s="35"/>
    </row>
    <row r="59">
      <c r="Y59" s="35"/>
    </row>
    <row r="60">
      <c r="Y60" s="35"/>
    </row>
    <row r="61">
      <c r="Y61" s="35"/>
    </row>
    <row r="62">
      <c r="Y62" s="35"/>
    </row>
    <row r="63">
      <c r="Y63" s="35"/>
    </row>
    <row r="64">
      <c r="Y64" s="35"/>
    </row>
    <row r="65">
      <c r="Y65" s="35"/>
    </row>
    <row r="66">
      <c r="Y66" s="35"/>
    </row>
    <row r="67">
      <c r="Y67" s="35"/>
    </row>
    <row r="68">
      <c r="Y68" s="35"/>
    </row>
    <row r="69">
      <c r="Y69" s="35"/>
    </row>
    <row r="70">
      <c r="Y70" s="35"/>
    </row>
    <row r="71">
      <c r="Y71" s="35"/>
    </row>
    <row r="72">
      <c r="Y72" s="35"/>
    </row>
    <row r="73">
      <c r="Y73" s="35"/>
    </row>
    <row r="74">
      <c r="Y74" s="35"/>
    </row>
    <row r="75">
      <c r="Y75" s="35"/>
    </row>
    <row r="76">
      <c r="Y76" s="35"/>
    </row>
    <row r="77">
      <c r="Y77" s="35"/>
    </row>
    <row r="78">
      <c r="Y78" s="35"/>
    </row>
    <row r="79">
      <c r="Y79" s="35"/>
    </row>
    <row r="80">
      <c r="Y80" s="35"/>
    </row>
    <row r="81">
      <c r="Y81" s="35"/>
    </row>
    <row r="82">
      <c r="Y82" s="35"/>
    </row>
    <row r="83">
      <c r="Y83" s="35"/>
    </row>
    <row r="84">
      <c r="Y84" s="35"/>
    </row>
    <row r="85">
      <c r="Y85" s="35"/>
    </row>
    <row r="86">
      <c r="Y86" s="35"/>
    </row>
    <row r="87">
      <c r="Y87" s="35"/>
    </row>
    <row r="88">
      <c r="Y88" s="35"/>
    </row>
    <row r="89">
      <c r="Y89" s="35"/>
    </row>
    <row r="90">
      <c r="Y90" s="35"/>
    </row>
    <row r="91">
      <c r="Y91" s="35"/>
    </row>
    <row r="92">
      <c r="Y92" s="35"/>
    </row>
    <row r="93">
      <c r="Y93" s="35"/>
    </row>
    <row r="94">
      <c r="Y94" s="35"/>
    </row>
    <row r="95">
      <c r="Y95" s="35"/>
    </row>
    <row r="96">
      <c r="Y96" s="35"/>
    </row>
    <row r="97">
      <c r="Y97" s="35"/>
    </row>
    <row r="98">
      <c r="Y98" s="35"/>
    </row>
    <row r="99">
      <c r="Y99" s="35"/>
    </row>
    <row r="100">
      <c r="Y100" s="35"/>
    </row>
    <row r="101">
      <c r="Y101" s="35"/>
    </row>
    <row r="102">
      <c r="Y102" s="35"/>
    </row>
    <row r="103">
      <c r="Y103" s="35"/>
    </row>
    <row r="104">
      <c r="Y104" s="35"/>
    </row>
    <row r="105">
      <c r="Y105" s="35"/>
    </row>
    <row r="106">
      <c r="Y106" s="35"/>
    </row>
    <row r="107">
      <c r="Y107" s="35"/>
    </row>
    <row r="108">
      <c r="Y108" s="35"/>
    </row>
    <row r="109">
      <c r="Y109" s="35"/>
    </row>
    <row r="110">
      <c r="Y110" s="35"/>
    </row>
    <row r="111">
      <c r="Y111" s="35"/>
    </row>
    <row r="112">
      <c r="Y112" s="35"/>
    </row>
    <row r="113">
      <c r="Y113" s="35"/>
    </row>
    <row r="114">
      <c r="Y114" s="35"/>
    </row>
    <row r="115">
      <c r="Y115" s="35"/>
    </row>
    <row r="116">
      <c r="Y116" s="35"/>
    </row>
    <row r="117">
      <c r="Y117" s="35"/>
    </row>
    <row r="118">
      <c r="Y118" s="35"/>
    </row>
    <row r="119">
      <c r="Y119" s="35"/>
    </row>
    <row r="120">
      <c r="Y120" s="35"/>
    </row>
    <row r="121">
      <c r="Y121" s="35"/>
    </row>
    <row r="122">
      <c r="Y122" s="35"/>
    </row>
    <row r="123">
      <c r="Y123" s="35"/>
    </row>
    <row r="124">
      <c r="Y124" s="35"/>
    </row>
    <row r="125">
      <c r="Y125" s="35"/>
    </row>
    <row r="126">
      <c r="Y126" s="35"/>
    </row>
    <row r="127">
      <c r="Y127" s="35"/>
    </row>
    <row r="128">
      <c r="Y128" s="35"/>
    </row>
    <row r="129">
      <c r="Y129" s="35"/>
    </row>
    <row r="130">
      <c r="Y130" s="35"/>
    </row>
    <row r="131">
      <c r="Y131" s="35"/>
    </row>
    <row r="132">
      <c r="Y132" s="35"/>
    </row>
    <row r="133">
      <c r="Y133" s="35"/>
    </row>
    <row r="134">
      <c r="Y134" s="35"/>
    </row>
    <row r="135">
      <c r="Y135" s="35"/>
    </row>
    <row r="136">
      <c r="Y136" s="35"/>
    </row>
    <row r="137">
      <c r="Y137" s="35"/>
    </row>
    <row r="138">
      <c r="Y138" s="35"/>
    </row>
    <row r="139">
      <c r="Y139" s="35"/>
    </row>
    <row r="140">
      <c r="Y140" s="35"/>
    </row>
    <row r="141">
      <c r="Y141" s="35"/>
    </row>
    <row r="142">
      <c r="Y142" s="35"/>
    </row>
    <row r="143">
      <c r="Y143" s="35"/>
    </row>
    <row r="144">
      <c r="Y144" s="35"/>
    </row>
    <row r="145">
      <c r="Y145" s="35"/>
    </row>
    <row r="146">
      <c r="Y146" s="35"/>
    </row>
    <row r="147">
      <c r="Y147" s="35"/>
    </row>
    <row r="148">
      <c r="Y148" s="35"/>
    </row>
    <row r="149">
      <c r="Y149" s="35"/>
    </row>
    <row r="150">
      <c r="Y150" s="35"/>
    </row>
    <row r="151">
      <c r="Y151" s="35"/>
    </row>
    <row r="152">
      <c r="Y152" s="35"/>
    </row>
    <row r="153">
      <c r="Y153" s="35"/>
    </row>
    <row r="154">
      <c r="Y154" s="35"/>
    </row>
    <row r="155">
      <c r="Y155" s="35"/>
    </row>
    <row r="156">
      <c r="Y156" s="35"/>
    </row>
    <row r="157">
      <c r="Y157" s="35"/>
    </row>
    <row r="158">
      <c r="Y158" s="35"/>
    </row>
    <row r="159">
      <c r="Y159" s="35"/>
    </row>
    <row r="160">
      <c r="Y160" s="35"/>
    </row>
    <row r="161">
      <c r="Y161" s="35"/>
    </row>
    <row r="162">
      <c r="Y162" s="35"/>
    </row>
    <row r="163">
      <c r="Y163" s="35"/>
    </row>
    <row r="164">
      <c r="Y164" s="35"/>
    </row>
    <row r="165">
      <c r="Y165" s="35"/>
    </row>
    <row r="166">
      <c r="Y166" s="35"/>
    </row>
    <row r="167">
      <c r="Y167" s="35"/>
    </row>
    <row r="168">
      <c r="Y168" s="35"/>
    </row>
    <row r="169">
      <c r="Y169" s="35"/>
    </row>
    <row r="170">
      <c r="Y170" s="35"/>
    </row>
    <row r="171">
      <c r="Y171" s="35"/>
    </row>
    <row r="172">
      <c r="Y172" s="35"/>
    </row>
    <row r="173">
      <c r="Y173" s="35"/>
    </row>
    <row r="174">
      <c r="Y174" s="35"/>
    </row>
    <row r="175">
      <c r="Y175" s="35"/>
    </row>
    <row r="176">
      <c r="Y176" s="35"/>
    </row>
    <row r="177">
      <c r="Y177" s="35"/>
    </row>
    <row r="178">
      <c r="Y178" s="35"/>
    </row>
    <row r="179">
      <c r="Y179" s="35"/>
    </row>
    <row r="180">
      <c r="Y180" s="35"/>
    </row>
    <row r="181">
      <c r="Y181" s="35"/>
    </row>
    <row r="182">
      <c r="Y182" s="35"/>
    </row>
    <row r="183">
      <c r="Y183" s="35"/>
    </row>
    <row r="184">
      <c r="Y184" s="35"/>
    </row>
    <row r="185">
      <c r="Y185" s="35"/>
    </row>
    <row r="186">
      <c r="Y186" s="35"/>
    </row>
    <row r="187">
      <c r="Y187" s="35"/>
    </row>
    <row r="188">
      <c r="Y188" s="35"/>
    </row>
    <row r="189">
      <c r="Y189" s="35"/>
    </row>
    <row r="190">
      <c r="Y190" s="35"/>
    </row>
    <row r="191">
      <c r="Y191" s="35"/>
    </row>
    <row r="192">
      <c r="Y192" s="35"/>
    </row>
    <row r="193">
      <c r="Y193" s="35"/>
    </row>
    <row r="194">
      <c r="Y194" s="35"/>
    </row>
    <row r="195">
      <c r="Y195" s="35"/>
    </row>
    <row r="196">
      <c r="Y196" s="35"/>
    </row>
    <row r="197">
      <c r="Y197" s="35"/>
    </row>
    <row r="198">
      <c r="Y198" s="35"/>
    </row>
    <row r="199">
      <c r="Y199" s="35"/>
    </row>
    <row r="200">
      <c r="Y200" s="35"/>
    </row>
    <row r="201">
      <c r="Y201" s="35"/>
    </row>
    <row r="202">
      <c r="Y202" s="35"/>
    </row>
    <row r="203">
      <c r="Y203" s="35"/>
    </row>
    <row r="204">
      <c r="Y204" s="35"/>
    </row>
    <row r="205">
      <c r="Y205" s="35"/>
    </row>
    <row r="206">
      <c r="Y206" s="35"/>
    </row>
    <row r="207">
      <c r="Y207" s="35"/>
    </row>
    <row r="208">
      <c r="Y208" s="35"/>
    </row>
    <row r="209">
      <c r="Y209" s="35"/>
    </row>
    <row r="210">
      <c r="Y210" s="35"/>
    </row>
    <row r="211">
      <c r="Y211" s="35"/>
    </row>
    <row r="212">
      <c r="Y212" s="35"/>
    </row>
    <row r="213">
      <c r="Y213" s="35"/>
    </row>
    <row r="214">
      <c r="Y214" s="35"/>
    </row>
    <row r="215">
      <c r="Y215" s="35"/>
    </row>
    <row r="216">
      <c r="Y216" s="35"/>
    </row>
    <row r="217">
      <c r="Y217" s="35"/>
    </row>
    <row r="218">
      <c r="Y218" s="35"/>
    </row>
    <row r="219">
      <c r="Y219" s="35"/>
    </row>
    <row r="220">
      <c r="Y220" s="35"/>
    </row>
    <row r="221">
      <c r="Y221" s="35"/>
    </row>
    <row r="222">
      <c r="Y222" s="35"/>
    </row>
    <row r="223">
      <c r="Y223" s="35"/>
    </row>
    <row r="224">
      <c r="Y224" s="35"/>
    </row>
    <row r="225">
      <c r="Y225" s="35"/>
    </row>
    <row r="226">
      <c r="Y226" s="35"/>
    </row>
    <row r="227">
      <c r="Y227" s="35"/>
    </row>
    <row r="228">
      <c r="Y228" s="35"/>
    </row>
    <row r="229">
      <c r="Y229" s="35"/>
    </row>
    <row r="230">
      <c r="Y230" s="35"/>
    </row>
    <row r="231">
      <c r="Y231" s="35"/>
    </row>
    <row r="232">
      <c r="Y232" s="35"/>
    </row>
    <row r="233">
      <c r="Y233" s="35"/>
    </row>
    <row r="234">
      <c r="Y234" s="35"/>
    </row>
    <row r="235">
      <c r="Y235" s="35"/>
    </row>
    <row r="236">
      <c r="Y236" s="35"/>
    </row>
    <row r="237">
      <c r="Y237" s="35"/>
    </row>
    <row r="238">
      <c r="Y238" s="35"/>
    </row>
    <row r="239">
      <c r="Y239" s="35"/>
    </row>
    <row r="240">
      <c r="Y240" s="35"/>
    </row>
    <row r="241">
      <c r="Y241" s="35"/>
    </row>
    <row r="242">
      <c r="Y242" s="35"/>
    </row>
    <row r="243">
      <c r="Y243" s="35"/>
    </row>
    <row r="244">
      <c r="Y244" s="35"/>
    </row>
    <row r="245">
      <c r="Y245" s="35"/>
    </row>
    <row r="246">
      <c r="Y246" s="35"/>
    </row>
    <row r="247">
      <c r="Y247" s="35"/>
    </row>
    <row r="248">
      <c r="Y248" s="35"/>
    </row>
    <row r="249">
      <c r="Y249" s="35"/>
    </row>
    <row r="250">
      <c r="Y250" s="35"/>
    </row>
    <row r="251">
      <c r="Y251" s="35"/>
    </row>
    <row r="252">
      <c r="Y252" s="35"/>
    </row>
    <row r="253">
      <c r="Y253" s="35"/>
    </row>
    <row r="254">
      <c r="Y254" s="35"/>
    </row>
    <row r="255">
      <c r="Y255" s="35"/>
    </row>
    <row r="256">
      <c r="Y256" s="35"/>
    </row>
    <row r="257">
      <c r="Y257" s="35"/>
    </row>
    <row r="258">
      <c r="Y258" s="35"/>
    </row>
    <row r="259">
      <c r="Y259" s="35"/>
    </row>
    <row r="260">
      <c r="Y260" s="35"/>
    </row>
    <row r="261">
      <c r="Y261" s="35"/>
    </row>
    <row r="262">
      <c r="Y262" s="35"/>
    </row>
    <row r="263">
      <c r="Y263" s="35"/>
    </row>
    <row r="264">
      <c r="Y264" s="35"/>
    </row>
    <row r="265">
      <c r="Y265" s="35"/>
    </row>
    <row r="266">
      <c r="Y266" s="35"/>
    </row>
    <row r="267">
      <c r="Y267" s="35"/>
    </row>
    <row r="268">
      <c r="Y268" s="35"/>
    </row>
    <row r="269">
      <c r="Y269" s="35"/>
    </row>
    <row r="270">
      <c r="Y270" s="35"/>
    </row>
    <row r="271">
      <c r="Y271" s="35"/>
    </row>
    <row r="272">
      <c r="Y272" s="35"/>
    </row>
    <row r="273">
      <c r="Y273" s="35"/>
    </row>
    <row r="274">
      <c r="Y274" s="35"/>
    </row>
    <row r="275">
      <c r="Y275" s="35"/>
    </row>
    <row r="276">
      <c r="Y276" s="35"/>
    </row>
    <row r="277">
      <c r="Y277" s="35"/>
    </row>
    <row r="278">
      <c r="Y278" s="35"/>
    </row>
    <row r="279">
      <c r="Y279" s="35"/>
    </row>
    <row r="280">
      <c r="Y280" s="35"/>
    </row>
    <row r="281">
      <c r="Y281" s="35"/>
    </row>
    <row r="282">
      <c r="Y282" s="35"/>
    </row>
    <row r="283">
      <c r="Y283" s="35"/>
    </row>
    <row r="284">
      <c r="Y284" s="35"/>
    </row>
    <row r="285">
      <c r="Y285" s="35"/>
    </row>
    <row r="286">
      <c r="Y286" s="35"/>
    </row>
    <row r="287">
      <c r="Y287" s="35"/>
    </row>
    <row r="288">
      <c r="Y288" s="35"/>
    </row>
    <row r="289">
      <c r="Y289" s="35"/>
    </row>
    <row r="290">
      <c r="Y290" s="35"/>
    </row>
    <row r="291">
      <c r="Y291" s="35"/>
    </row>
    <row r="292">
      <c r="Y292" s="35"/>
    </row>
    <row r="293">
      <c r="Y293" s="35"/>
    </row>
    <row r="294">
      <c r="Y294" s="35"/>
    </row>
    <row r="295">
      <c r="Y295" s="35"/>
    </row>
    <row r="296">
      <c r="Y296" s="35"/>
    </row>
    <row r="297">
      <c r="Y297" s="35"/>
    </row>
    <row r="298">
      <c r="Y298" s="35"/>
    </row>
    <row r="299">
      <c r="Y299" s="35"/>
    </row>
    <row r="300">
      <c r="Y300" s="35"/>
    </row>
    <row r="301">
      <c r="Y301" s="35"/>
    </row>
    <row r="302">
      <c r="Y302" s="35"/>
    </row>
    <row r="303">
      <c r="Y303" s="35"/>
    </row>
    <row r="304">
      <c r="Y304" s="35"/>
    </row>
    <row r="305">
      <c r="Y305" s="35"/>
    </row>
    <row r="306">
      <c r="Y306" s="35"/>
    </row>
    <row r="307">
      <c r="Y307" s="35"/>
    </row>
    <row r="308">
      <c r="Y308" s="35"/>
    </row>
    <row r="309">
      <c r="Y309" s="35"/>
    </row>
    <row r="310">
      <c r="Y310" s="35"/>
    </row>
    <row r="311">
      <c r="Y311" s="35"/>
    </row>
    <row r="312">
      <c r="Y312" s="35"/>
    </row>
    <row r="313">
      <c r="Y313" s="35"/>
    </row>
    <row r="314">
      <c r="Y314" s="35"/>
    </row>
    <row r="315">
      <c r="Y315" s="35"/>
    </row>
    <row r="316">
      <c r="Y316" s="35"/>
    </row>
    <row r="317">
      <c r="Y317" s="35"/>
    </row>
    <row r="318">
      <c r="Y318" s="35"/>
    </row>
    <row r="319">
      <c r="Y319" s="35"/>
    </row>
    <row r="320">
      <c r="Y320" s="35"/>
    </row>
    <row r="321">
      <c r="Y321" s="35"/>
    </row>
    <row r="322">
      <c r="Y322" s="35"/>
    </row>
    <row r="323">
      <c r="Y323" s="35"/>
    </row>
    <row r="324">
      <c r="Y324" s="35"/>
    </row>
    <row r="325">
      <c r="Y325" s="35"/>
    </row>
    <row r="326">
      <c r="Y326" s="35"/>
    </row>
    <row r="327">
      <c r="Y327" s="35"/>
    </row>
    <row r="328">
      <c r="Y328" s="35"/>
    </row>
    <row r="329">
      <c r="Y329" s="35"/>
    </row>
    <row r="330">
      <c r="Y330" s="35"/>
    </row>
    <row r="331">
      <c r="Y331" s="35"/>
    </row>
    <row r="332">
      <c r="Y332" s="35"/>
    </row>
    <row r="333">
      <c r="Y333" s="35"/>
    </row>
    <row r="334">
      <c r="Y334" s="35"/>
    </row>
    <row r="335">
      <c r="Y335" s="35"/>
    </row>
    <row r="336">
      <c r="Y336" s="35"/>
    </row>
    <row r="337">
      <c r="Y337" s="35"/>
    </row>
    <row r="338">
      <c r="Y338" s="35"/>
    </row>
    <row r="339">
      <c r="Y339" s="35"/>
    </row>
    <row r="340">
      <c r="Y340" s="35"/>
    </row>
    <row r="341">
      <c r="Y341" s="35"/>
    </row>
    <row r="342">
      <c r="Y342" s="35"/>
    </row>
    <row r="343">
      <c r="Y343" s="35"/>
    </row>
    <row r="344">
      <c r="Y344" s="35"/>
    </row>
    <row r="345">
      <c r="Y345" s="35"/>
    </row>
    <row r="346">
      <c r="Y346" s="35"/>
    </row>
    <row r="347">
      <c r="Y347" s="35"/>
    </row>
    <row r="348">
      <c r="Y348" s="35"/>
    </row>
    <row r="349">
      <c r="Y349" s="35"/>
    </row>
    <row r="350">
      <c r="Y350" s="35"/>
    </row>
    <row r="351">
      <c r="Y351" s="35"/>
    </row>
    <row r="352">
      <c r="Y352" s="35"/>
    </row>
    <row r="353">
      <c r="Y353" s="35"/>
    </row>
    <row r="354">
      <c r="Y354" s="35"/>
    </row>
    <row r="355">
      <c r="Y355" s="35"/>
    </row>
    <row r="356">
      <c r="Y356" s="35"/>
    </row>
    <row r="357">
      <c r="Y357" s="35"/>
    </row>
    <row r="358">
      <c r="Y358" s="35"/>
    </row>
    <row r="359">
      <c r="Y359" s="35"/>
    </row>
    <row r="360">
      <c r="Y360" s="35"/>
    </row>
    <row r="361">
      <c r="Y361" s="35"/>
    </row>
    <row r="362">
      <c r="Y362" s="35"/>
    </row>
    <row r="363">
      <c r="Y363" s="35"/>
    </row>
    <row r="364">
      <c r="Y364" s="35"/>
    </row>
    <row r="365">
      <c r="Y365" s="35"/>
    </row>
    <row r="366">
      <c r="Y366" s="35"/>
    </row>
    <row r="367">
      <c r="Y367" s="35"/>
    </row>
    <row r="368">
      <c r="Y368" s="35"/>
    </row>
    <row r="369">
      <c r="Y369" s="35"/>
    </row>
    <row r="370">
      <c r="Y370" s="35"/>
    </row>
    <row r="371">
      <c r="Y371" s="35"/>
    </row>
    <row r="372">
      <c r="Y372" s="35"/>
    </row>
    <row r="373">
      <c r="Y373" s="35"/>
    </row>
    <row r="374">
      <c r="Y374" s="35"/>
    </row>
    <row r="375">
      <c r="Y375" s="35"/>
    </row>
    <row r="376">
      <c r="Y376" s="35"/>
    </row>
    <row r="377">
      <c r="Y377" s="35"/>
    </row>
    <row r="378">
      <c r="Y378" s="35"/>
    </row>
    <row r="379">
      <c r="Y379" s="35"/>
    </row>
    <row r="380">
      <c r="Y380" s="35"/>
    </row>
    <row r="381">
      <c r="Y381" s="35"/>
    </row>
    <row r="382">
      <c r="Y382" s="35"/>
    </row>
    <row r="383">
      <c r="Y383" s="35"/>
    </row>
    <row r="384">
      <c r="Y384" s="35"/>
    </row>
    <row r="385">
      <c r="Y385" s="35"/>
    </row>
    <row r="386">
      <c r="Y386" s="35"/>
    </row>
    <row r="387">
      <c r="Y387" s="35"/>
    </row>
    <row r="388">
      <c r="Y388" s="35"/>
    </row>
    <row r="389">
      <c r="Y389" s="35"/>
    </row>
    <row r="390">
      <c r="Y390" s="35"/>
    </row>
    <row r="391">
      <c r="Y391" s="35"/>
    </row>
    <row r="392">
      <c r="Y392" s="35"/>
    </row>
    <row r="393">
      <c r="Y393" s="35"/>
    </row>
    <row r="394">
      <c r="Y394" s="35"/>
    </row>
    <row r="395">
      <c r="Y395" s="35"/>
    </row>
    <row r="396">
      <c r="Y396" s="35"/>
    </row>
    <row r="397">
      <c r="Y397" s="35"/>
    </row>
    <row r="398">
      <c r="Y398" s="35"/>
    </row>
    <row r="399">
      <c r="Y399" s="35"/>
    </row>
    <row r="400">
      <c r="Y400" s="35"/>
    </row>
    <row r="401">
      <c r="Y401" s="35"/>
    </row>
    <row r="402">
      <c r="Y402" s="35"/>
    </row>
    <row r="403">
      <c r="Y403" s="35"/>
    </row>
    <row r="404">
      <c r="Y404" s="35"/>
    </row>
    <row r="405">
      <c r="Y405" s="35"/>
    </row>
    <row r="406">
      <c r="Y406" s="35"/>
    </row>
    <row r="407">
      <c r="Y407" s="35"/>
    </row>
    <row r="408">
      <c r="Y408" s="35"/>
    </row>
    <row r="409">
      <c r="Y409" s="35"/>
    </row>
    <row r="410">
      <c r="Y410" s="35"/>
    </row>
    <row r="411">
      <c r="Y411" s="35"/>
    </row>
    <row r="412">
      <c r="Y412" s="35"/>
    </row>
    <row r="413">
      <c r="Y413" s="35"/>
    </row>
    <row r="414">
      <c r="Y414" s="35"/>
    </row>
    <row r="415">
      <c r="Y415" s="35"/>
    </row>
    <row r="416">
      <c r="Y416" s="35"/>
    </row>
    <row r="417">
      <c r="Y417" s="35"/>
    </row>
    <row r="418">
      <c r="Y418" s="35"/>
    </row>
    <row r="419">
      <c r="Y419" s="35"/>
    </row>
    <row r="420">
      <c r="Y420" s="35"/>
    </row>
    <row r="421">
      <c r="Y421" s="35"/>
    </row>
    <row r="422">
      <c r="Y422" s="35"/>
    </row>
    <row r="423">
      <c r="Y423" s="35"/>
    </row>
    <row r="424">
      <c r="Y424" s="35"/>
    </row>
    <row r="425">
      <c r="Y425" s="35"/>
    </row>
    <row r="426">
      <c r="Y426" s="35"/>
    </row>
    <row r="427">
      <c r="Y427" s="35"/>
    </row>
    <row r="428">
      <c r="Y428" s="35"/>
    </row>
    <row r="429">
      <c r="Y429" s="35"/>
    </row>
    <row r="430">
      <c r="Y430" s="35"/>
    </row>
    <row r="431">
      <c r="Y431" s="35"/>
    </row>
    <row r="432">
      <c r="Y432" s="35"/>
    </row>
    <row r="433">
      <c r="Y433" s="35"/>
    </row>
    <row r="434">
      <c r="Y434" s="35"/>
    </row>
    <row r="435">
      <c r="Y435" s="35"/>
    </row>
    <row r="436">
      <c r="Y436" s="35"/>
    </row>
    <row r="437">
      <c r="Y437" s="35"/>
    </row>
    <row r="438">
      <c r="Y438" s="35"/>
    </row>
    <row r="439">
      <c r="Y439" s="35"/>
    </row>
    <row r="440">
      <c r="Y440" s="35"/>
    </row>
    <row r="441">
      <c r="Y441" s="35"/>
    </row>
    <row r="442">
      <c r="Y442" s="35"/>
    </row>
    <row r="443">
      <c r="Y443" s="35"/>
    </row>
    <row r="444">
      <c r="Y444" s="35"/>
    </row>
    <row r="445">
      <c r="Y445" s="35"/>
    </row>
    <row r="446">
      <c r="Y446" s="35"/>
    </row>
    <row r="447">
      <c r="Y447" s="35"/>
    </row>
    <row r="448">
      <c r="Y448" s="35"/>
    </row>
    <row r="449">
      <c r="Y449" s="35"/>
    </row>
    <row r="450">
      <c r="Y450" s="35"/>
    </row>
    <row r="451">
      <c r="Y451" s="35"/>
    </row>
    <row r="452">
      <c r="Y452" s="35"/>
    </row>
    <row r="453">
      <c r="Y453" s="35"/>
    </row>
    <row r="454">
      <c r="Y454" s="35"/>
    </row>
    <row r="455">
      <c r="Y455" s="35"/>
    </row>
    <row r="456">
      <c r="Y456" s="35"/>
    </row>
    <row r="457">
      <c r="Y457" s="35"/>
    </row>
    <row r="458">
      <c r="Y458" s="35"/>
    </row>
    <row r="459">
      <c r="Y459" s="35"/>
    </row>
    <row r="460">
      <c r="Y460" s="35"/>
    </row>
    <row r="461">
      <c r="Y461" s="35"/>
    </row>
    <row r="462">
      <c r="Y462" s="35"/>
    </row>
    <row r="463">
      <c r="Y463" s="35"/>
    </row>
    <row r="464">
      <c r="Y464" s="35"/>
    </row>
    <row r="465">
      <c r="Y465" s="35"/>
    </row>
    <row r="466">
      <c r="Y466" s="35"/>
    </row>
    <row r="467">
      <c r="Y467" s="35"/>
    </row>
    <row r="468">
      <c r="Y468" s="35"/>
    </row>
    <row r="469">
      <c r="Y469" s="35"/>
    </row>
    <row r="470">
      <c r="Y470" s="35"/>
    </row>
    <row r="471">
      <c r="Y471" s="35"/>
    </row>
    <row r="472">
      <c r="Y472" s="35"/>
    </row>
    <row r="473">
      <c r="Y473" s="35"/>
    </row>
    <row r="474">
      <c r="Y474" s="35"/>
    </row>
    <row r="475">
      <c r="Y475" s="35"/>
    </row>
    <row r="476">
      <c r="Y476" s="35"/>
    </row>
    <row r="477">
      <c r="Y477" s="35"/>
    </row>
    <row r="478">
      <c r="Y478" s="35"/>
    </row>
    <row r="479">
      <c r="Y479" s="35"/>
    </row>
    <row r="480">
      <c r="Y480" s="35"/>
    </row>
    <row r="481">
      <c r="Y481" s="35"/>
    </row>
    <row r="482">
      <c r="Y482" s="35"/>
    </row>
    <row r="483">
      <c r="Y483" s="35"/>
    </row>
    <row r="484">
      <c r="Y484" s="35"/>
    </row>
    <row r="485">
      <c r="Y485" s="35"/>
    </row>
    <row r="486">
      <c r="Y486" s="35"/>
    </row>
    <row r="487">
      <c r="Y487" s="35"/>
    </row>
    <row r="488">
      <c r="Y488" s="35"/>
    </row>
    <row r="489">
      <c r="Y489" s="35"/>
    </row>
    <row r="490">
      <c r="Y490" s="35"/>
    </row>
    <row r="491">
      <c r="Y491" s="35"/>
    </row>
    <row r="492">
      <c r="Y492" s="35"/>
    </row>
    <row r="493">
      <c r="Y493" s="35"/>
    </row>
    <row r="494">
      <c r="Y494" s="35"/>
    </row>
    <row r="495">
      <c r="Y495" s="35"/>
    </row>
    <row r="496">
      <c r="Y496" s="35"/>
    </row>
    <row r="497">
      <c r="Y497" s="35"/>
    </row>
    <row r="498">
      <c r="Y498" s="35"/>
    </row>
    <row r="499">
      <c r="Y499" s="35"/>
    </row>
    <row r="500">
      <c r="Y500" s="35"/>
    </row>
    <row r="501">
      <c r="Y501" s="35"/>
    </row>
    <row r="502">
      <c r="Y502" s="35"/>
    </row>
    <row r="503">
      <c r="Y503" s="35"/>
    </row>
    <row r="504">
      <c r="Y504" s="35"/>
    </row>
    <row r="505">
      <c r="Y505" s="35"/>
    </row>
    <row r="506">
      <c r="Y506" s="35"/>
    </row>
    <row r="507">
      <c r="Y507" s="35"/>
    </row>
    <row r="508">
      <c r="Y508" s="35"/>
    </row>
    <row r="509">
      <c r="Y509" s="35"/>
    </row>
    <row r="510">
      <c r="Y510" s="35"/>
    </row>
    <row r="511">
      <c r="Y511" s="35"/>
    </row>
    <row r="512">
      <c r="Y512" s="35"/>
    </row>
    <row r="513">
      <c r="Y513" s="35"/>
    </row>
    <row r="514">
      <c r="Y514" s="35"/>
    </row>
    <row r="515">
      <c r="Y515" s="35"/>
    </row>
    <row r="516">
      <c r="Y516" s="35"/>
    </row>
    <row r="517">
      <c r="Y517" s="35"/>
    </row>
    <row r="518">
      <c r="Y518" s="35"/>
    </row>
    <row r="519">
      <c r="Y519" s="35"/>
    </row>
    <row r="520">
      <c r="Y520" s="35"/>
    </row>
    <row r="521">
      <c r="Y521" s="35"/>
    </row>
    <row r="522">
      <c r="Y522" s="35"/>
    </row>
    <row r="523">
      <c r="Y523" s="35"/>
    </row>
    <row r="524">
      <c r="Y524" s="35"/>
    </row>
    <row r="525">
      <c r="Y525" s="35"/>
    </row>
    <row r="526">
      <c r="Y526" s="35"/>
    </row>
    <row r="527">
      <c r="Y527" s="35"/>
    </row>
    <row r="528">
      <c r="Y528" s="35"/>
    </row>
    <row r="529">
      <c r="Y529" s="35"/>
    </row>
    <row r="530">
      <c r="Y530" s="35"/>
    </row>
    <row r="531">
      <c r="Y531" s="35"/>
    </row>
    <row r="532">
      <c r="Y532" s="35"/>
    </row>
    <row r="533">
      <c r="Y533" s="35"/>
    </row>
    <row r="534">
      <c r="Y534" s="35"/>
    </row>
    <row r="535">
      <c r="Y535" s="35"/>
    </row>
    <row r="536">
      <c r="Y536" s="35"/>
    </row>
    <row r="537">
      <c r="Y537" s="35"/>
    </row>
    <row r="538">
      <c r="Y538" s="35"/>
    </row>
    <row r="539">
      <c r="Y539" s="35"/>
    </row>
    <row r="540">
      <c r="Y540" s="35"/>
    </row>
    <row r="541">
      <c r="Y541" s="35"/>
    </row>
    <row r="542">
      <c r="Y542" s="35"/>
    </row>
    <row r="543">
      <c r="Y543" s="35"/>
    </row>
    <row r="544">
      <c r="Y544" s="35"/>
    </row>
    <row r="545">
      <c r="Y545" s="35"/>
    </row>
    <row r="546">
      <c r="Y546" s="35"/>
    </row>
    <row r="547">
      <c r="Y547" s="35"/>
    </row>
    <row r="548">
      <c r="Y548" s="35"/>
    </row>
    <row r="549">
      <c r="Y549" s="35"/>
    </row>
    <row r="550">
      <c r="Y550" s="35"/>
    </row>
    <row r="551">
      <c r="Y551" s="35"/>
    </row>
    <row r="552">
      <c r="Y552" s="35"/>
    </row>
    <row r="553">
      <c r="Y553" s="35"/>
    </row>
    <row r="554">
      <c r="Y554" s="35"/>
    </row>
    <row r="555">
      <c r="Y555" s="35"/>
    </row>
    <row r="556">
      <c r="Y556" s="35"/>
    </row>
    <row r="557">
      <c r="Y557" s="35"/>
    </row>
    <row r="558">
      <c r="Y558" s="35"/>
    </row>
    <row r="559">
      <c r="Y559" s="35"/>
    </row>
    <row r="560">
      <c r="Y560" s="35"/>
    </row>
    <row r="561">
      <c r="Y561" s="35"/>
    </row>
    <row r="562">
      <c r="Y562" s="35"/>
    </row>
    <row r="563">
      <c r="Y563" s="35"/>
    </row>
    <row r="564">
      <c r="Y564" s="35"/>
    </row>
    <row r="565">
      <c r="Y565" s="35"/>
    </row>
    <row r="566">
      <c r="Y566" s="35"/>
    </row>
    <row r="567">
      <c r="Y567" s="35"/>
    </row>
    <row r="568">
      <c r="Y568" s="35"/>
    </row>
    <row r="569">
      <c r="Y569" s="35"/>
    </row>
    <row r="570">
      <c r="Y570" s="35"/>
    </row>
    <row r="571">
      <c r="Y571" s="35"/>
    </row>
    <row r="572">
      <c r="Y572" s="35"/>
    </row>
    <row r="573">
      <c r="Y573" s="35"/>
    </row>
    <row r="574">
      <c r="Y574" s="35"/>
    </row>
    <row r="575">
      <c r="Y575" s="35"/>
    </row>
    <row r="576">
      <c r="Y576" s="35"/>
    </row>
    <row r="577">
      <c r="Y577" s="35"/>
    </row>
    <row r="578">
      <c r="Y578" s="35"/>
    </row>
    <row r="579">
      <c r="Y579" s="35"/>
    </row>
    <row r="580">
      <c r="Y580" s="35"/>
    </row>
    <row r="581">
      <c r="Y581" s="35"/>
    </row>
    <row r="582">
      <c r="Y582" s="35"/>
    </row>
    <row r="583">
      <c r="Y583" s="35"/>
    </row>
    <row r="584">
      <c r="Y584" s="35"/>
    </row>
    <row r="585">
      <c r="Y585" s="35"/>
    </row>
    <row r="586">
      <c r="Y586" s="35"/>
    </row>
    <row r="587">
      <c r="Y587" s="35"/>
    </row>
    <row r="588">
      <c r="Y588" s="35"/>
    </row>
    <row r="589">
      <c r="Y589" s="35"/>
    </row>
    <row r="590">
      <c r="Y590" s="35"/>
    </row>
    <row r="591">
      <c r="Y591" s="35"/>
    </row>
    <row r="592">
      <c r="Y592" s="35"/>
    </row>
    <row r="593">
      <c r="Y593" s="35"/>
    </row>
    <row r="594">
      <c r="Y594" s="35"/>
    </row>
    <row r="595">
      <c r="Y595" s="35"/>
    </row>
    <row r="596">
      <c r="Y596" s="35"/>
    </row>
    <row r="597">
      <c r="Y597" s="35"/>
    </row>
    <row r="598">
      <c r="Y598" s="35"/>
    </row>
    <row r="599">
      <c r="Y599" s="35"/>
    </row>
    <row r="600">
      <c r="Y600" s="35"/>
    </row>
    <row r="601">
      <c r="Y601" s="35"/>
    </row>
    <row r="602">
      <c r="Y602" s="35"/>
    </row>
    <row r="603">
      <c r="Y603" s="35"/>
    </row>
    <row r="604">
      <c r="Y604" s="35"/>
    </row>
    <row r="605">
      <c r="Y605" s="35"/>
    </row>
    <row r="606">
      <c r="Y606" s="35"/>
    </row>
    <row r="607">
      <c r="Y607" s="35"/>
    </row>
    <row r="608">
      <c r="Y608" s="35"/>
    </row>
    <row r="609">
      <c r="Y609" s="35"/>
    </row>
    <row r="610">
      <c r="Y610" s="35"/>
    </row>
    <row r="611">
      <c r="Y611" s="35"/>
    </row>
    <row r="612">
      <c r="Y612" s="35"/>
    </row>
    <row r="613">
      <c r="Y613" s="35"/>
    </row>
    <row r="614">
      <c r="Y614" s="35"/>
    </row>
    <row r="615">
      <c r="Y615" s="35"/>
    </row>
    <row r="616">
      <c r="Y616" s="35"/>
    </row>
    <row r="617">
      <c r="Y617" s="35"/>
    </row>
    <row r="618">
      <c r="Y618" s="35"/>
    </row>
    <row r="619">
      <c r="Y619" s="35"/>
    </row>
    <row r="620">
      <c r="Y620" s="35"/>
    </row>
    <row r="621">
      <c r="Y621" s="35"/>
    </row>
    <row r="622">
      <c r="Y622" s="35"/>
    </row>
    <row r="623">
      <c r="Y623" s="35"/>
    </row>
    <row r="624">
      <c r="Y624" s="35"/>
    </row>
    <row r="625">
      <c r="Y625" s="35"/>
    </row>
    <row r="626">
      <c r="Y626" s="35"/>
    </row>
    <row r="627">
      <c r="Y627" s="35"/>
    </row>
    <row r="628">
      <c r="Y628" s="35"/>
    </row>
    <row r="629">
      <c r="Y629" s="35"/>
    </row>
    <row r="630">
      <c r="Y630" s="35"/>
    </row>
    <row r="631">
      <c r="Y631" s="35"/>
    </row>
    <row r="632">
      <c r="Y632" s="35"/>
    </row>
    <row r="633">
      <c r="Y633" s="35"/>
    </row>
    <row r="634">
      <c r="Y634" s="35"/>
    </row>
    <row r="635">
      <c r="Y635" s="35"/>
    </row>
    <row r="636">
      <c r="Y636" s="35"/>
    </row>
    <row r="637">
      <c r="Y637" s="35"/>
    </row>
    <row r="638">
      <c r="Y638" s="35"/>
    </row>
    <row r="639">
      <c r="Y639" s="35"/>
    </row>
    <row r="640">
      <c r="Y640" s="35"/>
    </row>
    <row r="641">
      <c r="Y641" s="35"/>
    </row>
    <row r="642">
      <c r="Y642" s="35"/>
    </row>
    <row r="643">
      <c r="Y643" s="35"/>
    </row>
    <row r="644">
      <c r="Y644" s="35"/>
    </row>
    <row r="645">
      <c r="Y645" s="35"/>
    </row>
    <row r="646">
      <c r="Y646" s="35"/>
    </row>
    <row r="647">
      <c r="Y647" s="35"/>
    </row>
    <row r="648">
      <c r="Y648" s="35"/>
    </row>
    <row r="649">
      <c r="Y649" s="35"/>
    </row>
    <row r="650">
      <c r="Y650" s="35"/>
    </row>
    <row r="651">
      <c r="Y651" s="35"/>
    </row>
    <row r="652">
      <c r="Y652" s="35"/>
    </row>
    <row r="653">
      <c r="Y653" s="35"/>
    </row>
    <row r="654">
      <c r="Y654" s="35"/>
    </row>
    <row r="655">
      <c r="Y655" s="35"/>
    </row>
    <row r="656">
      <c r="Y656" s="35"/>
    </row>
    <row r="657">
      <c r="Y657" s="35"/>
    </row>
    <row r="658">
      <c r="Y658" s="35"/>
    </row>
    <row r="659">
      <c r="Y659" s="35"/>
    </row>
    <row r="660">
      <c r="Y660" s="35"/>
    </row>
    <row r="661">
      <c r="Y661" s="35"/>
    </row>
    <row r="662">
      <c r="Y662" s="35"/>
    </row>
    <row r="663">
      <c r="Y663" s="35"/>
    </row>
    <row r="664">
      <c r="Y664" s="35"/>
    </row>
    <row r="665">
      <c r="Y665" s="35"/>
    </row>
    <row r="666">
      <c r="Y666" s="35"/>
    </row>
    <row r="667">
      <c r="Y667" s="35"/>
    </row>
    <row r="668">
      <c r="Y668" s="35"/>
    </row>
    <row r="669">
      <c r="Y669" s="35"/>
    </row>
    <row r="670">
      <c r="Y670" s="35"/>
    </row>
    <row r="671">
      <c r="Y671" s="35"/>
    </row>
    <row r="672">
      <c r="Y672" s="35"/>
    </row>
    <row r="673">
      <c r="Y673" s="35"/>
    </row>
    <row r="674">
      <c r="Y674" s="35"/>
    </row>
    <row r="675">
      <c r="Y675" s="35"/>
    </row>
    <row r="676">
      <c r="Y676" s="35"/>
    </row>
    <row r="677">
      <c r="Y677" s="35"/>
    </row>
    <row r="678">
      <c r="Y678" s="35"/>
    </row>
    <row r="679">
      <c r="Y679" s="35"/>
    </row>
    <row r="680">
      <c r="Y680" s="35"/>
    </row>
    <row r="681">
      <c r="Y681" s="35"/>
    </row>
    <row r="682">
      <c r="Y682" s="35"/>
    </row>
    <row r="683">
      <c r="Y683" s="35"/>
    </row>
    <row r="684">
      <c r="Y684" s="35"/>
    </row>
    <row r="685">
      <c r="Y685" s="35"/>
    </row>
    <row r="686">
      <c r="Y686" s="35"/>
    </row>
    <row r="687">
      <c r="Y687" s="35"/>
    </row>
    <row r="688">
      <c r="Y688" s="35"/>
    </row>
    <row r="689">
      <c r="Y689" s="35"/>
    </row>
    <row r="690">
      <c r="Y690" s="35"/>
    </row>
    <row r="691">
      <c r="Y691" s="35"/>
    </row>
    <row r="692">
      <c r="Y692" s="35"/>
    </row>
    <row r="693">
      <c r="Y693" s="35"/>
    </row>
    <row r="694">
      <c r="Y694" s="35"/>
    </row>
    <row r="695">
      <c r="Y695" s="35"/>
    </row>
    <row r="696">
      <c r="Y696" s="35"/>
    </row>
    <row r="697">
      <c r="Y697" s="35"/>
    </row>
    <row r="698">
      <c r="Y698" s="35"/>
    </row>
    <row r="699">
      <c r="Y699" s="35"/>
    </row>
    <row r="700">
      <c r="Y700" s="35"/>
    </row>
    <row r="701">
      <c r="Y701" s="35"/>
    </row>
    <row r="702">
      <c r="Y702" s="35"/>
    </row>
    <row r="703">
      <c r="Y703" s="35"/>
    </row>
    <row r="704">
      <c r="Y704" s="35"/>
    </row>
    <row r="705">
      <c r="Y705" s="35"/>
    </row>
    <row r="706">
      <c r="Y706" s="35"/>
    </row>
    <row r="707">
      <c r="Y707" s="35"/>
    </row>
    <row r="708">
      <c r="Y708" s="35"/>
    </row>
    <row r="709">
      <c r="Y709" s="35"/>
    </row>
    <row r="710">
      <c r="Y710" s="35"/>
    </row>
    <row r="711">
      <c r="Y711" s="35"/>
    </row>
    <row r="712">
      <c r="Y712" s="35"/>
    </row>
    <row r="713">
      <c r="Y713" s="35"/>
    </row>
    <row r="714">
      <c r="Y714" s="35"/>
    </row>
    <row r="715">
      <c r="Y715" s="35"/>
    </row>
    <row r="716">
      <c r="Y716" s="35"/>
    </row>
    <row r="717">
      <c r="Y717" s="35"/>
    </row>
    <row r="718">
      <c r="Y718" s="35"/>
    </row>
    <row r="719">
      <c r="Y719" s="35"/>
    </row>
    <row r="720">
      <c r="Y720" s="35"/>
    </row>
    <row r="721">
      <c r="Y721" s="35"/>
    </row>
    <row r="722">
      <c r="Y722" s="35"/>
    </row>
    <row r="723">
      <c r="Y723" s="35"/>
    </row>
    <row r="724">
      <c r="Y724" s="35"/>
    </row>
    <row r="725">
      <c r="Y725" s="35"/>
    </row>
    <row r="726">
      <c r="Y726" s="35"/>
    </row>
    <row r="727">
      <c r="Y727" s="35"/>
    </row>
    <row r="728">
      <c r="Y728" s="35"/>
    </row>
    <row r="729">
      <c r="Y729" s="35"/>
    </row>
    <row r="730">
      <c r="Y730" s="35"/>
    </row>
    <row r="731">
      <c r="Y731" s="35"/>
    </row>
    <row r="732">
      <c r="Y732" s="35"/>
    </row>
    <row r="733">
      <c r="Y733" s="35"/>
    </row>
    <row r="734">
      <c r="Y734" s="35"/>
    </row>
    <row r="735">
      <c r="Y735" s="35"/>
    </row>
    <row r="736">
      <c r="Y736" s="35"/>
    </row>
    <row r="737">
      <c r="Y737" s="35"/>
    </row>
    <row r="738">
      <c r="Y738" s="35"/>
    </row>
    <row r="739">
      <c r="Y739" s="35"/>
    </row>
    <row r="740">
      <c r="Y740" s="35"/>
    </row>
    <row r="741">
      <c r="Y741" s="35"/>
    </row>
    <row r="742">
      <c r="Y742" s="35"/>
    </row>
    <row r="743">
      <c r="Y743" s="35"/>
    </row>
    <row r="744">
      <c r="Y744" s="35"/>
    </row>
    <row r="745">
      <c r="Y745" s="35"/>
    </row>
    <row r="746">
      <c r="Y746" s="35"/>
    </row>
    <row r="747">
      <c r="Y747" s="35"/>
    </row>
    <row r="748">
      <c r="Y748" s="35"/>
    </row>
    <row r="749">
      <c r="Y749" s="35"/>
    </row>
    <row r="750">
      <c r="Y750" s="35"/>
    </row>
    <row r="751">
      <c r="Y751" s="35"/>
    </row>
    <row r="752">
      <c r="Y752" s="35"/>
    </row>
    <row r="753">
      <c r="Y753" s="35"/>
    </row>
    <row r="754">
      <c r="Y754" s="35"/>
    </row>
    <row r="755">
      <c r="Y755" s="35"/>
    </row>
    <row r="756">
      <c r="Y756" s="35"/>
    </row>
    <row r="757">
      <c r="Y757" s="35"/>
    </row>
    <row r="758">
      <c r="Y758" s="35"/>
    </row>
    <row r="759">
      <c r="Y759" s="35"/>
    </row>
    <row r="760">
      <c r="Y760" s="35"/>
    </row>
    <row r="761">
      <c r="Y761" s="35"/>
    </row>
    <row r="762">
      <c r="Y762" s="35"/>
    </row>
    <row r="763">
      <c r="Y763" s="35"/>
    </row>
    <row r="764">
      <c r="Y764" s="35"/>
    </row>
    <row r="765">
      <c r="Y765" s="35"/>
    </row>
    <row r="766">
      <c r="Y766" s="35"/>
    </row>
    <row r="767">
      <c r="Y767" s="35"/>
    </row>
    <row r="768">
      <c r="Y768" s="35"/>
    </row>
    <row r="769">
      <c r="Y769" s="35"/>
    </row>
    <row r="770">
      <c r="Y770" s="35"/>
    </row>
    <row r="771">
      <c r="Y771" s="35"/>
    </row>
    <row r="772">
      <c r="Y772" s="35"/>
    </row>
    <row r="773">
      <c r="Y773" s="35"/>
    </row>
    <row r="774">
      <c r="Y774" s="35"/>
    </row>
    <row r="775">
      <c r="Y775" s="35"/>
    </row>
    <row r="776">
      <c r="Y776" s="35"/>
    </row>
    <row r="777">
      <c r="Y777" s="35"/>
    </row>
    <row r="778">
      <c r="Y778" s="35"/>
    </row>
    <row r="779">
      <c r="Y779" s="35"/>
    </row>
    <row r="780">
      <c r="Y780" s="35"/>
    </row>
    <row r="781">
      <c r="Y781" s="35"/>
    </row>
    <row r="782">
      <c r="Y782" s="35"/>
    </row>
    <row r="783">
      <c r="Y783" s="35"/>
    </row>
    <row r="784">
      <c r="Y784" s="35"/>
    </row>
    <row r="785">
      <c r="Y785" s="35"/>
    </row>
    <row r="786">
      <c r="Y786" s="35"/>
    </row>
    <row r="787">
      <c r="Y787" s="35"/>
    </row>
    <row r="788">
      <c r="Y788" s="35"/>
    </row>
    <row r="789">
      <c r="Y789" s="35"/>
    </row>
    <row r="790">
      <c r="Y790" s="35"/>
    </row>
    <row r="791">
      <c r="Y791" s="35"/>
    </row>
    <row r="792">
      <c r="Y792" s="35"/>
    </row>
    <row r="793">
      <c r="Y793" s="35"/>
    </row>
    <row r="794">
      <c r="Y794" s="35"/>
    </row>
    <row r="795">
      <c r="Y795" s="35"/>
    </row>
    <row r="796">
      <c r="Y796" s="35"/>
    </row>
    <row r="797">
      <c r="Y797" s="35"/>
    </row>
    <row r="798">
      <c r="Y798" s="35"/>
    </row>
    <row r="799">
      <c r="Y799" s="35"/>
    </row>
    <row r="800">
      <c r="Y800" s="35"/>
    </row>
    <row r="801">
      <c r="Y801" s="35"/>
    </row>
    <row r="802">
      <c r="Y802" s="35"/>
    </row>
    <row r="803">
      <c r="Y803" s="35"/>
    </row>
    <row r="804">
      <c r="Y804" s="35"/>
    </row>
    <row r="805">
      <c r="Y805" s="35"/>
    </row>
    <row r="806">
      <c r="Y806" s="35"/>
    </row>
    <row r="807">
      <c r="Y807" s="35"/>
    </row>
    <row r="808">
      <c r="Y808" s="35"/>
    </row>
    <row r="809">
      <c r="Y809" s="35"/>
    </row>
    <row r="810">
      <c r="Y810" s="35"/>
    </row>
    <row r="811">
      <c r="Y811" s="35"/>
    </row>
    <row r="812">
      <c r="Y812" s="35"/>
    </row>
    <row r="813">
      <c r="Y813" s="35"/>
    </row>
    <row r="814">
      <c r="Y814" s="35"/>
    </row>
    <row r="815">
      <c r="Y815" s="35"/>
    </row>
    <row r="816">
      <c r="Y816" s="35"/>
    </row>
    <row r="817">
      <c r="Y817" s="35"/>
    </row>
    <row r="818">
      <c r="Y818" s="35"/>
    </row>
    <row r="819">
      <c r="Y819" s="35"/>
    </row>
    <row r="820">
      <c r="Y820" s="35"/>
    </row>
    <row r="821">
      <c r="Y821" s="35"/>
    </row>
    <row r="822">
      <c r="Y822" s="35"/>
    </row>
    <row r="823">
      <c r="Y823" s="35"/>
    </row>
    <row r="824">
      <c r="Y824" s="35"/>
    </row>
    <row r="825">
      <c r="Y825" s="35"/>
    </row>
    <row r="826">
      <c r="Y826" s="35"/>
    </row>
    <row r="827">
      <c r="Y827" s="35"/>
    </row>
    <row r="828">
      <c r="Y828" s="35"/>
    </row>
    <row r="829">
      <c r="Y829" s="35"/>
    </row>
    <row r="830">
      <c r="Y830" s="35"/>
    </row>
    <row r="831">
      <c r="Y831" s="35"/>
    </row>
    <row r="832">
      <c r="Y832" s="35"/>
    </row>
    <row r="833">
      <c r="Y833" s="35"/>
    </row>
    <row r="834">
      <c r="Y834" s="35"/>
    </row>
    <row r="835">
      <c r="Y835" s="35"/>
    </row>
    <row r="836">
      <c r="Y836" s="35"/>
    </row>
    <row r="837">
      <c r="Y837" s="35"/>
    </row>
    <row r="838">
      <c r="Y838" s="35"/>
    </row>
    <row r="839">
      <c r="Y839" s="35"/>
    </row>
    <row r="840">
      <c r="Y840" s="35"/>
    </row>
    <row r="841">
      <c r="Y841" s="35"/>
    </row>
    <row r="842">
      <c r="Y842" s="35"/>
    </row>
    <row r="843">
      <c r="Y843" s="35"/>
    </row>
    <row r="844">
      <c r="Y844" s="35"/>
    </row>
    <row r="845">
      <c r="Y845" s="35"/>
    </row>
    <row r="846">
      <c r="Y846" s="35"/>
    </row>
    <row r="847">
      <c r="Y847" s="35"/>
    </row>
    <row r="848">
      <c r="Y848" s="35"/>
    </row>
    <row r="849">
      <c r="Y849" s="35"/>
    </row>
    <row r="850">
      <c r="Y850" s="35"/>
    </row>
    <row r="851">
      <c r="Y851" s="35"/>
    </row>
    <row r="852">
      <c r="Y852" s="35"/>
    </row>
    <row r="853">
      <c r="Y853" s="35"/>
    </row>
    <row r="854">
      <c r="Y854" s="35"/>
    </row>
    <row r="855">
      <c r="Y855" s="35"/>
    </row>
    <row r="856">
      <c r="Y856" s="35"/>
    </row>
    <row r="857">
      <c r="Y857" s="35"/>
    </row>
    <row r="858">
      <c r="Y858" s="35"/>
    </row>
    <row r="859">
      <c r="Y859" s="35"/>
    </row>
    <row r="860">
      <c r="Y860" s="35"/>
    </row>
    <row r="861">
      <c r="Y861" s="35"/>
    </row>
    <row r="862">
      <c r="Y862" s="35"/>
    </row>
    <row r="863">
      <c r="Y863" s="35"/>
    </row>
    <row r="864">
      <c r="Y864" s="35"/>
    </row>
    <row r="865">
      <c r="Y865" s="35"/>
    </row>
    <row r="866">
      <c r="Y866" s="35"/>
    </row>
    <row r="867">
      <c r="Y867" s="35"/>
    </row>
    <row r="868">
      <c r="Y868" s="35"/>
    </row>
    <row r="869">
      <c r="Y869" s="35"/>
    </row>
    <row r="870">
      <c r="Y870" s="35"/>
    </row>
    <row r="871">
      <c r="Y871" s="35"/>
    </row>
    <row r="872">
      <c r="Y872" s="35"/>
    </row>
    <row r="873">
      <c r="Y873" s="35"/>
    </row>
    <row r="874">
      <c r="Y874" s="35"/>
    </row>
    <row r="875">
      <c r="Y875" s="35"/>
    </row>
    <row r="876">
      <c r="Y876" s="35"/>
    </row>
    <row r="877">
      <c r="Y877" s="35"/>
    </row>
    <row r="878">
      <c r="Y878" s="35"/>
    </row>
    <row r="879">
      <c r="Y879" s="35"/>
    </row>
    <row r="880">
      <c r="Y880" s="35"/>
    </row>
    <row r="881">
      <c r="Y881" s="35"/>
    </row>
    <row r="882">
      <c r="Y882" s="35"/>
    </row>
    <row r="883">
      <c r="Y883" s="35"/>
    </row>
    <row r="884">
      <c r="Y884" s="35"/>
    </row>
    <row r="885">
      <c r="Y885" s="35"/>
    </row>
    <row r="886">
      <c r="Y886" s="35"/>
    </row>
    <row r="887">
      <c r="Y887" s="35"/>
    </row>
    <row r="888">
      <c r="Y888" s="35"/>
    </row>
    <row r="889">
      <c r="Y889" s="35"/>
    </row>
    <row r="890">
      <c r="Y890" s="35"/>
    </row>
    <row r="891">
      <c r="Y891" s="35"/>
    </row>
    <row r="892">
      <c r="Y892" s="35"/>
    </row>
    <row r="893">
      <c r="Y893" s="35"/>
    </row>
    <row r="894">
      <c r="Y894" s="35"/>
    </row>
    <row r="895">
      <c r="Y895" s="35"/>
    </row>
    <row r="896">
      <c r="Y896" s="35"/>
    </row>
    <row r="897">
      <c r="Y897" s="35"/>
    </row>
    <row r="898">
      <c r="Y898" s="35"/>
    </row>
    <row r="899">
      <c r="Y899" s="35"/>
    </row>
    <row r="900">
      <c r="Y900" s="35"/>
    </row>
    <row r="901">
      <c r="Y901" s="35"/>
    </row>
    <row r="902">
      <c r="Y902" s="35"/>
    </row>
    <row r="903">
      <c r="Y903" s="35"/>
    </row>
    <row r="904">
      <c r="Y904" s="35"/>
    </row>
    <row r="905">
      <c r="Y905" s="35"/>
    </row>
    <row r="906">
      <c r="Y906" s="35"/>
    </row>
    <row r="907">
      <c r="Y907" s="35"/>
    </row>
    <row r="908">
      <c r="Y908" s="35"/>
    </row>
    <row r="909">
      <c r="Y909" s="35"/>
    </row>
    <row r="910">
      <c r="Y910" s="35"/>
    </row>
    <row r="911">
      <c r="Y911" s="35"/>
    </row>
    <row r="912">
      <c r="Y912" s="35"/>
    </row>
    <row r="913">
      <c r="Y913" s="35"/>
    </row>
    <row r="914">
      <c r="Y914" s="35"/>
    </row>
    <row r="915">
      <c r="Y915" s="35"/>
    </row>
    <row r="916">
      <c r="Y916" s="35"/>
    </row>
    <row r="917">
      <c r="Y917" s="35"/>
    </row>
    <row r="918">
      <c r="Y918" s="35"/>
    </row>
    <row r="919">
      <c r="Y919" s="35"/>
    </row>
    <row r="920">
      <c r="Y920" s="35"/>
    </row>
    <row r="921">
      <c r="Y921" s="35"/>
    </row>
    <row r="922">
      <c r="Y922" s="35"/>
    </row>
    <row r="923">
      <c r="Y923" s="35"/>
    </row>
    <row r="924">
      <c r="Y924" s="35"/>
    </row>
    <row r="925">
      <c r="Y925" s="35"/>
    </row>
    <row r="926">
      <c r="Y926" s="35"/>
    </row>
    <row r="927">
      <c r="Y927" s="35"/>
    </row>
    <row r="928">
      <c r="Y928" s="35"/>
    </row>
    <row r="929">
      <c r="Y929" s="35"/>
    </row>
    <row r="930">
      <c r="Y930" s="35"/>
    </row>
    <row r="931">
      <c r="Y931" s="35"/>
    </row>
    <row r="932">
      <c r="Y932" s="35"/>
    </row>
    <row r="933">
      <c r="Y933" s="35"/>
    </row>
    <row r="934">
      <c r="Y934" s="35"/>
    </row>
    <row r="935">
      <c r="Y935" s="35"/>
    </row>
    <row r="936">
      <c r="Y936" s="35"/>
    </row>
    <row r="937">
      <c r="Y937" s="35"/>
    </row>
    <row r="938">
      <c r="Y938" s="35"/>
    </row>
    <row r="939">
      <c r="Y939" s="35"/>
    </row>
    <row r="940">
      <c r="Y940" s="35"/>
    </row>
    <row r="941">
      <c r="Y941" s="35"/>
    </row>
    <row r="942">
      <c r="Y942" s="35"/>
    </row>
    <row r="943">
      <c r="Y943" s="35"/>
    </row>
    <row r="944">
      <c r="Y944" s="35"/>
    </row>
    <row r="945">
      <c r="Y945" s="35"/>
    </row>
    <row r="946">
      <c r="Y946" s="35"/>
    </row>
    <row r="947">
      <c r="Y947" s="35"/>
    </row>
    <row r="948">
      <c r="Y948" s="35"/>
    </row>
    <row r="949">
      <c r="Y949" s="35"/>
    </row>
    <row r="950">
      <c r="Y950" s="35"/>
    </row>
    <row r="951">
      <c r="Y951" s="35"/>
    </row>
    <row r="952">
      <c r="Y952" s="35"/>
    </row>
    <row r="953">
      <c r="Y953" s="35"/>
    </row>
    <row r="954">
      <c r="Y954" s="35"/>
    </row>
    <row r="955">
      <c r="Y955" s="35"/>
    </row>
    <row r="956">
      <c r="Y956" s="35"/>
    </row>
    <row r="957">
      <c r="Y957" s="35"/>
    </row>
    <row r="958">
      <c r="Y958" s="35"/>
    </row>
    <row r="959">
      <c r="Y959" s="35"/>
    </row>
    <row r="960">
      <c r="Y960" s="35"/>
    </row>
    <row r="961">
      <c r="Y961" s="35"/>
    </row>
    <row r="962">
      <c r="Y962" s="35"/>
    </row>
    <row r="963">
      <c r="Y963" s="35"/>
    </row>
    <row r="964">
      <c r="Y964" s="35"/>
    </row>
    <row r="965">
      <c r="Y965" s="35"/>
    </row>
    <row r="966">
      <c r="Y966" s="35"/>
    </row>
    <row r="967">
      <c r="Y967" s="35"/>
    </row>
    <row r="968">
      <c r="Y968" s="35"/>
    </row>
    <row r="969">
      <c r="Y969" s="35"/>
    </row>
    <row r="970">
      <c r="Y970" s="35"/>
    </row>
    <row r="971">
      <c r="Y971" s="35"/>
    </row>
    <row r="972">
      <c r="Y972" s="35"/>
    </row>
    <row r="973">
      <c r="Y973" s="35"/>
    </row>
    <row r="974">
      <c r="Y974" s="35"/>
    </row>
    <row r="975">
      <c r="Y975" s="35"/>
    </row>
    <row r="976">
      <c r="Y976" s="35"/>
    </row>
    <row r="977">
      <c r="Y977" s="35"/>
    </row>
    <row r="978">
      <c r="Y978" s="35"/>
    </row>
    <row r="979">
      <c r="Y979" s="35"/>
    </row>
    <row r="980">
      <c r="Y980" s="35"/>
    </row>
    <row r="981">
      <c r="Y981" s="35"/>
    </row>
    <row r="982">
      <c r="Y982" s="35"/>
    </row>
    <row r="983">
      <c r="Y983" s="35"/>
    </row>
    <row r="984">
      <c r="Y984" s="35"/>
    </row>
    <row r="985">
      <c r="Y985" s="35"/>
    </row>
    <row r="986">
      <c r="Y986" s="35"/>
    </row>
    <row r="987">
      <c r="Y987" s="35"/>
    </row>
    <row r="988">
      <c r="Y988" s="35"/>
    </row>
    <row r="989">
      <c r="Y989" s="35"/>
    </row>
    <row r="990">
      <c r="Y990" s="35"/>
    </row>
    <row r="991">
      <c r="Y991" s="35"/>
    </row>
    <row r="992">
      <c r="Y992" s="35"/>
    </row>
    <row r="993">
      <c r="Y993" s="35"/>
    </row>
    <row r="994">
      <c r="Y994" s="35"/>
    </row>
    <row r="995">
      <c r="Y995" s="35"/>
    </row>
    <row r="996">
      <c r="Y996" s="35"/>
    </row>
    <row r="997">
      <c r="Y997" s="35"/>
    </row>
    <row r="998">
      <c r="Y998" s="35"/>
    </row>
    <row r="999">
      <c r="Y999" s="35"/>
    </row>
    <row r="1000">
      <c r="Y1000" s="3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D4B8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21.29"/>
    <col customWidth="1" min="3" max="3" width="7.0"/>
    <col customWidth="1" min="4" max="4" width="8.86"/>
    <col customWidth="1" min="5" max="5" width="21.43"/>
    <col customWidth="1" min="6" max="6" width="7.0"/>
    <col customWidth="1" min="7" max="7" width="8.29"/>
    <col customWidth="1" min="8" max="8" width="19.86"/>
    <col customWidth="1" min="9" max="9" width="7.14"/>
    <col customWidth="1" min="10" max="10" width="8.14"/>
    <col customWidth="1" min="11" max="11" width="19.0"/>
    <col customWidth="1" min="12" max="12" width="7.29"/>
    <col customWidth="1" min="13" max="13" width="8.29"/>
    <col customWidth="1" min="14" max="14" width="25.86"/>
    <col customWidth="1" min="15" max="15" width="7.14"/>
    <col customWidth="1" min="16" max="16" width="8.71"/>
    <col customWidth="1" min="17" max="17" width="24.0"/>
    <col customWidth="1" min="18" max="18" width="7.0"/>
    <col customWidth="1" min="19" max="19" width="8.43"/>
    <col customWidth="1" min="20" max="20" width="22.0"/>
    <col customWidth="1" min="21" max="21" width="8.0"/>
    <col customWidth="1" min="22" max="22" width="8.86"/>
    <col customWidth="1" min="23" max="23" width="22.71"/>
    <col customWidth="1" min="24" max="25" width="7.86"/>
    <col customWidth="1" min="26" max="26" width="18.29"/>
    <col customWidth="1" min="27" max="27" width="7.57"/>
    <col customWidth="1" min="28" max="28" width="9.71"/>
    <col customWidth="1" min="29" max="29" width="17.0"/>
    <col customWidth="1" min="30" max="30" width="6.71"/>
    <col customWidth="1" min="31" max="31" width="7.71"/>
    <col customWidth="1" min="32" max="32" width="17.0"/>
    <col customWidth="1" min="33" max="33" width="6.57"/>
  </cols>
  <sheetData>
    <row r="1">
      <c r="A1" s="1" t="s">
        <v>0</v>
      </c>
      <c r="B1" s="1" t="s">
        <v>1</v>
      </c>
      <c r="C1" s="2">
        <f>SUM(C2:C43)</f>
        <v>42</v>
      </c>
      <c r="D1" s="2" t="s">
        <v>2</v>
      </c>
      <c r="E1" s="1" t="s">
        <v>3</v>
      </c>
      <c r="F1" s="2">
        <f>SUM(F2:F31)</f>
        <v>30</v>
      </c>
      <c r="G1" s="2" t="s">
        <v>2</v>
      </c>
      <c r="H1" s="1" t="s">
        <v>4</v>
      </c>
      <c r="I1" s="2">
        <f>SUM(I2:I20)</f>
        <v>19</v>
      </c>
      <c r="J1" s="2" t="s">
        <v>2</v>
      </c>
      <c r="K1" s="1" t="s">
        <v>5</v>
      </c>
      <c r="L1" s="2">
        <f>SUM(L2:L31)</f>
        <v>30</v>
      </c>
      <c r="M1" s="2" t="s">
        <v>2</v>
      </c>
      <c r="N1" s="1" t="s">
        <v>6</v>
      </c>
      <c r="O1" s="2">
        <f>SUM(O2:O30)</f>
        <v>29</v>
      </c>
      <c r="P1" s="2" t="s">
        <v>2</v>
      </c>
      <c r="Q1" s="1" t="s">
        <v>7</v>
      </c>
      <c r="R1" s="2">
        <f>SUM(R2:R40)</f>
        <v>39</v>
      </c>
      <c r="S1" s="2" t="s">
        <v>2</v>
      </c>
      <c r="T1" s="1" t="s">
        <v>8</v>
      </c>
      <c r="U1" s="2">
        <f>SUM(U2:U47)</f>
        <v>46</v>
      </c>
      <c r="V1" s="2" t="s">
        <v>2</v>
      </c>
      <c r="W1" s="1" t="s">
        <v>9</v>
      </c>
      <c r="X1" s="2">
        <f>SUM(X2:X44)</f>
        <v>43</v>
      </c>
      <c r="Y1" s="3" t="s">
        <v>2</v>
      </c>
      <c r="Z1" s="1" t="s">
        <v>10</v>
      </c>
      <c r="AA1" s="2">
        <f>SUM(AA2:AA8)</f>
        <v>7</v>
      </c>
      <c r="AB1" s="2" t="s">
        <v>2</v>
      </c>
      <c r="AC1" s="1" t="s">
        <v>11</v>
      </c>
      <c r="AD1" s="2">
        <f>SUM(AD2:AD15)</f>
        <v>3</v>
      </c>
      <c r="AE1" s="2" t="s">
        <v>2</v>
      </c>
      <c r="AF1" s="4" t="s">
        <v>13</v>
      </c>
      <c r="AG1" s="5">
        <f>SUM(A1:AE1)</f>
        <v>288</v>
      </c>
      <c r="AH1" s="6" t="s">
        <v>14</v>
      </c>
    </row>
    <row r="2">
      <c r="A2" s="7">
        <v>1.0</v>
      </c>
      <c r="B2" s="36" t="s">
        <v>15</v>
      </c>
      <c r="C2" s="7">
        <v>1.0</v>
      </c>
      <c r="D2" s="9">
        <v>0.027083333333333334</v>
      </c>
      <c r="E2" s="36" t="s">
        <v>16</v>
      </c>
      <c r="F2" s="7">
        <v>1.0</v>
      </c>
      <c r="G2" s="9">
        <v>0.03866666666666666</v>
      </c>
      <c r="H2" s="36" t="s">
        <v>17</v>
      </c>
      <c r="I2" s="7">
        <v>1.0</v>
      </c>
      <c r="J2" s="9">
        <v>0.07142857142857142</v>
      </c>
      <c r="K2" s="36" t="s">
        <v>18</v>
      </c>
      <c r="L2" s="7">
        <v>1.0</v>
      </c>
      <c r="M2" s="9">
        <v>0.036111111111111115</v>
      </c>
      <c r="N2" s="36" t="s">
        <v>19</v>
      </c>
      <c r="O2" s="7">
        <v>1.0</v>
      </c>
      <c r="P2" s="9">
        <v>0.04615384615384615</v>
      </c>
      <c r="Q2" s="36" t="s">
        <v>321</v>
      </c>
      <c r="R2" s="7">
        <v>1.0</v>
      </c>
      <c r="S2" s="9">
        <v>0.03333333333333333</v>
      </c>
      <c r="T2" s="36" t="s">
        <v>21</v>
      </c>
      <c r="U2" s="7">
        <v>1.0</v>
      </c>
      <c r="V2" s="9">
        <v>0.027083333333333334</v>
      </c>
      <c r="W2" s="36" t="s">
        <v>22</v>
      </c>
      <c r="X2" s="7">
        <v>1.0</v>
      </c>
      <c r="Y2" s="9">
        <v>0.024999999999999998</v>
      </c>
      <c r="Z2" s="7" t="s">
        <v>23</v>
      </c>
      <c r="AA2" s="7">
        <v>1.0</v>
      </c>
      <c r="AB2" s="9">
        <v>0.14285714285714285</v>
      </c>
      <c r="AC2" s="11" t="s">
        <v>24</v>
      </c>
      <c r="AD2" s="7">
        <v>1.0</v>
      </c>
      <c r="AE2" s="12">
        <v>0.25</v>
      </c>
      <c r="AF2" s="11" t="s">
        <v>322</v>
      </c>
    </row>
    <row r="3">
      <c r="A3" s="7">
        <v>2.0</v>
      </c>
      <c r="B3" s="36" t="s">
        <v>28</v>
      </c>
      <c r="C3" s="7">
        <v>1.0</v>
      </c>
      <c r="D3" s="9">
        <v>0.027083333333333334</v>
      </c>
      <c r="E3" s="36" t="s">
        <v>29</v>
      </c>
      <c r="F3" s="7">
        <v>1.0</v>
      </c>
      <c r="G3" s="9">
        <v>0.03866666666666666</v>
      </c>
      <c r="H3" s="36" t="s">
        <v>30</v>
      </c>
      <c r="I3" s="7">
        <v>1.0</v>
      </c>
      <c r="J3" s="9">
        <v>0.07142857142857142</v>
      </c>
      <c r="K3" s="36" t="s">
        <v>31</v>
      </c>
      <c r="L3" s="7">
        <v>1.0</v>
      </c>
      <c r="M3" s="9">
        <v>0.036111111111111115</v>
      </c>
      <c r="N3" s="36" t="s">
        <v>32</v>
      </c>
      <c r="O3" s="7">
        <v>1.0</v>
      </c>
      <c r="P3" s="9">
        <v>0.04615384615384615</v>
      </c>
      <c r="Q3" s="36" t="s">
        <v>33</v>
      </c>
      <c r="R3" s="7">
        <v>1.0</v>
      </c>
      <c r="S3" s="9">
        <v>0.03333333333333333</v>
      </c>
      <c r="T3" s="36" t="s">
        <v>34</v>
      </c>
      <c r="U3" s="7">
        <v>1.0</v>
      </c>
      <c r="V3" s="9">
        <v>0.027083333333333334</v>
      </c>
      <c r="W3" s="36" t="s">
        <v>35</v>
      </c>
      <c r="X3" s="7">
        <v>1.0</v>
      </c>
      <c r="Y3" s="9">
        <v>0.024999999999999998</v>
      </c>
      <c r="Z3" s="7" t="s">
        <v>36</v>
      </c>
      <c r="AA3" s="7">
        <v>1.0</v>
      </c>
      <c r="AB3" s="9">
        <v>0.14285714285714285</v>
      </c>
      <c r="AC3" s="11" t="s">
        <v>37</v>
      </c>
      <c r="AD3" s="7">
        <v>1.0</v>
      </c>
      <c r="AE3" s="12">
        <v>0.5</v>
      </c>
    </row>
    <row r="4">
      <c r="A4" s="7">
        <v>3.0</v>
      </c>
      <c r="B4" s="36" t="s">
        <v>39</v>
      </c>
      <c r="C4" s="7">
        <v>1.0</v>
      </c>
      <c r="D4" s="9">
        <v>0.027083333333333334</v>
      </c>
      <c r="E4" s="36" t="s">
        <v>40</v>
      </c>
      <c r="F4" s="7">
        <v>1.0</v>
      </c>
      <c r="G4" s="9">
        <v>0.03866666666666666</v>
      </c>
      <c r="H4" s="36" t="s">
        <v>41</v>
      </c>
      <c r="I4" s="7">
        <v>1.0</v>
      </c>
      <c r="J4" s="9">
        <v>0.07142857142857142</v>
      </c>
      <c r="K4" s="36" t="s">
        <v>42</v>
      </c>
      <c r="L4" s="7">
        <v>1.0</v>
      </c>
      <c r="M4" s="9">
        <v>0.036111111111111115</v>
      </c>
      <c r="N4" s="36" t="s">
        <v>43</v>
      </c>
      <c r="O4" s="7">
        <v>1.0</v>
      </c>
      <c r="P4" s="9">
        <v>0.04615384615384615</v>
      </c>
      <c r="Q4" s="36" t="s">
        <v>44</v>
      </c>
      <c r="R4" s="7">
        <v>1.0</v>
      </c>
      <c r="S4" s="9">
        <v>0.03333333333333333</v>
      </c>
      <c r="T4" s="36" t="s">
        <v>45</v>
      </c>
      <c r="U4" s="7">
        <v>1.0</v>
      </c>
      <c r="V4" s="9">
        <v>0.027083333333333334</v>
      </c>
      <c r="W4" s="36" t="s">
        <v>46</v>
      </c>
      <c r="X4" s="7">
        <v>1.0</v>
      </c>
      <c r="Y4" s="9">
        <v>0.024999999999999998</v>
      </c>
      <c r="Z4" s="7" t="s">
        <v>47</v>
      </c>
      <c r="AA4" s="7">
        <v>1.0</v>
      </c>
      <c r="AB4" s="9">
        <v>0.14285714285714285</v>
      </c>
      <c r="AC4" s="11" t="s">
        <v>48</v>
      </c>
      <c r="AD4" s="7">
        <v>1.0</v>
      </c>
      <c r="AE4" s="12">
        <v>0.25</v>
      </c>
    </row>
    <row r="5">
      <c r="A5" s="7">
        <v>4.0</v>
      </c>
      <c r="B5" s="36" t="s">
        <v>49</v>
      </c>
      <c r="C5" s="7">
        <v>1.0</v>
      </c>
      <c r="D5" s="9">
        <v>0.027083333333333334</v>
      </c>
      <c r="E5" s="36" t="s">
        <v>50</v>
      </c>
      <c r="F5" s="7">
        <v>1.0</v>
      </c>
      <c r="G5" s="9">
        <v>0.03866666666666666</v>
      </c>
      <c r="H5" s="36" t="s">
        <v>51</v>
      </c>
      <c r="I5" s="7">
        <v>1.0</v>
      </c>
      <c r="J5" s="9">
        <v>0.07142857142857142</v>
      </c>
      <c r="K5" s="36" t="s">
        <v>52</v>
      </c>
      <c r="L5" s="7">
        <v>1.0</v>
      </c>
      <c r="M5" s="9">
        <v>0.036111111111111115</v>
      </c>
      <c r="N5" s="36" t="s">
        <v>53</v>
      </c>
      <c r="O5" s="7">
        <v>1.0</v>
      </c>
      <c r="P5" s="9">
        <v>0.04615384615384615</v>
      </c>
      <c r="Q5" s="36" t="s">
        <v>54</v>
      </c>
      <c r="R5" s="7">
        <v>1.0</v>
      </c>
      <c r="S5" s="9">
        <v>0.03333333333333333</v>
      </c>
      <c r="T5" s="36" t="s">
        <v>55</v>
      </c>
      <c r="U5" s="7">
        <v>1.0</v>
      </c>
      <c r="V5" s="9">
        <v>0.027083333333333334</v>
      </c>
      <c r="W5" s="36" t="s">
        <v>56</v>
      </c>
      <c r="X5" s="11">
        <v>1.0</v>
      </c>
      <c r="Y5" s="9">
        <v>0.024999999999999998</v>
      </c>
      <c r="Z5" s="37" t="s">
        <v>57</v>
      </c>
      <c r="AA5" s="7">
        <v>1.0</v>
      </c>
      <c r="AB5" s="9">
        <v>0.14285714285714285</v>
      </c>
      <c r="AD5" s="7"/>
      <c r="AE5" s="9"/>
    </row>
    <row r="6">
      <c r="A6" s="7">
        <v>5.0</v>
      </c>
      <c r="B6" s="36" t="s">
        <v>58</v>
      </c>
      <c r="C6" s="7">
        <v>1.0</v>
      </c>
      <c r="D6" s="9">
        <v>0.027083333333333334</v>
      </c>
      <c r="E6" s="36" t="s">
        <v>59</v>
      </c>
      <c r="F6" s="7">
        <v>1.0</v>
      </c>
      <c r="G6" s="9">
        <v>0.03866666666666666</v>
      </c>
      <c r="H6" s="36" t="s">
        <v>60</v>
      </c>
      <c r="I6" s="7">
        <v>1.0</v>
      </c>
      <c r="J6" s="9">
        <v>0.07142857142857142</v>
      </c>
      <c r="K6" s="36" t="s">
        <v>61</v>
      </c>
      <c r="L6" s="7">
        <v>1.0</v>
      </c>
      <c r="M6" s="9">
        <v>0.036111111111111115</v>
      </c>
      <c r="N6" s="36" t="s">
        <v>62</v>
      </c>
      <c r="O6" s="7">
        <v>1.0</v>
      </c>
      <c r="P6" s="9">
        <v>0.04615384615384615</v>
      </c>
      <c r="Q6" s="36" t="s">
        <v>63</v>
      </c>
      <c r="R6" s="7">
        <v>1.0</v>
      </c>
      <c r="S6" s="9">
        <v>0.03333333333333333</v>
      </c>
      <c r="T6" s="36" t="s">
        <v>64</v>
      </c>
      <c r="U6" s="7">
        <v>1.0</v>
      </c>
      <c r="V6" s="9">
        <v>0.027083333333333334</v>
      </c>
      <c r="W6" s="36" t="s">
        <v>65</v>
      </c>
      <c r="X6" s="7">
        <v>1.0</v>
      </c>
      <c r="Y6" s="9">
        <v>0.024999999999999998</v>
      </c>
      <c r="Z6" s="7" t="s">
        <v>66</v>
      </c>
      <c r="AA6" s="7">
        <v>1.0</v>
      </c>
      <c r="AB6" s="9">
        <v>0.14285714285714285</v>
      </c>
      <c r="AD6" s="7"/>
      <c r="AE6" s="9"/>
    </row>
    <row r="7">
      <c r="A7" s="7">
        <v>6.0</v>
      </c>
      <c r="B7" s="36" t="s">
        <v>67</v>
      </c>
      <c r="C7" s="7">
        <v>1.0</v>
      </c>
      <c r="D7" s="9">
        <v>0.027083333333333334</v>
      </c>
      <c r="E7" s="36" t="s">
        <v>68</v>
      </c>
      <c r="F7" s="7">
        <v>1.0</v>
      </c>
      <c r="G7" s="9">
        <v>0.03866666666666666</v>
      </c>
      <c r="H7" s="36" t="s">
        <v>69</v>
      </c>
      <c r="I7" s="7">
        <v>1.0</v>
      </c>
      <c r="J7" s="9">
        <v>0.07142857142857142</v>
      </c>
      <c r="K7" s="36" t="s">
        <v>70</v>
      </c>
      <c r="L7" s="7">
        <v>1.0</v>
      </c>
      <c r="M7" s="9">
        <v>0.036111111111111115</v>
      </c>
      <c r="N7" s="36" t="s">
        <v>71</v>
      </c>
      <c r="O7" s="7">
        <v>1.0</v>
      </c>
      <c r="P7" s="9">
        <v>0.04615384615384615</v>
      </c>
      <c r="Q7" s="36" t="s">
        <v>72</v>
      </c>
      <c r="R7" s="7">
        <v>1.0</v>
      </c>
      <c r="S7" s="9">
        <v>0.03333333333333333</v>
      </c>
      <c r="T7" s="36" t="s">
        <v>73</v>
      </c>
      <c r="U7" s="7">
        <v>1.0</v>
      </c>
      <c r="V7" s="9">
        <v>0.027083333333333334</v>
      </c>
      <c r="W7" s="36" t="s">
        <v>74</v>
      </c>
      <c r="X7" s="7">
        <v>1.0</v>
      </c>
      <c r="Y7" s="9">
        <v>0.024999999999999998</v>
      </c>
      <c r="Z7" s="7" t="s">
        <v>75</v>
      </c>
      <c r="AA7" s="7">
        <v>1.0</v>
      </c>
      <c r="AB7" s="9">
        <v>0.14285714285714285</v>
      </c>
      <c r="AD7" s="7"/>
      <c r="AE7" s="9"/>
    </row>
    <row r="8">
      <c r="A8" s="7">
        <v>7.0</v>
      </c>
      <c r="B8" s="36" t="s">
        <v>76</v>
      </c>
      <c r="C8" s="7">
        <v>1.0</v>
      </c>
      <c r="D8" s="9">
        <v>0.027083333333333334</v>
      </c>
      <c r="E8" s="36" t="s">
        <v>77</v>
      </c>
      <c r="F8" s="7">
        <v>1.0</v>
      </c>
      <c r="G8" s="9">
        <v>0.03866666666666666</v>
      </c>
      <c r="H8" s="36" t="s">
        <v>78</v>
      </c>
      <c r="I8" s="7">
        <v>1.0</v>
      </c>
      <c r="J8" s="9">
        <v>0.07142857142857142</v>
      </c>
      <c r="K8" s="36" t="s">
        <v>79</v>
      </c>
      <c r="L8" s="7">
        <v>1.0</v>
      </c>
      <c r="M8" s="9">
        <v>0.036111111111111115</v>
      </c>
      <c r="N8" s="36" t="s">
        <v>80</v>
      </c>
      <c r="O8" s="7">
        <v>1.0</v>
      </c>
      <c r="P8" s="9">
        <v>0.04615384615384615</v>
      </c>
      <c r="Q8" s="36" t="s">
        <v>81</v>
      </c>
      <c r="R8" s="7">
        <v>1.0</v>
      </c>
      <c r="S8" s="9">
        <v>0.03333333333333333</v>
      </c>
      <c r="T8" s="36" t="s">
        <v>82</v>
      </c>
      <c r="U8" s="7">
        <v>1.0</v>
      </c>
      <c r="V8" s="9">
        <v>0.027083333333333334</v>
      </c>
      <c r="W8" s="36" t="s">
        <v>83</v>
      </c>
      <c r="X8" s="7">
        <v>1.0</v>
      </c>
      <c r="Y8" s="9">
        <v>0.024999999999999998</v>
      </c>
      <c r="Z8" s="7" t="s">
        <v>84</v>
      </c>
      <c r="AA8" s="7">
        <v>1.0</v>
      </c>
      <c r="AB8" s="9">
        <v>0.14285714285714285</v>
      </c>
      <c r="AD8" s="7"/>
      <c r="AE8" s="9"/>
    </row>
    <row r="9">
      <c r="A9" s="7">
        <v>8.0</v>
      </c>
      <c r="B9" s="36" t="s">
        <v>85</v>
      </c>
      <c r="C9" s="7">
        <v>1.0</v>
      </c>
      <c r="D9" s="9">
        <v>0.027083333333333334</v>
      </c>
      <c r="E9" s="36" t="s">
        <v>86</v>
      </c>
      <c r="F9" s="7">
        <v>1.0</v>
      </c>
      <c r="G9" s="9">
        <v>0.03866666666666666</v>
      </c>
      <c r="H9" s="38" t="s">
        <v>87</v>
      </c>
      <c r="I9" s="7">
        <v>1.0</v>
      </c>
      <c r="J9" s="9">
        <v>0.06</v>
      </c>
      <c r="K9" s="36" t="s">
        <v>88</v>
      </c>
      <c r="L9" s="7">
        <v>1.0</v>
      </c>
      <c r="M9" s="9">
        <v>0.036111111111111115</v>
      </c>
      <c r="N9" s="36" t="s">
        <v>89</v>
      </c>
      <c r="O9" s="7">
        <v>1.0</v>
      </c>
      <c r="P9" s="9">
        <v>0.04615384615384615</v>
      </c>
      <c r="Q9" s="36" t="s">
        <v>90</v>
      </c>
      <c r="R9" s="7">
        <v>1.0</v>
      </c>
      <c r="S9" s="9">
        <v>0.03333333333333333</v>
      </c>
      <c r="T9" s="36" t="s">
        <v>91</v>
      </c>
      <c r="U9" s="7">
        <v>1.0</v>
      </c>
      <c r="V9" s="9">
        <v>0.027083333333333334</v>
      </c>
      <c r="W9" s="36" t="s">
        <v>92</v>
      </c>
      <c r="X9" s="7">
        <v>1.0</v>
      </c>
      <c r="Y9" s="9">
        <v>0.024999999999999998</v>
      </c>
      <c r="AD9" s="7"/>
      <c r="AE9" s="9"/>
    </row>
    <row r="10">
      <c r="A10" s="7">
        <v>9.0</v>
      </c>
      <c r="B10" s="36" t="s">
        <v>94</v>
      </c>
      <c r="C10" s="7">
        <v>1.0</v>
      </c>
      <c r="D10" s="9">
        <v>0.027083333333333334</v>
      </c>
      <c r="E10" s="36" t="s">
        <v>95</v>
      </c>
      <c r="F10" s="7">
        <v>1.0</v>
      </c>
      <c r="G10" s="9">
        <v>0.03866666666666666</v>
      </c>
      <c r="H10" s="38" t="s">
        <v>96</v>
      </c>
      <c r="I10" s="7">
        <v>1.0</v>
      </c>
      <c r="J10" s="9">
        <v>0.06</v>
      </c>
      <c r="K10" s="36" t="s">
        <v>97</v>
      </c>
      <c r="L10" s="7">
        <v>1.0</v>
      </c>
      <c r="M10" s="9">
        <v>0.036111111111111115</v>
      </c>
      <c r="N10" s="36" t="s">
        <v>98</v>
      </c>
      <c r="O10" s="7">
        <v>1.0</v>
      </c>
      <c r="P10" s="9">
        <v>0.04615384615384615</v>
      </c>
      <c r="Q10" s="36" t="s">
        <v>99</v>
      </c>
      <c r="R10" s="7">
        <v>1.0</v>
      </c>
      <c r="S10" s="9">
        <v>0.03333333333333333</v>
      </c>
      <c r="T10" s="36" t="s">
        <v>100</v>
      </c>
      <c r="U10" s="7">
        <v>1.0</v>
      </c>
      <c r="V10" s="9">
        <v>0.027083333333333334</v>
      </c>
      <c r="W10" s="36" t="s">
        <v>101</v>
      </c>
      <c r="X10" s="7">
        <v>1.0</v>
      </c>
      <c r="Y10" s="9">
        <v>0.024999999999999998</v>
      </c>
      <c r="Z10" s="19" t="s">
        <v>323</v>
      </c>
      <c r="AA10" s="20">
        <f>1/AA1</f>
        <v>0.1428571429</v>
      </c>
      <c r="AD10" s="7"/>
      <c r="AE10" s="9"/>
    </row>
    <row r="11">
      <c r="A11" s="7">
        <v>10.0</v>
      </c>
      <c r="B11" s="36" t="s">
        <v>103</v>
      </c>
      <c r="C11" s="7">
        <v>1.0</v>
      </c>
      <c r="D11" s="9">
        <v>0.027083333333333334</v>
      </c>
      <c r="E11" s="36" t="s">
        <v>104</v>
      </c>
      <c r="F11" s="7">
        <v>1.0</v>
      </c>
      <c r="G11" s="9">
        <v>0.03866666666666666</v>
      </c>
      <c r="H11" s="38" t="s">
        <v>105</v>
      </c>
      <c r="I11" s="7">
        <v>1.0</v>
      </c>
      <c r="J11" s="9">
        <v>0.06</v>
      </c>
      <c r="K11" s="36" t="s">
        <v>106</v>
      </c>
      <c r="L11" s="7">
        <v>1.0</v>
      </c>
      <c r="M11" s="9">
        <v>0.036111111111111115</v>
      </c>
      <c r="N11" s="36" t="s">
        <v>107</v>
      </c>
      <c r="O11" s="7">
        <v>1.0</v>
      </c>
      <c r="P11" s="9">
        <v>0.04615384615384615</v>
      </c>
      <c r="Q11" s="36" t="s">
        <v>108</v>
      </c>
      <c r="R11" s="7">
        <v>1.0</v>
      </c>
      <c r="S11" s="9">
        <v>0.03333333333333333</v>
      </c>
      <c r="T11" s="36" t="s">
        <v>109</v>
      </c>
      <c r="U11" s="7">
        <v>1.0</v>
      </c>
      <c r="V11" s="9">
        <v>0.027083333333333334</v>
      </c>
      <c r="W11" s="36" t="s">
        <v>110</v>
      </c>
      <c r="X11" s="7">
        <v>1.0</v>
      </c>
      <c r="Y11" s="9">
        <v>0.024999999999999998</v>
      </c>
      <c r="AD11" s="7"/>
      <c r="AE11" s="9"/>
    </row>
    <row r="12">
      <c r="A12" s="7">
        <v>11.0</v>
      </c>
      <c r="B12" s="36" t="s">
        <v>112</v>
      </c>
      <c r="C12" s="7">
        <v>1.0</v>
      </c>
      <c r="D12" s="9">
        <v>0.027083333333333334</v>
      </c>
      <c r="E12" s="36" t="s">
        <v>113</v>
      </c>
      <c r="F12" s="7">
        <v>1.0</v>
      </c>
      <c r="G12" s="9">
        <v>0.03866666666666666</v>
      </c>
      <c r="H12" s="38" t="s">
        <v>114</v>
      </c>
      <c r="I12" s="7">
        <v>1.0</v>
      </c>
      <c r="J12" s="9">
        <v>0.06</v>
      </c>
      <c r="K12" s="36" t="s">
        <v>115</v>
      </c>
      <c r="L12" s="7">
        <v>1.0</v>
      </c>
      <c r="M12" s="9">
        <v>0.036111111111111115</v>
      </c>
      <c r="N12" s="36" t="s">
        <v>116</v>
      </c>
      <c r="O12" s="7">
        <v>1.0</v>
      </c>
      <c r="P12" s="9">
        <v>0.04615384615384615</v>
      </c>
      <c r="Q12" s="36" t="s">
        <v>117</v>
      </c>
      <c r="R12" s="7">
        <v>1.0</v>
      </c>
      <c r="S12" s="9">
        <v>0.03333333333333333</v>
      </c>
      <c r="T12" s="36" t="s">
        <v>118</v>
      </c>
      <c r="U12" s="7">
        <v>1.0</v>
      </c>
      <c r="V12" s="9">
        <v>0.027083333333333334</v>
      </c>
      <c r="W12" s="36" t="s">
        <v>119</v>
      </c>
      <c r="X12" s="7">
        <v>1.0</v>
      </c>
      <c r="Y12" s="9">
        <v>0.024999999999999998</v>
      </c>
      <c r="AD12" s="7"/>
      <c r="AE12" s="9"/>
    </row>
    <row r="13">
      <c r="A13" s="7">
        <v>12.0</v>
      </c>
      <c r="B13" s="36" t="s">
        <v>121</v>
      </c>
      <c r="C13" s="7">
        <v>1.0</v>
      </c>
      <c r="D13" s="9">
        <v>0.027083333333333334</v>
      </c>
      <c r="E13" s="36" t="s">
        <v>122</v>
      </c>
      <c r="F13" s="7">
        <v>1.0</v>
      </c>
      <c r="G13" s="9">
        <v>0.03866666666666666</v>
      </c>
      <c r="H13" s="38" t="s">
        <v>123</v>
      </c>
      <c r="I13" s="7">
        <v>1.0</v>
      </c>
      <c r="J13" s="9">
        <v>0.06</v>
      </c>
      <c r="K13" s="36" t="s">
        <v>124</v>
      </c>
      <c r="L13" s="7">
        <v>1.0</v>
      </c>
      <c r="M13" s="9">
        <v>0.036111111111111115</v>
      </c>
      <c r="N13" s="36" t="s">
        <v>125</v>
      </c>
      <c r="O13" s="7">
        <v>1.0</v>
      </c>
      <c r="P13" s="9">
        <v>0.04615384615384615</v>
      </c>
      <c r="Q13" s="36" t="s">
        <v>126</v>
      </c>
      <c r="R13" s="7">
        <v>1.0</v>
      </c>
      <c r="S13" s="9">
        <v>0.03333333333333333</v>
      </c>
      <c r="T13" s="36" t="s">
        <v>127</v>
      </c>
      <c r="U13" s="7">
        <v>1.0</v>
      </c>
      <c r="V13" s="9">
        <v>0.027083333333333334</v>
      </c>
      <c r="W13" s="36" t="s">
        <v>128</v>
      </c>
      <c r="X13" s="7">
        <v>1.0</v>
      </c>
      <c r="Y13" s="9">
        <v>0.024999999999999998</v>
      </c>
      <c r="AD13" s="7"/>
      <c r="AE13" s="9"/>
    </row>
    <row r="14">
      <c r="A14" s="7">
        <v>13.0</v>
      </c>
      <c r="B14" s="36" t="s">
        <v>130</v>
      </c>
      <c r="C14" s="7">
        <v>1.0</v>
      </c>
      <c r="D14" s="9">
        <v>0.027083333333333334</v>
      </c>
      <c r="E14" s="39" t="s">
        <v>131</v>
      </c>
      <c r="F14" s="17">
        <v>1.0</v>
      </c>
      <c r="G14" s="9">
        <v>0.03866666666666666</v>
      </c>
      <c r="H14" s="40" t="s">
        <v>132</v>
      </c>
      <c r="I14" s="7">
        <v>1.0</v>
      </c>
      <c r="J14" s="9">
        <v>0.0375</v>
      </c>
      <c r="K14" s="36" t="s">
        <v>133</v>
      </c>
      <c r="L14" s="7">
        <v>1.0</v>
      </c>
      <c r="M14" s="9">
        <v>0.036111111111111115</v>
      </c>
      <c r="N14" s="36" t="s">
        <v>125</v>
      </c>
      <c r="O14" s="7">
        <v>1.0</v>
      </c>
      <c r="P14" s="9">
        <v>0.04615384615384615</v>
      </c>
      <c r="Q14" s="36" t="s">
        <v>135</v>
      </c>
      <c r="R14" s="7">
        <v>1.0</v>
      </c>
      <c r="S14" s="9">
        <v>0.03333333333333333</v>
      </c>
      <c r="T14" s="36" t="s">
        <v>136</v>
      </c>
      <c r="U14" s="7">
        <v>1.0</v>
      </c>
      <c r="V14" s="9">
        <v>0.027083333333333334</v>
      </c>
      <c r="W14" s="36" t="s">
        <v>137</v>
      </c>
      <c r="X14" s="7">
        <v>1.0</v>
      </c>
      <c r="Y14" s="9">
        <v>0.024999999999999998</v>
      </c>
      <c r="AD14" s="7"/>
      <c r="AE14" s="9"/>
    </row>
    <row r="15">
      <c r="A15" s="7">
        <v>14.0</v>
      </c>
      <c r="B15" s="36" t="s">
        <v>139</v>
      </c>
      <c r="C15" s="7">
        <v>1.0</v>
      </c>
      <c r="D15" s="9">
        <v>0.027083333333333334</v>
      </c>
      <c r="E15" s="39" t="s">
        <v>140</v>
      </c>
      <c r="F15" s="17">
        <v>1.0</v>
      </c>
      <c r="G15" s="9">
        <v>0.03866666666666666</v>
      </c>
      <c r="H15" s="40" t="s">
        <v>141</v>
      </c>
      <c r="I15" s="7">
        <v>1.0</v>
      </c>
      <c r="J15" s="9">
        <v>0.0375</v>
      </c>
      <c r="K15" s="36" t="s">
        <v>142</v>
      </c>
      <c r="L15" s="7">
        <v>1.0</v>
      </c>
      <c r="M15" s="9">
        <v>0.036111111111111115</v>
      </c>
      <c r="N15" s="38" t="s">
        <v>134</v>
      </c>
      <c r="O15" s="7">
        <v>1.0</v>
      </c>
      <c r="P15" s="9">
        <v>0.03125</v>
      </c>
      <c r="Q15" s="36" t="s">
        <v>144</v>
      </c>
      <c r="R15" s="7">
        <v>1.0</v>
      </c>
      <c r="S15" s="9">
        <v>0.03333333333333333</v>
      </c>
      <c r="T15" s="36" t="s">
        <v>145</v>
      </c>
      <c r="U15" s="7">
        <v>1.0</v>
      </c>
      <c r="V15" s="9">
        <v>0.027083333333333334</v>
      </c>
      <c r="W15" s="36" t="s">
        <v>146</v>
      </c>
      <c r="X15" s="7">
        <v>1.0</v>
      </c>
      <c r="Y15" s="9">
        <v>0.024999999999999998</v>
      </c>
      <c r="AD15" s="7"/>
      <c r="AE15" s="9"/>
    </row>
    <row r="16">
      <c r="A16" s="7">
        <v>15.0</v>
      </c>
      <c r="B16" s="36" t="s">
        <v>148</v>
      </c>
      <c r="C16" s="7">
        <v>1.0</v>
      </c>
      <c r="D16" s="9">
        <v>0.027083333333333334</v>
      </c>
      <c r="E16" s="36" t="s">
        <v>149</v>
      </c>
      <c r="F16" s="17">
        <v>1.0</v>
      </c>
      <c r="G16" s="9">
        <v>0.03866666666666666</v>
      </c>
      <c r="H16" s="40" t="s">
        <v>150</v>
      </c>
      <c r="I16" s="7">
        <v>1.0</v>
      </c>
      <c r="J16" s="9">
        <v>0.0375</v>
      </c>
      <c r="K16" s="36" t="s">
        <v>151</v>
      </c>
      <c r="L16" s="7">
        <v>1.0</v>
      </c>
      <c r="M16" s="9">
        <v>0.036111111111111115</v>
      </c>
      <c r="N16" s="38" t="s">
        <v>143</v>
      </c>
      <c r="O16" s="7">
        <v>1.0</v>
      </c>
      <c r="P16" s="9">
        <v>0.03125</v>
      </c>
      <c r="Q16" s="36" t="s">
        <v>153</v>
      </c>
      <c r="R16" s="7">
        <v>1.0</v>
      </c>
      <c r="S16" s="9">
        <v>0.03333333333333333</v>
      </c>
      <c r="T16" s="36" t="s">
        <v>154</v>
      </c>
      <c r="U16" s="7">
        <v>1.0</v>
      </c>
      <c r="V16" s="9">
        <v>0.027083333333333334</v>
      </c>
      <c r="W16" s="36" t="s">
        <v>155</v>
      </c>
      <c r="X16" s="7">
        <v>1.0</v>
      </c>
      <c r="Y16" s="9">
        <v>0.024999999999999998</v>
      </c>
    </row>
    <row r="17">
      <c r="A17" s="7">
        <v>16.0</v>
      </c>
      <c r="B17" s="36" t="s">
        <v>156</v>
      </c>
      <c r="C17" s="7">
        <v>1.0</v>
      </c>
      <c r="D17" s="9">
        <v>0.027083333333333334</v>
      </c>
      <c r="E17" s="38" t="s">
        <v>157</v>
      </c>
      <c r="F17" s="7">
        <v>1.0</v>
      </c>
      <c r="G17" s="9">
        <v>0.03222222222222222</v>
      </c>
      <c r="H17" s="40" t="s">
        <v>158</v>
      </c>
      <c r="I17" s="7">
        <v>1.0</v>
      </c>
      <c r="J17" s="9">
        <v>0.0375</v>
      </c>
      <c r="K17" s="36" t="s">
        <v>159</v>
      </c>
      <c r="L17" s="7">
        <v>1.0</v>
      </c>
      <c r="M17" s="9">
        <v>0.036111111111111115</v>
      </c>
      <c r="N17" s="38" t="s">
        <v>152</v>
      </c>
      <c r="O17" s="7">
        <v>1.0</v>
      </c>
      <c r="P17" s="9">
        <v>0.03125</v>
      </c>
      <c r="Q17" s="36" t="s">
        <v>161</v>
      </c>
      <c r="R17" s="7">
        <v>1.0</v>
      </c>
      <c r="S17" s="9">
        <v>0.03333333333333333</v>
      </c>
      <c r="T17" s="36" t="s">
        <v>162</v>
      </c>
      <c r="U17" s="7">
        <v>1.0</v>
      </c>
      <c r="V17" s="9">
        <v>0.027083333333333334</v>
      </c>
      <c r="W17" s="36" t="s">
        <v>163</v>
      </c>
      <c r="X17" s="7">
        <v>1.0</v>
      </c>
      <c r="Y17" s="9">
        <v>0.024999999999999998</v>
      </c>
    </row>
    <row r="18">
      <c r="A18" s="7">
        <v>17.0</v>
      </c>
      <c r="B18" s="36" t="s">
        <v>165</v>
      </c>
      <c r="C18" s="7">
        <v>1.0</v>
      </c>
      <c r="D18" s="9">
        <v>0.027083333333333334</v>
      </c>
      <c r="E18" s="41" t="s">
        <v>166</v>
      </c>
      <c r="F18" s="17">
        <v>1.0</v>
      </c>
      <c r="G18" s="9">
        <v>0.03222222222222222</v>
      </c>
      <c r="H18" s="31" t="s">
        <v>167</v>
      </c>
      <c r="I18" s="7">
        <v>1.0</v>
      </c>
      <c r="J18" s="9">
        <v>0.016666666666666666</v>
      </c>
      <c r="K18" s="36" t="s">
        <v>168</v>
      </c>
      <c r="L18" s="7">
        <v>1.0</v>
      </c>
      <c r="M18" s="9">
        <v>0.036111111111111115</v>
      </c>
      <c r="N18" s="38" t="s">
        <v>160</v>
      </c>
      <c r="O18" s="7">
        <v>1.0</v>
      </c>
      <c r="P18" s="9">
        <v>0.03125</v>
      </c>
      <c r="Q18" s="36" t="s">
        <v>170</v>
      </c>
      <c r="R18" s="7">
        <v>1.0</v>
      </c>
      <c r="S18" s="9">
        <v>0.03333333333333333</v>
      </c>
      <c r="T18" s="36" t="s">
        <v>171</v>
      </c>
      <c r="U18" s="7">
        <v>1.0</v>
      </c>
      <c r="V18" s="9">
        <v>0.027083333333333334</v>
      </c>
      <c r="W18" s="36" t="s">
        <v>172</v>
      </c>
      <c r="X18" s="7">
        <v>1.0</v>
      </c>
      <c r="Y18" s="9">
        <v>0.024999999999999998</v>
      </c>
    </row>
    <row r="19">
      <c r="A19" s="7">
        <v>18.0</v>
      </c>
      <c r="B19" s="36" t="s">
        <v>173</v>
      </c>
      <c r="C19" s="7">
        <v>1.0</v>
      </c>
      <c r="D19" s="9">
        <v>0.027083333333333334</v>
      </c>
      <c r="E19" s="38" t="s">
        <v>174</v>
      </c>
      <c r="F19" s="17">
        <v>1.0</v>
      </c>
      <c r="G19" s="9">
        <v>0.03222222222222222</v>
      </c>
      <c r="H19" s="31" t="s">
        <v>175</v>
      </c>
      <c r="I19" s="7">
        <v>1.0</v>
      </c>
      <c r="J19" s="9">
        <v>0.016666666666666666</v>
      </c>
      <c r="K19" s="36" t="s">
        <v>176</v>
      </c>
      <c r="L19" s="7">
        <v>1.0</v>
      </c>
      <c r="M19" s="9">
        <v>0.036111111111111115</v>
      </c>
      <c r="N19" s="38" t="s">
        <v>169</v>
      </c>
      <c r="O19" s="7">
        <v>1.0</v>
      </c>
      <c r="P19" s="9">
        <v>0.03125</v>
      </c>
      <c r="Q19" s="36" t="s">
        <v>178</v>
      </c>
      <c r="R19" s="7">
        <v>1.0</v>
      </c>
      <c r="S19" s="9">
        <v>0.03333333333333333</v>
      </c>
      <c r="T19" s="36" t="s">
        <v>179</v>
      </c>
      <c r="U19" s="7">
        <v>1.0</v>
      </c>
      <c r="V19" s="9">
        <v>0.027083333333333334</v>
      </c>
      <c r="W19" s="36" t="s">
        <v>180</v>
      </c>
      <c r="X19" s="7">
        <v>1.0</v>
      </c>
      <c r="Y19" s="9">
        <v>0.024999999999999998</v>
      </c>
    </row>
    <row r="20">
      <c r="A20" s="7">
        <v>19.0</v>
      </c>
      <c r="B20" s="36" t="s">
        <v>181</v>
      </c>
      <c r="C20" s="7">
        <v>1.0</v>
      </c>
      <c r="D20" s="9">
        <v>0.027083333333333334</v>
      </c>
      <c r="E20" s="38" t="s">
        <v>182</v>
      </c>
      <c r="F20" s="7">
        <v>1.0</v>
      </c>
      <c r="G20" s="9">
        <v>0.03222222222222222</v>
      </c>
      <c r="H20" s="31" t="s">
        <v>183</v>
      </c>
      <c r="I20" s="7">
        <v>1.0</v>
      </c>
      <c r="J20" s="9">
        <v>0.016666666666666666</v>
      </c>
      <c r="K20" s="38" t="s">
        <v>184</v>
      </c>
      <c r="L20" s="7">
        <v>1.0</v>
      </c>
      <c r="M20" s="9">
        <v>0.03571428571428571</v>
      </c>
      <c r="N20" s="38" t="s">
        <v>177</v>
      </c>
      <c r="O20" s="7">
        <v>1.0</v>
      </c>
      <c r="P20" s="9">
        <v>0.03125</v>
      </c>
      <c r="Q20" s="38" t="s">
        <v>186</v>
      </c>
      <c r="R20" s="7">
        <v>1.0</v>
      </c>
      <c r="S20" s="9">
        <v>0.025</v>
      </c>
      <c r="T20" s="36" t="s">
        <v>187</v>
      </c>
      <c r="U20" s="7">
        <v>1.0</v>
      </c>
      <c r="V20" s="9">
        <v>0.027083333333333334</v>
      </c>
      <c r="W20" s="36" t="s">
        <v>188</v>
      </c>
      <c r="X20" s="7">
        <v>1.0</v>
      </c>
      <c r="Y20" s="9">
        <v>0.024999999999999998</v>
      </c>
    </row>
    <row r="21">
      <c r="A21" s="7">
        <v>20.0</v>
      </c>
      <c r="B21" s="36" t="s">
        <v>189</v>
      </c>
      <c r="C21" s="7">
        <v>1.0</v>
      </c>
      <c r="D21" s="9">
        <v>0.027083333333333334</v>
      </c>
      <c r="E21" s="38" t="s">
        <v>190</v>
      </c>
      <c r="F21" s="7">
        <v>1.0</v>
      </c>
      <c r="G21" s="9">
        <v>0.03222222222222222</v>
      </c>
      <c r="K21" s="38" t="s">
        <v>191</v>
      </c>
      <c r="L21" s="7">
        <v>1.0</v>
      </c>
      <c r="M21" s="9">
        <v>0.03571428571428571</v>
      </c>
      <c r="N21" s="38" t="s">
        <v>185</v>
      </c>
      <c r="O21" s="7">
        <v>1.0</v>
      </c>
      <c r="P21" s="9">
        <v>0.03125</v>
      </c>
      <c r="Q21" s="38" t="s">
        <v>193</v>
      </c>
      <c r="R21" s="7">
        <v>1.0</v>
      </c>
      <c r="S21" s="9">
        <v>0.025</v>
      </c>
      <c r="T21" s="36" t="s">
        <v>194</v>
      </c>
      <c r="U21" s="7">
        <v>1.0</v>
      </c>
      <c r="V21" s="9">
        <v>0.027083333333333334</v>
      </c>
      <c r="W21" s="36" t="s">
        <v>195</v>
      </c>
      <c r="X21" s="7">
        <v>1.0</v>
      </c>
      <c r="Y21" s="9">
        <v>0.024999999999999998</v>
      </c>
    </row>
    <row r="22">
      <c r="A22" s="7">
        <v>21.0</v>
      </c>
      <c r="B22" s="36" t="s">
        <v>196</v>
      </c>
      <c r="C22" s="11">
        <v>1.0</v>
      </c>
      <c r="D22" s="9">
        <v>0.027083333333333334</v>
      </c>
      <c r="E22" s="38" t="s">
        <v>197</v>
      </c>
      <c r="F22" s="7">
        <v>1.0</v>
      </c>
      <c r="G22" s="9">
        <v>0.03222222222222222</v>
      </c>
      <c r="H22" s="23" t="s">
        <v>198</v>
      </c>
      <c r="I22" s="20">
        <f>1/I1</f>
        <v>0.05263157895</v>
      </c>
      <c r="J22" s="9"/>
      <c r="K22" s="38" t="s">
        <v>199</v>
      </c>
      <c r="L22" s="7">
        <v>1.0</v>
      </c>
      <c r="M22" s="9">
        <v>0.03571428571428571</v>
      </c>
      <c r="N22" s="38" t="s">
        <v>192</v>
      </c>
      <c r="O22" s="7">
        <v>1.0</v>
      </c>
      <c r="P22" s="9">
        <v>0.03125</v>
      </c>
      <c r="Q22" s="38" t="s">
        <v>201</v>
      </c>
      <c r="R22" s="7">
        <v>1.0</v>
      </c>
      <c r="S22" s="9">
        <v>0.025</v>
      </c>
      <c r="T22" s="36" t="s">
        <v>202</v>
      </c>
      <c r="U22" s="7">
        <v>1.0</v>
      </c>
      <c r="V22" s="9">
        <v>0.027083333333333334</v>
      </c>
      <c r="W22" s="36" t="s">
        <v>203</v>
      </c>
      <c r="X22" s="7">
        <v>1.0</v>
      </c>
      <c r="Y22" s="9">
        <v>0.024999999999999998</v>
      </c>
    </row>
    <row r="23">
      <c r="A23" s="7">
        <v>22.0</v>
      </c>
      <c r="B23" s="36" t="s">
        <v>204</v>
      </c>
      <c r="C23" s="7">
        <v>1.0</v>
      </c>
      <c r="D23" s="9">
        <v>0.027083333333333334</v>
      </c>
      <c r="E23" s="38" t="s">
        <v>205</v>
      </c>
      <c r="F23" s="7">
        <v>1.0</v>
      </c>
      <c r="G23" s="9">
        <v>0.03222222222222222</v>
      </c>
      <c r="H23" s="24">
        <v>0.5</v>
      </c>
      <c r="I23" s="25">
        <f>(1*H23)/7</f>
        <v>0.07142857143</v>
      </c>
      <c r="J23" s="9"/>
      <c r="K23" s="38" t="s">
        <v>206</v>
      </c>
      <c r="L23" s="7">
        <v>1.0</v>
      </c>
      <c r="M23" s="9">
        <v>0.03571428571428571</v>
      </c>
      <c r="N23" s="40" t="s">
        <v>200</v>
      </c>
      <c r="O23" s="7">
        <v>1.0</v>
      </c>
      <c r="P23" s="9">
        <v>0.02</v>
      </c>
      <c r="Q23" s="38" t="s">
        <v>208</v>
      </c>
      <c r="R23" s="7">
        <v>1.0</v>
      </c>
      <c r="S23" s="9">
        <v>0.025</v>
      </c>
      <c r="T23" s="36" t="s">
        <v>209</v>
      </c>
      <c r="U23" s="7">
        <v>1.0</v>
      </c>
      <c r="V23" s="9">
        <v>0.027083333333333334</v>
      </c>
      <c r="W23" s="36" t="s">
        <v>210</v>
      </c>
      <c r="X23" s="7">
        <v>1.0</v>
      </c>
      <c r="Y23" s="9">
        <v>0.024999999999999998</v>
      </c>
    </row>
    <row r="24">
      <c r="A24" s="7">
        <v>23.0</v>
      </c>
      <c r="B24" s="36" t="s">
        <v>211</v>
      </c>
      <c r="C24" s="7">
        <v>1.0</v>
      </c>
      <c r="D24" s="9">
        <v>0.027083333333333334</v>
      </c>
      <c r="E24" s="38" t="s">
        <v>212</v>
      </c>
      <c r="F24" s="7">
        <v>1.0</v>
      </c>
      <c r="G24" s="9">
        <v>0.03222222222222222</v>
      </c>
      <c r="H24" s="26">
        <v>0.3</v>
      </c>
      <c r="I24" s="27">
        <f>(1*H24)/5</f>
        <v>0.06</v>
      </c>
      <c r="J24" s="9"/>
      <c r="K24" s="38" t="s">
        <v>213</v>
      </c>
      <c r="L24" s="7">
        <v>1.0</v>
      </c>
      <c r="M24" s="9">
        <v>0.03571428571428571</v>
      </c>
      <c r="N24" s="40" t="s">
        <v>324</v>
      </c>
      <c r="O24" s="7">
        <v>1.0</v>
      </c>
      <c r="P24" s="9">
        <v>0.02</v>
      </c>
      <c r="Q24" s="38" t="s">
        <v>215</v>
      </c>
      <c r="R24" s="7">
        <v>1.0</v>
      </c>
      <c r="S24" s="9">
        <v>0.025</v>
      </c>
      <c r="T24" s="36" t="s">
        <v>216</v>
      </c>
      <c r="U24" s="7">
        <v>1.0</v>
      </c>
      <c r="V24" s="9">
        <v>0.027083333333333334</v>
      </c>
      <c r="W24" s="36" t="s">
        <v>217</v>
      </c>
      <c r="X24" s="7">
        <v>1.0</v>
      </c>
      <c r="Y24" s="9">
        <v>0.024999999999999998</v>
      </c>
    </row>
    <row r="25">
      <c r="A25" s="7">
        <v>24.0</v>
      </c>
      <c r="B25" s="36" t="s">
        <v>218</v>
      </c>
      <c r="C25" s="7">
        <v>1.0</v>
      </c>
      <c r="D25" s="9">
        <v>0.027083333333333334</v>
      </c>
      <c r="E25" s="38" t="s">
        <v>219</v>
      </c>
      <c r="F25" s="7">
        <v>1.0</v>
      </c>
      <c r="G25" s="9">
        <v>0.03222222222222222</v>
      </c>
      <c r="H25" s="28">
        <v>0.15</v>
      </c>
      <c r="I25" s="27">
        <f>(1*H25)/4</f>
        <v>0.0375</v>
      </c>
      <c r="K25" s="38" t="s">
        <v>220</v>
      </c>
      <c r="L25" s="7">
        <v>1.0</v>
      </c>
      <c r="M25" s="9">
        <v>0.03571428571428571</v>
      </c>
      <c r="N25" s="40" t="s">
        <v>214</v>
      </c>
      <c r="O25" s="7">
        <v>1.0</v>
      </c>
      <c r="P25" s="9">
        <v>0.02</v>
      </c>
      <c r="Q25" s="38" t="s">
        <v>325</v>
      </c>
      <c r="R25" s="7">
        <v>1.0</v>
      </c>
      <c r="S25" s="9">
        <v>0.025</v>
      </c>
      <c r="T25" s="36" t="s">
        <v>223</v>
      </c>
      <c r="U25" s="7">
        <v>1.0</v>
      </c>
      <c r="V25" s="9">
        <v>0.027083333333333334</v>
      </c>
      <c r="W25" s="36" t="s">
        <v>224</v>
      </c>
      <c r="X25" s="7">
        <v>1.0</v>
      </c>
      <c r="Y25" s="9">
        <v>0.024999999999999998</v>
      </c>
    </row>
    <row r="26">
      <c r="A26" s="7">
        <v>25.0</v>
      </c>
      <c r="B26" s="38" t="s">
        <v>225</v>
      </c>
      <c r="C26" s="7">
        <v>1.0</v>
      </c>
      <c r="D26" s="9">
        <v>0.022727272727272728</v>
      </c>
      <c r="E26" s="40" t="s">
        <v>226</v>
      </c>
      <c r="F26" s="7">
        <v>1.0</v>
      </c>
      <c r="G26" s="9">
        <v>0.02666666666666667</v>
      </c>
      <c r="H26" s="29">
        <v>0.05</v>
      </c>
      <c r="I26" s="30">
        <f>(1*H26)/3</f>
        <v>0.01666666667</v>
      </c>
      <c r="K26" s="38" t="s">
        <v>227</v>
      </c>
      <c r="L26" s="7">
        <v>1.0</v>
      </c>
      <c r="M26" s="9">
        <v>0.03571428571428571</v>
      </c>
      <c r="N26" s="40" t="s">
        <v>221</v>
      </c>
      <c r="O26" s="7">
        <v>1.0</v>
      </c>
      <c r="P26" s="9">
        <v>0.02</v>
      </c>
      <c r="Q26" s="38" t="s">
        <v>229</v>
      </c>
      <c r="R26" s="7">
        <v>1.0</v>
      </c>
      <c r="S26" s="9">
        <v>0.025</v>
      </c>
      <c r="T26" s="38" t="s">
        <v>230</v>
      </c>
      <c r="U26" s="7">
        <v>1.0</v>
      </c>
      <c r="V26" s="9">
        <v>0.016666666666666666</v>
      </c>
      <c r="W26" s="38" t="s">
        <v>231</v>
      </c>
      <c r="X26" s="7">
        <v>1.0</v>
      </c>
      <c r="Y26" s="9">
        <v>0.023333333333333334</v>
      </c>
    </row>
    <row r="27">
      <c r="A27" s="7">
        <v>26.0</v>
      </c>
      <c r="B27" s="38" t="s">
        <v>232</v>
      </c>
      <c r="C27" s="7">
        <v>1.0</v>
      </c>
      <c r="D27" s="9">
        <v>0.022727272727272728</v>
      </c>
      <c r="E27" s="40" t="s">
        <v>233</v>
      </c>
      <c r="F27" s="7">
        <v>1.0</v>
      </c>
      <c r="G27" s="9">
        <v>0.02666666666666667</v>
      </c>
      <c r="K27" s="40" t="s">
        <v>234</v>
      </c>
      <c r="L27" s="7">
        <v>1.0</v>
      </c>
      <c r="M27" s="9">
        <v>0.023333333333333334</v>
      </c>
      <c r="N27" s="40" t="s">
        <v>228</v>
      </c>
      <c r="O27" s="7">
        <v>1.0</v>
      </c>
      <c r="P27" s="9">
        <v>0.02</v>
      </c>
      <c r="Q27" s="38" t="s">
        <v>236</v>
      </c>
      <c r="R27" s="7">
        <v>1.0</v>
      </c>
      <c r="S27" s="9">
        <v>0.025</v>
      </c>
      <c r="T27" s="38" t="s">
        <v>237</v>
      </c>
      <c r="U27" s="7">
        <v>1.0</v>
      </c>
      <c r="V27" s="9">
        <v>0.016666666666666666</v>
      </c>
      <c r="W27" s="38" t="s">
        <v>238</v>
      </c>
      <c r="X27" s="7">
        <v>1.0</v>
      </c>
      <c r="Y27" s="9">
        <v>0.023333333333333334</v>
      </c>
    </row>
    <row r="28">
      <c r="A28" s="7">
        <v>27.0</v>
      </c>
      <c r="B28" s="38" t="s">
        <v>239</v>
      </c>
      <c r="C28" s="7">
        <v>1.0</v>
      </c>
      <c r="D28" s="9">
        <v>0.022727272727272728</v>
      </c>
      <c r="E28" s="40" t="s">
        <v>240</v>
      </c>
      <c r="F28" s="7">
        <v>1.0</v>
      </c>
      <c r="G28" s="9">
        <v>0.02666666666666667</v>
      </c>
      <c r="K28" s="40" t="s">
        <v>241</v>
      </c>
      <c r="L28" s="7">
        <v>1.0</v>
      </c>
      <c r="M28" s="9">
        <v>0.023333333333333334</v>
      </c>
      <c r="N28" s="31" t="s">
        <v>235</v>
      </c>
      <c r="O28" s="7">
        <v>1.0</v>
      </c>
      <c r="P28" s="9">
        <v>0.016666666666666666</v>
      </c>
      <c r="Q28" s="38" t="s">
        <v>243</v>
      </c>
      <c r="R28" s="7">
        <v>1.0</v>
      </c>
      <c r="S28" s="9">
        <v>0.025</v>
      </c>
      <c r="T28" s="38" t="s">
        <v>244</v>
      </c>
      <c r="U28" s="7">
        <v>1.0</v>
      </c>
      <c r="V28" s="9">
        <v>0.016666666666666666</v>
      </c>
      <c r="W28" s="38" t="s">
        <v>326</v>
      </c>
      <c r="X28" s="7">
        <v>1.0</v>
      </c>
      <c r="Y28" s="9">
        <v>0.023333333333333334</v>
      </c>
    </row>
    <row r="29">
      <c r="A29" s="7">
        <v>28.0</v>
      </c>
      <c r="B29" s="38" t="s">
        <v>246</v>
      </c>
      <c r="C29" s="7">
        <v>1.0</v>
      </c>
      <c r="D29" s="9">
        <v>0.022727272727272728</v>
      </c>
      <c r="E29" s="31" t="s">
        <v>247</v>
      </c>
      <c r="F29" s="7">
        <v>1.0</v>
      </c>
      <c r="G29" s="9">
        <v>0.016666666666666666</v>
      </c>
      <c r="K29" s="40" t="s">
        <v>248</v>
      </c>
      <c r="L29" s="7">
        <v>1.0</v>
      </c>
      <c r="M29" s="9">
        <v>0.023333333333333334</v>
      </c>
      <c r="N29" s="31" t="s">
        <v>242</v>
      </c>
      <c r="O29" s="7">
        <v>1.0</v>
      </c>
      <c r="P29" s="9">
        <v>0.016666666666666666</v>
      </c>
      <c r="Q29" s="38" t="s">
        <v>250</v>
      </c>
      <c r="R29" s="7">
        <v>1.0</v>
      </c>
      <c r="S29" s="9">
        <v>0.025</v>
      </c>
      <c r="T29" s="38" t="s">
        <v>251</v>
      </c>
      <c r="U29" s="7">
        <v>1.0</v>
      </c>
      <c r="V29" s="9">
        <v>0.016666666666666666</v>
      </c>
      <c r="W29" s="38" t="s">
        <v>252</v>
      </c>
      <c r="X29" s="7">
        <v>1.0</v>
      </c>
      <c r="Y29" s="9">
        <v>0.023333333333333334</v>
      </c>
    </row>
    <row r="30">
      <c r="A30" s="7">
        <v>29.0</v>
      </c>
      <c r="B30" s="38" t="s">
        <v>253</v>
      </c>
      <c r="C30" s="7">
        <v>1.0</v>
      </c>
      <c r="D30" s="9">
        <v>0.022727272727272728</v>
      </c>
      <c r="E30" s="31" t="s">
        <v>254</v>
      </c>
      <c r="F30" s="7">
        <v>1.0</v>
      </c>
      <c r="G30" s="9">
        <v>0.016666666666666666</v>
      </c>
      <c r="K30" s="31" t="s">
        <v>255</v>
      </c>
      <c r="L30" s="7">
        <v>1.0</v>
      </c>
      <c r="M30" s="9">
        <v>0.015</v>
      </c>
      <c r="N30" s="31" t="s">
        <v>249</v>
      </c>
      <c r="O30" s="7">
        <v>1.0</v>
      </c>
      <c r="P30" s="9">
        <v>0.016666666666666666</v>
      </c>
      <c r="Q30" s="40" t="s">
        <v>256</v>
      </c>
      <c r="R30" s="7">
        <v>1.0</v>
      </c>
      <c r="S30" s="9">
        <v>0.016666666666666666</v>
      </c>
      <c r="T30" s="38" t="s">
        <v>257</v>
      </c>
      <c r="U30" s="7">
        <v>1.0</v>
      </c>
      <c r="V30" s="9">
        <v>0.016666666666666666</v>
      </c>
      <c r="W30" s="38" t="s">
        <v>258</v>
      </c>
      <c r="X30" s="7">
        <v>1.0</v>
      </c>
      <c r="Y30" s="9">
        <v>0.023333333333333334</v>
      </c>
    </row>
    <row r="31">
      <c r="A31" s="7">
        <v>30.0</v>
      </c>
      <c r="B31" s="38" t="s">
        <v>259</v>
      </c>
      <c r="C31" s="7">
        <v>1.0</v>
      </c>
      <c r="D31" s="9">
        <v>0.022727272727272728</v>
      </c>
      <c r="E31" s="31" t="s">
        <v>260</v>
      </c>
      <c r="F31" s="7">
        <v>1.0</v>
      </c>
      <c r="G31" s="9">
        <v>0.016666666666666666</v>
      </c>
      <c r="K31" s="31" t="s">
        <v>327</v>
      </c>
      <c r="L31" s="7">
        <v>1.0</v>
      </c>
      <c r="M31" s="9">
        <v>0.015</v>
      </c>
      <c r="Q31" s="40" t="s">
        <v>262</v>
      </c>
      <c r="R31" s="7">
        <v>1.0</v>
      </c>
      <c r="S31" s="9">
        <v>0.016666666666666666</v>
      </c>
      <c r="T31" s="38" t="s">
        <v>263</v>
      </c>
      <c r="U31" s="7">
        <v>1.0</v>
      </c>
      <c r="V31" s="9">
        <v>0.016666666666666666</v>
      </c>
      <c r="W31" s="38" t="s">
        <v>264</v>
      </c>
      <c r="X31" s="7">
        <v>1.0</v>
      </c>
      <c r="Y31" s="9">
        <v>0.023333333333333334</v>
      </c>
    </row>
    <row r="32">
      <c r="A32" s="7">
        <v>31.0</v>
      </c>
      <c r="B32" s="38" t="s">
        <v>265</v>
      </c>
      <c r="C32" s="7">
        <v>1.0</v>
      </c>
      <c r="D32" s="9">
        <v>0.022727272727272728</v>
      </c>
      <c r="N32" s="19" t="s">
        <v>328</v>
      </c>
      <c r="O32" s="20">
        <f>1/O1</f>
        <v>0.03448275862</v>
      </c>
      <c r="Q32" s="40" t="s">
        <v>329</v>
      </c>
      <c r="R32" s="7">
        <v>1.0</v>
      </c>
      <c r="S32" s="9">
        <v>0.016666666666666666</v>
      </c>
      <c r="T32" s="38" t="s">
        <v>268</v>
      </c>
      <c r="U32" s="7">
        <v>1.0</v>
      </c>
      <c r="V32" s="9">
        <v>0.016666666666666666</v>
      </c>
      <c r="W32" s="38" t="s">
        <v>269</v>
      </c>
      <c r="X32" s="7">
        <v>1.0</v>
      </c>
      <c r="Y32" s="9">
        <v>0.023333333333333334</v>
      </c>
    </row>
    <row r="33">
      <c r="A33" s="7">
        <v>32.0</v>
      </c>
      <c r="B33" s="38" t="s">
        <v>270</v>
      </c>
      <c r="C33" s="7">
        <v>1.0</v>
      </c>
      <c r="D33" s="9">
        <v>0.022727272727272728</v>
      </c>
      <c r="E33" s="19" t="s">
        <v>271</v>
      </c>
      <c r="F33" s="20">
        <f>1/F1</f>
        <v>0.03333333333</v>
      </c>
      <c r="K33" s="19" t="s">
        <v>271</v>
      </c>
      <c r="L33" s="20">
        <f>1/L1</f>
        <v>0.03333333333</v>
      </c>
      <c r="N33" s="24">
        <v>0.6</v>
      </c>
      <c r="O33" s="25">
        <f>(1*N33)/13</f>
        <v>0.04615384615</v>
      </c>
      <c r="Q33" s="40" t="s">
        <v>272</v>
      </c>
      <c r="R33" s="7">
        <v>1.0</v>
      </c>
      <c r="S33" s="9">
        <v>0.016666666666666666</v>
      </c>
      <c r="T33" s="38" t="s">
        <v>273</v>
      </c>
      <c r="U33" s="7">
        <v>1.0</v>
      </c>
      <c r="V33" s="9">
        <v>0.016666666666666666</v>
      </c>
      <c r="W33" s="38" t="s">
        <v>274</v>
      </c>
      <c r="X33" s="7">
        <v>1.0</v>
      </c>
      <c r="Y33" s="9">
        <v>0.023333333333333334</v>
      </c>
    </row>
    <row r="34">
      <c r="A34" s="7">
        <v>33.0</v>
      </c>
      <c r="B34" s="38" t="s">
        <v>275</v>
      </c>
      <c r="C34" s="7">
        <v>1.0</v>
      </c>
      <c r="D34" s="9">
        <v>0.022727272727272728</v>
      </c>
      <c r="E34" s="24">
        <v>0.58</v>
      </c>
      <c r="F34" s="25">
        <f>(1*E34)/15</f>
        <v>0.03866666667</v>
      </c>
      <c r="K34" s="24">
        <v>0.65</v>
      </c>
      <c r="L34" s="25">
        <f>(1*K34)/18</f>
        <v>0.03611111111</v>
      </c>
      <c r="N34" s="26">
        <v>0.25</v>
      </c>
      <c r="O34" s="27">
        <f>(1*N34)/8</f>
        <v>0.03125</v>
      </c>
      <c r="Q34" s="40" t="s">
        <v>276</v>
      </c>
      <c r="R34" s="7">
        <v>1.0</v>
      </c>
      <c r="S34" s="9">
        <v>0.016666666666666666</v>
      </c>
      <c r="T34" s="38" t="s">
        <v>277</v>
      </c>
      <c r="U34" s="7">
        <v>1.0</v>
      </c>
      <c r="V34" s="9">
        <v>0.016666666666666666</v>
      </c>
      <c r="W34" s="38" t="s">
        <v>278</v>
      </c>
      <c r="X34" s="7">
        <v>1.0</v>
      </c>
      <c r="Y34" s="9">
        <v>0.023333333333333334</v>
      </c>
    </row>
    <row r="35">
      <c r="A35" s="7">
        <v>34.0</v>
      </c>
      <c r="B35" s="38" t="s">
        <v>279</v>
      </c>
      <c r="C35" s="7">
        <v>1.0</v>
      </c>
      <c r="D35" s="9">
        <v>0.022727272727272728</v>
      </c>
      <c r="E35" s="26">
        <v>0.29</v>
      </c>
      <c r="F35" s="27">
        <f>(1*E35)/9</f>
        <v>0.03222222222</v>
      </c>
      <c r="K35" s="26">
        <v>0.25</v>
      </c>
      <c r="L35" s="27">
        <f>(1*K35)/7</f>
        <v>0.03571428571</v>
      </c>
      <c r="N35" s="28">
        <v>0.1</v>
      </c>
      <c r="O35" s="27">
        <f>(1*N35)/5</f>
        <v>0.02</v>
      </c>
      <c r="Q35" s="40" t="s">
        <v>280</v>
      </c>
      <c r="R35" s="7">
        <v>1.0</v>
      </c>
      <c r="S35" s="9">
        <v>0.016666666666666666</v>
      </c>
      <c r="T35" s="38" t="s">
        <v>281</v>
      </c>
      <c r="U35" s="7">
        <v>1.0</v>
      </c>
      <c r="V35" s="9">
        <v>0.016666666666666666</v>
      </c>
      <c r="W35" s="38" t="s">
        <v>282</v>
      </c>
      <c r="X35" s="7">
        <v>1.0</v>
      </c>
      <c r="Y35" s="9">
        <v>0.023333333333333334</v>
      </c>
    </row>
    <row r="36">
      <c r="A36" s="7">
        <v>35.0</v>
      </c>
      <c r="B36" s="38" t="s">
        <v>283</v>
      </c>
      <c r="C36" s="7">
        <v>1.0</v>
      </c>
      <c r="D36" s="9">
        <v>0.022727272727272728</v>
      </c>
      <c r="E36" s="28">
        <v>0.08</v>
      </c>
      <c r="F36" s="27">
        <f t="shared" ref="F36:F37" si="1">(1*E36)/3</f>
        <v>0.02666666667</v>
      </c>
      <c r="K36" s="28">
        <v>0.07</v>
      </c>
      <c r="L36" s="27">
        <f>(1*K36)/3</f>
        <v>0.02333333333</v>
      </c>
      <c r="N36" s="29">
        <v>0.05</v>
      </c>
      <c r="O36" s="30">
        <f>(1*N36)/3</f>
        <v>0.01666666667</v>
      </c>
      <c r="Q36" s="31" t="s">
        <v>284</v>
      </c>
      <c r="R36" s="7">
        <v>1.0</v>
      </c>
      <c r="S36" s="9">
        <v>0.01</v>
      </c>
      <c r="T36" s="38" t="s">
        <v>285</v>
      </c>
      <c r="U36" s="7">
        <v>1.0</v>
      </c>
      <c r="V36" s="9">
        <v>0.016666666666666666</v>
      </c>
      <c r="W36" s="38" t="s">
        <v>286</v>
      </c>
      <c r="X36" s="7">
        <v>1.0</v>
      </c>
      <c r="Y36" s="9">
        <v>0.023333333333333334</v>
      </c>
    </row>
    <row r="37">
      <c r="A37" s="7">
        <v>36.0</v>
      </c>
      <c r="B37" s="40" t="s">
        <v>287</v>
      </c>
      <c r="C37" s="7">
        <v>1.0</v>
      </c>
      <c r="D37" s="9">
        <v>0.0175</v>
      </c>
      <c r="E37" s="29">
        <v>0.05</v>
      </c>
      <c r="F37" s="30">
        <f t="shared" si="1"/>
        <v>0.01666666667</v>
      </c>
      <c r="K37" s="29">
        <v>0.03</v>
      </c>
      <c r="L37" s="30">
        <f>(1*K37)/2</f>
        <v>0.015</v>
      </c>
      <c r="Q37" s="31" t="s">
        <v>288</v>
      </c>
      <c r="R37" s="7">
        <v>1.0</v>
      </c>
      <c r="S37" s="9">
        <v>0.01</v>
      </c>
      <c r="T37" s="38" t="s">
        <v>289</v>
      </c>
      <c r="U37" s="7">
        <v>1.0</v>
      </c>
      <c r="V37" s="9">
        <v>0.016666666666666666</v>
      </c>
      <c r="W37" s="38" t="s">
        <v>290</v>
      </c>
      <c r="X37" s="7">
        <v>1.0</v>
      </c>
      <c r="Y37" s="9">
        <v>0.023333333333333334</v>
      </c>
    </row>
    <row r="38">
      <c r="A38" s="7">
        <v>37.0</v>
      </c>
      <c r="B38" s="40" t="s">
        <v>291</v>
      </c>
      <c r="C38" s="7">
        <v>1.0</v>
      </c>
      <c r="D38" s="9">
        <v>0.0175</v>
      </c>
      <c r="Q38" s="31" t="s">
        <v>292</v>
      </c>
      <c r="R38" s="7">
        <v>1.0</v>
      </c>
      <c r="S38" s="9">
        <v>0.01</v>
      </c>
      <c r="T38" s="38" t="s">
        <v>293</v>
      </c>
      <c r="U38" s="7">
        <v>1.0</v>
      </c>
      <c r="V38" s="9">
        <v>0.016666666666666666</v>
      </c>
      <c r="W38" s="40" t="s">
        <v>294</v>
      </c>
      <c r="X38" s="7">
        <v>1.0</v>
      </c>
      <c r="Y38" s="9">
        <v>0.02</v>
      </c>
    </row>
    <row r="39">
      <c r="A39" s="7">
        <v>38.0</v>
      </c>
      <c r="B39" s="40" t="s">
        <v>295</v>
      </c>
      <c r="C39" s="7">
        <v>1.0</v>
      </c>
      <c r="D39" s="9">
        <v>0.0175</v>
      </c>
      <c r="Q39" s="31" t="s">
        <v>296</v>
      </c>
      <c r="R39" s="7">
        <v>1.0</v>
      </c>
      <c r="S39" s="9">
        <v>0.01</v>
      </c>
      <c r="T39" s="38" t="s">
        <v>297</v>
      </c>
      <c r="U39" s="7">
        <v>1.0</v>
      </c>
      <c r="V39" s="9">
        <v>0.016666666666666666</v>
      </c>
      <c r="W39" s="40" t="s">
        <v>298</v>
      </c>
      <c r="X39" s="7">
        <v>1.0</v>
      </c>
      <c r="Y39" s="9">
        <v>0.02</v>
      </c>
    </row>
    <row r="40">
      <c r="A40" s="7">
        <v>39.0</v>
      </c>
      <c r="B40" s="40" t="s">
        <v>299</v>
      </c>
      <c r="C40" s="7">
        <v>1.0</v>
      </c>
      <c r="D40" s="9">
        <v>0.0175</v>
      </c>
      <c r="Q40" s="31" t="s">
        <v>300</v>
      </c>
      <c r="R40" s="7">
        <v>1.0</v>
      </c>
      <c r="S40" s="9">
        <v>0.01</v>
      </c>
      <c r="T40" s="38" t="s">
        <v>301</v>
      </c>
      <c r="U40" s="7">
        <v>1.0</v>
      </c>
      <c r="V40" s="9">
        <v>0.016666666666666666</v>
      </c>
      <c r="W40" s="42" t="s">
        <v>302</v>
      </c>
      <c r="X40" s="11">
        <v>1.0</v>
      </c>
      <c r="Y40" s="9">
        <v>0.02</v>
      </c>
    </row>
    <row r="41">
      <c r="A41" s="7">
        <v>40.0</v>
      </c>
      <c r="B41" s="31" t="s">
        <v>330</v>
      </c>
      <c r="C41" s="7">
        <v>1.0</v>
      </c>
      <c r="D41" s="9">
        <v>0.01</v>
      </c>
      <c r="T41" s="40" t="s">
        <v>304</v>
      </c>
      <c r="U41" s="7">
        <v>1.0</v>
      </c>
      <c r="V41" s="9">
        <v>0.0175</v>
      </c>
      <c r="W41" s="42" t="s">
        <v>305</v>
      </c>
      <c r="X41" s="11">
        <v>1.0</v>
      </c>
      <c r="Y41" s="9">
        <v>0.02</v>
      </c>
    </row>
    <row r="42">
      <c r="A42" s="7">
        <v>41.0</v>
      </c>
      <c r="B42" s="31" t="s">
        <v>306</v>
      </c>
      <c r="C42" s="7">
        <v>1.0</v>
      </c>
      <c r="D42" s="9">
        <v>0.01</v>
      </c>
      <c r="Q42" s="19" t="s">
        <v>307</v>
      </c>
      <c r="R42" s="20">
        <f>1/R1</f>
        <v>0.02564102564</v>
      </c>
      <c r="T42" s="40" t="s">
        <v>308</v>
      </c>
      <c r="U42" s="7">
        <v>1.0</v>
      </c>
      <c r="V42" s="9">
        <v>0.0175</v>
      </c>
      <c r="W42" s="40" t="s">
        <v>309</v>
      </c>
      <c r="X42" s="7">
        <v>1.0</v>
      </c>
      <c r="Y42" s="9">
        <v>0.02</v>
      </c>
    </row>
    <row r="43">
      <c r="A43" s="7">
        <v>42.0</v>
      </c>
      <c r="B43" s="31" t="s">
        <v>310</v>
      </c>
      <c r="C43" s="7">
        <v>1.0</v>
      </c>
      <c r="D43" s="9">
        <v>0.01</v>
      </c>
      <c r="Q43" s="24">
        <v>0.6</v>
      </c>
      <c r="R43" s="25">
        <f>(1*Q43)/18</f>
        <v>0.03333333333</v>
      </c>
      <c r="T43" s="40" t="s">
        <v>311</v>
      </c>
      <c r="U43" s="7">
        <v>1.0</v>
      </c>
      <c r="V43" s="9">
        <v>0.0175</v>
      </c>
      <c r="W43" s="31" t="s">
        <v>312</v>
      </c>
      <c r="X43" s="7">
        <v>1.0</v>
      </c>
      <c r="Y43" s="9">
        <v>0.015</v>
      </c>
    </row>
    <row r="44">
      <c r="Q44" s="26">
        <v>0.25</v>
      </c>
      <c r="R44" s="27">
        <f>(1*Q44)/10</f>
        <v>0.025</v>
      </c>
      <c r="T44" s="40" t="s">
        <v>313</v>
      </c>
      <c r="U44" s="7">
        <v>1.0</v>
      </c>
      <c r="V44" s="9">
        <v>0.0175</v>
      </c>
      <c r="W44" s="31" t="s">
        <v>314</v>
      </c>
      <c r="X44" s="7">
        <v>1.0</v>
      </c>
      <c r="Y44" s="9">
        <v>0.015</v>
      </c>
    </row>
    <row r="45">
      <c r="B45" s="19" t="s">
        <v>315</v>
      </c>
      <c r="C45" s="33">
        <f>1/C1</f>
        <v>0.02380952381</v>
      </c>
      <c r="Q45" s="28">
        <v>0.1</v>
      </c>
      <c r="R45" s="27">
        <f>(1*Q45)/6</f>
        <v>0.01666666667</v>
      </c>
      <c r="T45" s="34" t="s">
        <v>316</v>
      </c>
      <c r="U45" s="7">
        <v>1.0</v>
      </c>
      <c r="V45" s="9">
        <v>0.01</v>
      </c>
      <c r="Y45" s="35"/>
    </row>
    <row r="46">
      <c r="B46" s="24">
        <v>0.65</v>
      </c>
      <c r="C46" s="25">
        <f>(1*B46)/24</f>
        <v>0.02708333333</v>
      </c>
      <c r="Q46" s="29">
        <v>0.05</v>
      </c>
      <c r="R46" s="30">
        <f>(1*Q46)/5</f>
        <v>0.01</v>
      </c>
      <c r="T46" s="34" t="s">
        <v>317</v>
      </c>
      <c r="U46" s="7">
        <v>1.0</v>
      </c>
      <c r="V46" s="9">
        <v>0.01</v>
      </c>
      <c r="W46" s="19" t="s">
        <v>318</v>
      </c>
      <c r="X46" s="20">
        <f>1/X1</f>
        <v>0.02325581395</v>
      </c>
      <c r="Y46" s="35"/>
    </row>
    <row r="47">
      <c r="B47" s="26">
        <v>0.25</v>
      </c>
      <c r="C47" s="27">
        <f>(1*B47)/11</f>
        <v>0.02272727273</v>
      </c>
      <c r="T47" s="34" t="s">
        <v>319</v>
      </c>
      <c r="U47" s="7">
        <v>1.0</v>
      </c>
      <c r="V47" s="9">
        <v>0.01</v>
      </c>
      <c r="W47" s="24">
        <v>0.6</v>
      </c>
      <c r="X47" s="25">
        <f>(1*W47)/24</f>
        <v>0.025</v>
      </c>
      <c r="Y47" s="35"/>
    </row>
    <row r="48">
      <c r="B48" s="28">
        <v>0.07</v>
      </c>
      <c r="C48" s="27">
        <f>(1*B48)/4</f>
        <v>0.0175</v>
      </c>
      <c r="W48" s="26">
        <v>0.28</v>
      </c>
      <c r="X48" s="27">
        <f>(1*W48)/12</f>
        <v>0.02333333333</v>
      </c>
      <c r="Y48" s="35"/>
    </row>
    <row r="49">
      <c r="B49" s="29">
        <v>0.03</v>
      </c>
      <c r="C49" s="30">
        <f>(1*B49)/3</f>
        <v>0.01</v>
      </c>
      <c r="T49" s="19" t="s">
        <v>320</v>
      </c>
      <c r="U49" s="20">
        <f>1/U1</f>
        <v>0.02173913043</v>
      </c>
      <c r="W49" s="28">
        <v>0.1</v>
      </c>
      <c r="X49" s="27">
        <f>(1*W49)/5</f>
        <v>0.02</v>
      </c>
      <c r="Y49" s="35"/>
    </row>
    <row r="50">
      <c r="T50" s="24">
        <v>0.65</v>
      </c>
      <c r="U50" s="25">
        <f>(1*T50)/24</f>
        <v>0.02708333333</v>
      </c>
      <c r="W50" s="29">
        <v>0.03</v>
      </c>
      <c r="X50" s="30">
        <f>(1*W50)/2</f>
        <v>0.015</v>
      </c>
      <c r="Y50" s="35"/>
    </row>
    <row r="51">
      <c r="T51" s="26">
        <v>0.25</v>
      </c>
      <c r="U51" s="27">
        <f>(1*T51)/15</f>
        <v>0.01666666667</v>
      </c>
      <c r="Y51" s="35"/>
    </row>
    <row r="52">
      <c r="T52" s="28">
        <v>0.07</v>
      </c>
      <c r="U52" s="27">
        <f>(1*T52)/4</f>
        <v>0.0175</v>
      </c>
      <c r="Y52" s="35"/>
    </row>
    <row r="53">
      <c r="T53" s="29">
        <v>0.03</v>
      </c>
      <c r="U53" s="30">
        <f>(1*T53)/3</f>
        <v>0.01</v>
      </c>
      <c r="Y53" s="35"/>
    </row>
    <row r="54">
      <c r="Y54" s="35"/>
    </row>
    <row r="55">
      <c r="Y55" s="35"/>
    </row>
    <row r="56">
      <c r="Y56" s="35"/>
    </row>
    <row r="57">
      <c r="Y57" s="35"/>
    </row>
    <row r="58">
      <c r="Y58" s="35"/>
    </row>
    <row r="59">
      <c r="Y59" s="35"/>
    </row>
    <row r="60">
      <c r="Y60" s="35"/>
    </row>
    <row r="61">
      <c r="Y61" s="35"/>
    </row>
    <row r="62">
      <c r="Y62" s="35"/>
    </row>
    <row r="63">
      <c r="Y63" s="35"/>
    </row>
    <row r="64">
      <c r="Y64" s="35"/>
    </row>
    <row r="65">
      <c r="Y65" s="35"/>
    </row>
    <row r="66">
      <c r="Y66" s="35"/>
    </row>
    <row r="67">
      <c r="Y67" s="35"/>
    </row>
    <row r="68">
      <c r="Y68" s="35"/>
    </row>
    <row r="69">
      <c r="Y69" s="35"/>
    </row>
    <row r="70">
      <c r="Y70" s="35"/>
    </row>
    <row r="71">
      <c r="Y71" s="35"/>
    </row>
    <row r="72">
      <c r="Y72" s="35"/>
    </row>
    <row r="73">
      <c r="Y73" s="35"/>
    </row>
    <row r="74">
      <c r="Y74" s="35"/>
    </row>
    <row r="75">
      <c r="Y75" s="35"/>
    </row>
    <row r="76">
      <c r="Y76" s="35"/>
    </row>
    <row r="77">
      <c r="Y77" s="35"/>
    </row>
    <row r="78">
      <c r="Y78" s="35"/>
    </row>
    <row r="79">
      <c r="Y79" s="35"/>
    </row>
    <row r="80">
      <c r="Y80" s="35"/>
    </row>
    <row r="81">
      <c r="Y81" s="35"/>
    </row>
    <row r="82">
      <c r="Y82" s="35"/>
    </row>
    <row r="83">
      <c r="Y83" s="35"/>
    </row>
    <row r="84">
      <c r="Y84" s="35"/>
    </row>
    <row r="85">
      <c r="Y85" s="35"/>
    </row>
    <row r="86">
      <c r="Y86" s="35"/>
    </row>
    <row r="87">
      <c r="Y87" s="35"/>
    </row>
    <row r="88">
      <c r="Y88" s="35"/>
    </row>
    <row r="89">
      <c r="Y89" s="35"/>
    </row>
    <row r="90">
      <c r="Y90" s="35"/>
    </row>
    <row r="91">
      <c r="Y91" s="35"/>
    </row>
    <row r="92">
      <c r="Y92" s="35"/>
    </row>
    <row r="93">
      <c r="Y93" s="35"/>
    </row>
    <row r="94">
      <c r="Y94" s="35"/>
    </row>
    <row r="95">
      <c r="Y95" s="35"/>
    </row>
    <row r="96">
      <c r="Y96" s="35"/>
    </row>
    <row r="97">
      <c r="Y97" s="35"/>
    </row>
    <row r="98">
      <c r="Y98" s="35"/>
    </row>
    <row r="99">
      <c r="Y99" s="35"/>
    </row>
    <row r="100">
      <c r="Y100" s="35"/>
    </row>
    <row r="101">
      <c r="Y101" s="35"/>
    </row>
    <row r="102">
      <c r="Y102" s="35"/>
    </row>
    <row r="103">
      <c r="Y103" s="35"/>
    </row>
    <row r="104">
      <c r="Y104" s="35"/>
    </row>
    <row r="105">
      <c r="Y105" s="35"/>
    </row>
    <row r="106">
      <c r="Y106" s="35"/>
    </row>
    <row r="107">
      <c r="Y107" s="35"/>
    </row>
    <row r="108">
      <c r="Y108" s="35"/>
    </row>
    <row r="109">
      <c r="Y109" s="35"/>
    </row>
    <row r="110">
      <c r="Y110" s="35"/>
    </row>
    <row r="111">
      <c r="Y111" s="35"/>
    </row>
    <row r="112">
      <c r="Y112" s="35"/>
    </row>
    <row r="113">
      <c r="Y113" s="35"/>
    </row>
    <row r="114">
      <c r="Y114" s="35"/>
    </row>
    <row r="115">
      <c r="Y115" s="35"/>
    </row>
    <row r="116">
      <c r="Y116" s="35"/>
    </row>
    <row r="117">
      <c r="Y117" s="35"/>
    </row>
    <row r="118">
      <c r="Y118" s="35"/>
    </row>
    <row r="119">
      <c r="Y119" s="35"/>
    </row>
    <row r="120">
      <c r="Y120" s="35"/>
    </row>
    <row r="121">
      <c r="Y121" s="35"/>
    </row>
    <row r="122">
      <c r="Y122" s="35"/>
    </row>
    <row r="123">
      <c r="Y123" s="35"/>
    </row>
    <row r="124">
      <c r="Y124" s="35"/>
    </row>
    <row r="125">
      <c r="Y125" s="35"/>
    </row>
    <row r="126">
      <c r="Y126" s="35"/>
    </row>
    <row r="127">
      <c r="Y127" s="35"/>
    </row>
    <row r="128">
      <c r="Y128" s="35"/>
    </row>
    <row r="129">
      <c r="Y129" s="35"/>
    </row>
    <row r="130">
      <c r="Y130" s="35"/>
    </row>
    <row r="131">
      <c r="Y131" s="35"/>
    </row>
    <row r="132">
      <c r="Y132" s="35"/>
    </row>
    <row r="133">
      <c r="Y133" s="35"/>
    </row>
    <row r="134">
      <c r="Y134" s="35"/>
    </row>
    <row r="135">
      <c r="Y135" s="35"/>
    </row>
    <row r="136">
      <c r="Y136" s="35"/>
    </row>
    <row r="137">
      <c r="Y137" s="35"/>
    </row>
    <row r="138">
      <c r="Y138" s="35"/>
    </row>
    <row r="139">
      <c r="Y139" s="35"/>
    </row>
    <row r="140">
      <c r="Y140" s="35"/>
    </row>
    <row r="141">
      <c r="Y141" s="35"/>
    </row>
    <row r="142">
      <c r="Y142" s="35"/>
    </row>
    <row r="143">
      <c r="Y143" s="35"/>
    </row>
    <row r="144">
      <c r="Y144" s="35"/>
    </row>
    <row r="145">
      <c r="Y145" s="35"/>
    </row>
    <row r="146">
      <c r="Y146" s="35"/>
    </row>
    <row r="147">
      <c r="Y147" s="35"/>
    </row>
    <row r="148">
      <c r="Y148" s="35"/>
    </row>
    <row r="149">
      <c r="Y149" s="35"/>
    </row>
    <row r="150">
      <c r="Y150" s="35"/>
    </row>
    <row r="151">
      <c r="Y151" s="35"/>
    </row>
    <row r="152">
      <c r="Y152" s="35"/>
    </row>
    <row r="153">
      <c r="Y153" s="35"/>
    </row>
    <row r="154">
      <c r="Y154" s="35"/>
    </row>
    <row r="155">
      <c r="Y155" s="35"/>
    </row>
    <row r="156">
      <c r="Y156" s="35"/>
    </row>
    <row r="157">
      <c r="Y157" s="35"/>
    </row>
    <row r="158">
      <c r="Y158" s="35"/>
    </row>
    <row r="159">
      <c r="Y159" s="35"/>
    </row>
    <row r="160">
      <c r="Y160" s="35"/>
    </row>
    <row r="161">
      <c r="Y161" s="35"/>
    </row>
    <row r="162">
      <c r="Y162" s="35"/>
    </row>
    <row r="163">
      <c r="Y163" s="35"/>
    </row>
    <row r="164">
      <c r="Y164" s="35"/>
    </row>
    <row r="165">
      <c r="Y165" s="35"/>
    </row>
    <row r="166">
      <c r="Y166" s="35"/>
    </row>
    <row r="167">
      <c r="Y167" s="35"/>
    </row>
    <row r="168">
      <c r="Y168" s="35"/>
    </row>
    <row r="169">
      <c r="Y169" s="35"/>
    </row>
    <row r="170">
      <c r="Y170" s="35"/>
    </row>
    <row r="171">
      <c r="Y171" s="35"/>
    </row>
    <row r="172">
      <c r="Y172" s="35"/>
    </row>
    <row r="173">
      <c r="Y173" s="35"/>
    </row>
    <row r="174">
      <c r="Y174" s="35"/>
    </row>
    <row r="175">
      <c r="Y175" s="35"/>
    </row>
    <row r="176">
      <c r="Y176" s="35"/>
    </row>
    <row r="177">
      <c r="Y177" s="35"/>
    </row>
    <row r="178">
      <c r="Y178" s="35"/>
    </row>
    <row r="179">
      <c r="Y179" s="35"/>
    </row>
    <row r="180">
      <c r="Y180" s="35"/>
    </row>
    <row r="181">
      <c r="Y181" s="35"/>
    </row>
    <row r="182">
      <c r="Y182" s="35"/>
    </row>
    <row r="183">
      <c r="Y183" s="35"/>
    </row>
    <row r="184">
      <c r="Y184" s="35"/>
    </row>
    <row r="185">
      <c r="Y185" s="35"/>
    </row>
    <row r="186">
      <c r="Y186" s="35"/>
    </row>
    <row r="187">
      <c r="Y187" s="35"/>
    </row>
    <row r="188">
      <c r="Y188" s="35"/>
    </row>
    <row r="189">
      <c r="Y189" s="35"/>
    </row>
    <row r="190">
      <c r="Y190" s="35"/>
    </row>
    <row r="191">
      <c r="Y191" s="35"/>
    </row>
    <row r="192">
      <c r="Y192" s="35"/>
    </row>
    <row r="193">
      <c r="Y193" s="35"/>
    </row>
    <row r="194">
      <c r="Y194" s="35"/>
    </row>
    <row r="195">
      <c r="Y195" s="35"/>
    </row>
    <row r="196">
      <c r="Y196" s="35"/>
    </row>
    <row r="197">
      <c r="Y197" s="35"/>
    </row>
    <row r="198">
      <c r="Y198" s="35"/>
    </row>
    <row r="199">
      <c r="Y199" s="35"/>
    </row>
    <row r="200">
      <c r="Y200" s="35"/>
    </row>
    <row r="201">
      <c r="Y201" s="35"/>
    </row>
    <row r="202">
      <c r="Y202" s="35"/>
    </row>
    <row r="203">
      <c r="Y203" s="35"/>
    </row>
    <row r="204">
      <c r="Y204" s="35"/>
    </row>
    <row r="205">
      <c r="Y205" s="35"/>
    </row>
    <row r="206">
      <c r="Y206" s="35"/>
    </row>
    <row r="207">
      <c r="Y207" s="35"/>
    </row>
    <row r="208">
      <c r="Y208" s="35"/>
    </row>
    <row r="209">
      <c r="Y209" s="35"/>
    </row>
    <row r="210">
      <c r="Y210" s="35"/>
    </row>
    <row r="211">
      <c r="Y211" s="35"/>
    </row>
    <row r="212">
      <c r="Y212" s="35"/>
    </row>
    <row r="213">
      <c r="Y213" s="35"/>
    </row>
    <row r="214">
      <c r="Y214" s="35"/>
    </row>
    <row r="215">
      <c r="Y215" s="35"/>
    </row>
    <row r="216">
      <c r="Y216" s="35"/>
    </row>
    <row r="217">
      <c r="Y217" s="35"/>
    </row>
    <row r="218">
      <c r="Y218" s="35"/>
    </row>
    <row r="219">
      <c r="Y219" s="35"/>
    </row>
    <row r="220">
      <c r="Y220" s="35"/>
    </row>
    <row r="221">
      <c r="Y221" s="35"/>
    </row>
    <row r="222">
      <c r="Y222" s="35"/>
    </row>
    <row r="223">
      <c r="Y223" s="35"/>
    </row>
    <row r="224">
      <c r="Y224" s="35"/>
    </row>
    <row r="225">
      <c r="Y225" s="35"/>
    </row>
    <row r="226">
      <c r="Y226" s="35"/>
    </row>
    <row r="227">
      <c r="Y227" s="35"/>
    </row>
    <row r="228">
      <c r="Y228" s="35"/>
    </row>
    <row r="229">
      <c r="Y229" s="35"/>
    </row>
    <row r="230">
      <c r="Y230" s="35"/>
    </row>
    <row r="231">
      <c r="Y231" s="35"/>
    </row>
    <row r="232">
      <c r="Y232" s="35"/>
    </row>
    <row r="233">
      <c r="Y233" s="35"/>
    </row>
    <row r="234">
      <c r="Y234" s="35"/>
    </row>
    <row r="235">
      <c r="Y235" s="35"/>
    </row>
    <row r="236">
      <c r="Y236" s="35"/>
    </row>
    <row r="237">
      <c r="Y237" s="35"/>
    </row>
    <row r="238">
      <c r="Y238" s="35"/>
    </row>
    <row r="239">
      <c r="Y239" s="35"/>
    </row>
    <row r="240">
      <c r="Y240" s="35"/>
    </row>
    <row r="241">
      <c r="Y241" s="35"/>
    </row>
    <row r="242">
      <c r="Y242" s="35"/>
    </row>
    <row r="243">
      <c r="Y243" s="35"/>
    </row>
    <row r="244">
      <c r="Y244" s="35"/>
    </row>
    <row r="245">
      <c r="Y245" s="35"/>
    </row>
    <row r="246">
      <c r="Y246" s="35"/>
    </row>
    <row r="247">
      <c r="Y247" s="35"/>
    </row>
    <row r="248">
      <c r="Y248" s="35"/>
    </row>
    <row r="249">
      <c r="Y249" s="35"/>
    </row>
    <row r="250">
      <c r="Y250" s="35"/>
    </row>
    <row r="251">
      <c r="Y251" s="35"/>
    </row>
    <row r="252">
      <c r="Y252" s="35"/>
    </row>
    <row r="253">
      <c r="Y253" s="35"/>
    </row>
    <row r="254">
      <c r="Y254" s="35"/>
    </row>
    <row r="255">
      <c r="Y255" s="35"/>
    </row>
    <row r="256">
      <c r="Y256" s="35"/>
    </row>
    <row r="257">
      <c r="Y257" s="35"/>
    </row>
    <row r="258">
      <c r="Y258" s="35"/>
    </row>
    <row r="259">
      <c r="Y259" s="35"/>
    </row>
    <row r="260">
      <c r="Y260" s="35"/>
    </row>
    <row r="261">
      <c r="Y261" s="35"/>
    </row>
    <row r="262">
      <c r="Y262" s="35"/>
    </row>
    <row r="263">
      <c r="Y263" s="35"/>
    </row>
    <row r="264">
      <c r="Y264" s="35"/>
    </row>
    <row r="265">
      <c r="Y265" s="35"/>
    </row>
    <row r="266">
      <c r="Y266" s="35"/>
    </row>
    <row r="267">
      <c r="Y267" s="35"/>
    </row>
    <row r="268">
      <c r="Y268" s="35"/>
    </row>
    <row r="269">
      <c r="Y269" s="35"/>
    </row>
    <row r="270">
      <c r="Y270" s="35"/>
    </row>
    <row r="271">
      <c r="Y271" s="35"/>
    </row>
    <row r="272">
      <c r="Y272" s="35"/>
    </row>
    <row r="273">
      <c r="Y273" s="35"/>
    </row>
    <row r="274">
      <c r="Y274" s="35"/>
    </row>
    <row r="275">
      <c r="Y275" s="35"/>
    </row>
    <row r="276">
      <c r="Y276" s="35"/>
    </row>
    <row r="277">
      <c r="Y277" s="35"/>
    </row>
    <row r="278">
      <c r="Y278" s="35"/>
    </row>
    <row r="279">
      <c r="Y279" s="35"/>
    </row>
    <row r="280">
      <c r="Y280" s="35"/>
    </row>
    <row r="281">
      <c r="Y281" s="35"/>
    </row>
    <row r="282">
      <c r="Y282" s="35"/>
    </row>
    <row r="283">
      <c r="Y283" s="35"/>
    </row>
    <row r="284">
      <c r="Y284" s="35"/>
    </row>
    <row r="285">
      <c r="Y285" s="35"/>
    </row>
    <row r="286">
      <c r="Y286" s="35"/>
    </row>
    <row r="287">
      <c r="Y287" s="35"/>
    </row>
    <row r="288">
      <c r="Y288" s="35"/>
    </row>
    <row r="289">
      <c r="Y289" s="35"/>
    </row>
    <row r="290">
      <c r="Y290" s="35"/>
    </row>
    <row r="291">
      <c r="Y291" s="35"/>
    </row>
    <row r="292">
      <c r="Y292" s="35"/>
    </row>
    <row r="293">
      <c r="Y293" s="35"/>
    </row>
    <row r="294">
      <c r="Y294" s="35"/>
    </row>
    <row r="295">
      <c r="Y295" s="35"/>
    </row>
    <row r="296">
      <c r="Y296" s="35"/>
    </row>
    <row r="297">
      <c r="Y297" s="35"/>
    </row>
    <row r="298">
      <c r="Y298" s="35"/>
    </row>
    <row r="299">
      <c r="Y299" s="35"/>
    </row>
    <row r="300">
      <c r="Y300" s="35"/>
    </row>
    <row r="301">
      <c r="Y301" s="35"/>
    </row>
    <row r="302">
      <c r="Y302" s="35"/>
    </row>
    <row r="303">
      <c r="Y303" s="35"/>
    </row>
    <row r="304">
      <c r="Y304" s="35"/>
    </row>
    <row r="305">
      <c r="Y305" s="35"/>
    </row>
    <row r="306">
      <c r="Y306" s="35"/>
    </row>
    <row r="307">
      <c r="Y307" s="35"/>
    </row>
    <row r="308">
      <c r="Y308" s="35"/>
    </row>
    <row r="309">
      <c r="Y309" s="35"/>
    </row>
    <row r="310">
      <c r="Y310" s="35"/>
    </row>
    <row r="311">
      <c r="Y311" s="35"/>
    </row>
    <row r="312">
      <c r="Y312" s="35"/>
    </row>
    <row r="313">
      <c r="Y313" s="35"/>
    </row>
    <row r="314">
      <c r="Y314" s="35"/>
    </row>
    <row r="315">
      <c r="Y315" s="35"/>
    </row>
    <row r="316">
      <c r="Y316" s="35"/>
    </row>
    <row r="317">
      <c r="Y317" s="35"/>
    </row>
    <row r="318">
      <c r="Y318" s="35"/>
    </row>
    <row r="319">
      <c r="Y319" s="35"/>
    </row>
    <row r="320">
      <c r="Y320" s="35"/>
    </row>
    <row r="321">
      <c r="Y321" s="35"/>
    </row>
    <row r="322">
      <c r="Y322" s="35"/>
    </row>
    <row r="323">
      <c r="Y323" s="35"/>
    </row>
    <row r="324">
      <c r="Y324" s="35"/>
    </row>
    <row r="325">
      <c r="Y325" s="35"/>
    </row>
    <row r="326">
      <c r="Y326" s="35"/>
    </row>
    <row r="327">
      <c r="Y327" s="35"/>
    </row>
    <row r="328">
      <c r="Y328" s="35"/>
    </row>
    <row r="329">
      <c r="Y329" s="35"/>
    </row>
    <row r="330">
      <c r="Y330" s="35"/>
    </row>
    <row r="331">
      <c r="Y331" s="35"/>
    </row>
    <row r="332">
      <c r="Y332" s="35"/>
    </row>
    <row r="333">
      <c r="Y333" s="35"/>
    </row>
    <row r="334">
      <c r="Y334" s="35"/>
    </row>
    <row r="335">
      <c r="Y335" s="35"/>
    </row>
    <row r="336">
      <c r="Y336" s="35"/>
    </row>
    <row r="337">
      <c r="Y337" s="35"/>
    </row>
    <row r="338">
      <c r="Y338" s="35"/>
    </row>
    <row r="339">
      <c r="Y339" s="35"/>
    </row>
    <row r="340">
      <c r="Y340" s="35"/>
    </row>
    <row r="341">
      <c r="Y341" s="35"/>
    </row>
    <row r="342">
      <c r="Y342" s="35"/>
    </row>
    <row r="343">
      <c r="Y343" s="35"/>
    </row>
    <row r="344">
      <c r="Y344" s="35"/>
    </row>
    <row r="345">
      <c r="Y345" s="35"/>
    </row>
    <row r="346">
      <c r="Y346" s="35"/>
    </row>
    <row r="347">
      <c r="Y347" s="35"/>
    </row>
    <row r="348">
      <c r="Y348" s="35"/>
    </row>
    <row r="349">
      <c r="Y349" s="35"/>
    </row>
    <row r="350">
      <c r="Y350" s="35"/>
    </row>
    <row r="351">
      <c r="Y351" s="35"/>
    </row>
    <row r="352">
      <c r="Y352" s="35"/>
    </row>
    <row r="353">
      <c r="Y353" s="35"/>
    </row>
    <row r="354">
      <c r="Y354" s="35"/>
    </row>
    <row r="355">
      <c r="Y355" s="35"/>
    </row>
    <row r="356">
      <c r="Y356" s="35"/>
    </row>
    <row r="357">
      <c r="Y357" s="35"/>
    </row>
    <row r="358">
      <c r="Y358" s="35"/>
    </row>
    <row r="359">
      <c r="Y359" s="35"/>
    </row>
    <row r="360">
      <c r="Y360" s="35"/>
    </row>
    <row r="361">
      <c r="Y361" s="35"/>
    </row>
    <row r="362">
      <c r="Y362" s="35"/>
    </row>
    <row r="363">
      <c r="Y363" s="35"/>
    </row>
    <row r="364">
      <c r="Y364" s="35"/>
    </row>
    <row r="365">
      <c r="Y365" s="35"/>
    </row>
    <row r="366">
      <c r="Y366" s="35"/>
    </row>
    <row r="367">
      <c r="Y367" s="35"/>
    </row>
    <row r="368">
      <c r="Y368" s="35"/>
    </row>
    <row r="369">
      <c r="Y369" s="35"/>
    </row>
    <row r="370">
      <c r="Y370" s="35"/>
    </row>
    <row r="371">
      <c r="Y371" s="35"/>
    </row>
    <row r="372">
      <c r="Y372" s="35"/>
    </row>
    <row r="373">
      <c r="Y373" s="35"/>
    </row>
    <row r="374">
      <c r="Y374" s="35"/>
    </row>
    <row r="375">
      <c r="Y375" s="35"/>
    </row>
    <row r="376">
      <c r="Y376" s="35"/>
    </row>
    <row r="377">
      <c r="Y377" s="35"/>
    </row>
    <row r="378">
      <c r="Y378" s="35"/>
    </row>
    <row r="379">
      <c r="Y379" s="35"/>
    </row>
    <row r="380">
      <c r="Y380" s="35"/>
    </row>
    <row r="381">
      <c r="Y381" s="35"/>
    </row>
    <row r="382">
      <c r="Y382" s="35"/>
    </row>
    <row r="383">
      <c r="Y383" s="35"/>
    </row>
    <row r="384">
      <c r="Y384" s="35"/>
    </row>
    <row r="385">
      <c r="Y385" s="35"/>
    </row>
    <row r="386">
      <c r="Y386" s="35"/>
    </row>
    <row r="387">
      <c r="Y387" s="35"/>
    </row>
    <row r="388">
      <c r="Y388" s="35"/>
    </row>
    <row r="389">
      <c r="Y389" s="35"/>
    </row>
    <row r="390">
      <c r="Y390" s="35"/>
    </row>
    <row r="391">
      <c r="Y391" s="35"/>
    </row>
    <row r="392">
      <c r="Y392" s="35"/>
    </row>
    <row r="393">
      <c r="Y393" s="35"/>
    </row>
    <row r="394">
      <c r="Y394" s="35"/>
    </row>
    <row r="395">
      <c r="Y395" s="35"/>
    </row>
    <row r="396">
      <c r="Y396" s="35"/>
    </row>
    <row r="397">
      <c r="Y397" s="35"/>
    </row>
    <row r="398">
      <c r="Y398" s="35"/>
    </row>
    <row r="399">
      <c r="Y399" s="35"/>
    </row>
    <row r="400">
      <c r="Y400" s="35"/>
    </row>
    <row r="401">
      <c r="Y401" s="35"/>
    </row>
    <row r="402">
      <c r="Y402" s="35"/>
    </row>
    <row r="403">
      <c r="Y403" s="35"/>
    </row>
    <row r="404">
      <c r="Y404" s="35"/>
    </row>
    <row r="405">
      <c r="Y405" s="35"/>
    </row>
    <row r="406">
      <c r="Y406" s="35"/>
    </row>
    <row r="407">
      <c r="Y407" s="35"/>
    </row>
    <row r="408">
      <c r="Y408" s="35"/>
    </row>
    <row r="409">
      <c r="Y409" s="35"/>
    </row>
    <row r="410">
      <c r="Y410" s="35"/>
    </row>
    <row r="411">
      <c r="Y411" s="35"/>
    </row>
    <row r="412">
      <c r="Y412" s="35"/>
    </row>
    <row r="413">
      <c r="Y413" s="35"/>
    </row>
    <row r="414">
      <c r="Y414" s="35"/>
    </row>
    <row r="415">
      <c r="Y415" s="35"/>
    </row>
    <row r="416">
      <c r="Y416" s="35"/>
    </row>
    <row r="417">
      <c r="Y417" s="35"/>
    </row>
    <row r="418">
      <c r="Y418" s="35"/>
    </row>
    <row r="419">
      <c r="Y419" s="35"/>
    </row>
    <row r="420">
      <c r="Y420" s="35"/>
    </row>
    <row r="421">
      <c r="Y421" s="35"/>
    </row>
    <row r="422">
      <c r="Y422" s="35"/>
    </row>
    <row r="423">
      <c r="Y423" s="35"/>
    </row>
    <row r="424">
      <c r="Y424" s="35"/>
    </row>
    <row r="425">
      <c r="Y425" s="35"/>
    </row>
    <row r="426">
      <c r="Y426" s="35"/>
    </row>
    <row r="427">
      <c r="Y427" s="35"/>
    </row>
    <row r="428">
      <c r="Y428" s="35"/>
    </row>
    <row r="429">
      <c r="Y429" s="35"/>
    </row>
    <row r="430">
      <c r="Y430" s="35"/>
    </row>
    <row r="431">
      <c r="Y431" s="35"/>
    </row>
    <row r="432">
      <c r="Y432" s="35"/>
    </row>
    <row r="433">
      <c r="Y433" s="35"/>
    </row>
    <row r="434">
      <c r="Y434" s="35"/>
    </row>
    <row r="435">
      <c r="Y435" s="35"/>
    </row>
    <row r="436">
      <c r="Y436" s="35"/>
    </row>
    <row r="437">
      <c r="Y437" s="35"/>
    </row>
    <row r="438">
      <c r="Y438" s="35"/>
    </row>
    <row r="439">
      <c r="Y439" s="35"/>
    </row>
    <row r="440">
      <c r="Y440" s="35"/>
    </row>
    <row r="441">
      <c r="Y441" s="35"/>
    </row>
    <row r="442">
      <c r="Y442" s="35"/>
    </row>
    <row r="443">
      <c r="Y443" s="35"/>
    </row>
    <row r="444">
      <c r="Y444" s="35"/>
    </row>
    <row r="445">
      <c r="Y445" s="35"/>
    </row>
    <row r="446">
      <c r="Y446" s="35"/>
    </row>
    <row r="447">
      <c r="Y447" s="35"/>
    </row>
    <row r="448">
      <c r="Y448" s="35"/>
    </row>
    <row r="449">
      <c r="Y449" s="35"/>
    </row>
    <row r="450">
      <c r="Y450" s="35"/>
    </row>
    <row r="451">
      <c r="Y451" s="35"/>
    </row>
    <row r="452">
      <c r="Y452" s="35"/>
    </row>
    <row r="453">
      <c r="Y453" s="35"/>
    </row>
    <row r="454">
      <c r="Y454" s="35"/>
    </row>
    <row r="455">
      <c r="Y455" s="35"/>
    </row>
    <row r="456">
      <c r="Y456" s="35"/>
    </row>
    <row r="457">
      <c r="Y457" s="35"/>
    </row>
    <row r="458">
      <c r="Y458" s="35"/>
    </row>
    <row r="459">
      <c r="Y459" s="35"/>
    </row>
    <row r="460">
      <c r="Y460" s="35"/>
    </row>
    <row r="461">
      <c r="Y461" s="35"/>
    </row>
    <row r="462">
      <c r="Y462" s="35"/>
    </row>
    <row r="463">
      <c r="Y463" s="35"/>
    </row>
    <row r="464">
      <c r="Y464" s="35"/>
    </row>
    <row r="465">
      <c r="Y465" s="35"/>
    </row>
    <row r="466">
      <c r="Y466" s="35"/>
    </row>
    <row r="467">
      <c r="Y467" s="35"/>
    </row>
    <row r="468">
      <c r="Y468" s="35"/>
    </row>
    <row r="469">
      <c r="Y469" s="35"/>
    </row>
    <row r="470">
      <c r="Y470" s="35"/>
    </row>
    <row r="471">
      <c r="Y471" s="35"/>
    </row>
    <row r="472">
      <c r="Y472" s="35"/>
    </row>
    <row r="473">
      <c r="Y473" s="35"/>
    </row>
    <row r="474">
      <c r="Y474" s="35"/>
    </row>
    <row r="475">
      <c r="Y475" s="35"/>
    </row>
    <row r="476">
      <c r="Y476" s="35"/>
    </row>
    <row r="477">
      <c r="Y477" s="35"/>
    </row>
    <row r="478">
      <c r="Y478" s="35"/>
    </row>
    <row r="479">
      <c r="Y479" s="35"/>
    </row>
    <row r="480">
      <c r="Y480" s="35"/>
    </row>
    <row r="481">
      <c r="Y481" s="35"/>
    </row>
    <row r="482">
      <c r="Y482" s="35"/>
    </row>
    <row r="483">
      <c r="Y483" s="35"/>
    </row>
    <row r="484">
      <c r="Y484" s="35"/>
    </row>
    <row r="485">
      <c r="Y485" s="35"/>
    </row>
    <row r="486">
      <c r="Y486" s="35"/>
    </row>
    <row r="487">
      <c r="Y487" s="35"/>
    </row>
    <row r="488">
      <c r="Y488" s="35"/>
    </row>
    <row r="489">
      <c r="Y489" s="35"/>
    </row>
    <row r="490">
      <c r="Y490" s="35"/>
    </row>
    <row r="491">
      <c r="Y491" s="35"/>
    </row>
    <row r="492">
      <c r="Y492" s="35"/>
    </row>
    <row r="493">
      <c r="Y493" s="35"/>
    </row>
    <row r="494">
      <c r="Y494" s="35"/>
    </row>
    <row r="495">
      <c r="Y495" s="35"/>
    </row>
    <row r="496">
      <c r="Y496" s="35"/>
    </row>
    <row r="497">
      <c r="Y497" s="35"/>
    </row>
    <row r="498">
      <c r="Y498" s="35"/>
    </row>
    <row r="499">
      <c r="Y499" s="35"/>
    </row>
    <row r="500">
      <c r="Y500" s="35"/>
    </row>
    <row r="501">
      <c r="Y501" s="35"/>
    </row>
    <row r="502">
      <c r="Y502" s="35"/>
    </row>
    <row r="503">
      <c r="Y503" s="35"/>
    </row>
    <row r="504">
      <c r="Y504" s="35"/>
    </row>
    <row r="505">
      <c r="Y505" s="35"/>
    </row>
    <row r="506">
      <c r="Y506" s="35"/>
    </row>
    <row r="507">
      <c r="Y507" s="35"/>
    </row>
    <row r="508">
      <c r="Y508" s="35"/>
    </row>
    <row r="509">
      <c r="Y509" s="35"/>
    </row>
    <row r="510">
      <c r="Y510" s="35"/>
    </row>
    <row r="511">
      <c r="Y511" s="35"/>
    </row>
    <row r="512">
      <c r="Y512" s="35"/>
    </row>
    <row r="513">
      <c r="Y513" s="35"/>
    </row>
    <row r="514">
      <c r="Y514" s="35"/>
    </row>
    <row r="515">
      <c r="Y515" s="35"/>
    </row>
    <row r="516">
      <c r="Y516" s="35"/>
    </row>
    <row r="517">
      <c r="Y517" s="35"/>
    </row>
    <row r="518">
      <c r="Y518" s="35"/>
    </row>
    <row r="519">
      <c r="Y519" s="35"/>
    </row>
    <row r="520">
      <c r="Y520" s="35"/>
    </row>
    <row r="521">
      <c r="Y521" s="35"/>
    </row>
    <row r="522">
      <c r="Y522" s="35"/>
    </row>
    <row r="523">
      <c r="Y523" s="35"/>
    </row>
    <row r="524">
      <c r="Y524" s="35"/>
    </row>
    <row r="525">
      <c r="Y525" s="35"/>
    </row>
    <row r="526">
      <c r="Y526" s="35"/>
    </row>
    <row r="527">
      <c r="Y527" s="35"/>
    </row>
    <row r="528">
      <c r="Y528" s="35"/>
    </row>
    <row r="529">
      <c r="Y529" s="35"/>
    </row>
    <row r="530">
      <c r="Y530" s="35"/>
    </row>
    <row r="531">
      <c r="Y531" s="35"/>
    </row>
    <row r="532">
      <c r="Y532" s="35"/>
    </row>
    <row r="533">
      <c r="Y533" s="35"/>
    </row>
    <row r="534">
      <c r="Y534" s="35"/>
    </row>
    <row r="535">
      <c r="Y535" s="35"/>
    </row>
    <row r="536">
      <c r="Y536" s="35"/>
    </row>
    <row r="537">
      <c r="Y537" s="35"/>
    </row>
    <row r="538">
      <c r="Y538" s="35"/>
    </row>
    <row r="539">
      <c r="Y539" s="35"/>
    </row>
    <row r="540">
      <c r="Y540" s="35"/>
    </row>
    <row r="541">
      <c r="Y541" s="35"/>
    </row>
    <row r="542">
      <c r="Y542" s="35"/>
    </row>
    <row r="543">
      <c r="Y543" s="35"/>
    </row>
    <row r="544">
      <c r="Y544" s="35"/>
    </row>
    <row r="545">
      <c r="Y545" s="35"/>
    </row>
    <row r="546">
      <c r="Y546" s="35"/>
    </row>
    <row r="547">
      <c r="Y547" s="35"/>
    </row>
    <row r="548">
      <c r="Y548" s="35"/>
    </row>
    <row r="549">
      <c r="Y549" s="35"/>
    </row>
    <row r="550">
      <c r="Y550" s="35"/>
    </row>
    <row r="551">
      <c r="Y551" s="35"/>
    </row>
    <row r="552">
      <c r="Y552" s="35"/>
    </row>
    <row r="553">
      <c r="Y553" s="35"/>
    </row>
    <row r="554">
      <c r="Y554" s="35"/>
    </row>
    <row r="555">
      <c r="Y555" s="35"/>
    </row>
    <row r="556">
      <c r="Y556" s="35"/>
    </row>
    <row r="557">
      <c r="Y557" s="35"/>
    </row>
    <row r="558">
      <c r="Y558" s="35"/>
    </row>
    <row r="559">
      <c r="Y559" s="35"/>
    </row>
    <row r="560">
      <c r="Y560" s="35"/>
    </row>
    <row r="561">
      <c r="Y561" s="35"/>
    </row>
    <row r="562">
      <c r="Y562" s="35"/>
    </row>
    <row r="563">
      <c r="Y563" s="35"/>
    </row>
    <row r="564">
      <c r="Y564" s="35"/>
    </row>
    <row r="565">
      <c r="Y565" s="35"/>
    </row>
    <row r="566">
      <c r="Y566" s="35"/>
    </row>
    <row r="567">
      <c r="Y567" s="35"/>
    </row>
    <row r="568">
      <c r="Y568" s="35"/>
    </row>
    <row r="569">
      <c r="Y569" s="35"/>
    </row>
    <row r="570">
      <c r="Y570" s="35"/>
    </row>
    <row r="571">
      <c r="Y571" s="35"/>
    </row>
    <row r="572">
      <c r="Y572" s="35"/>
    </row>
    <row r="573">
      <c r="Y573" s="35"/>
    </row>
    <row r="574">
      <c r="Y574" s="35"/>
    </row>
    <row r="575">
      <c r="Y575" s="35"/>
    </row>
    <row r="576">
      <c r="Y576" s="35"/>
    </row>
    <row r="577">
      <c r="Y577" s="35"/>
    </row>
    <row r="578">
      <c r="Y578" s="35"/>
    </row>
    <row r="579">
      <c r="Y579" s="35"/>
    </row>
    <row r="580">
      <c r="Y580" s="35"/>
    </row>
    <row r="581">
      <c r="Y581" s="35"/>
    </row>
    <row r="582">
      <c r="Y582" s="35"/>
    </row>
    <row r="583">
      <c r="Y583" s="35"/>
    </row>
    <row r="584">
      <c r="Y584" s="35"/>
    </row>
    <row r="585">
      <c r="Y585" s="35"/>
    </row>
    <row r="586">
      <c r="Y586" s="35"/>
    </row>
    <row r="587">
      <c r="Y587" s="35"/>
    </row>
    <row r="588">
      <c r="Y588" s="35"/>
    </row>
    <row r="589">
      <c r="Y589" s="35"/>
    </row>
    <row r="590">
      <c r="Y590" s="35"/>
    </row>
    <row r="591">
      <c r="Y591" s="35"/>
    </row>
    <row r="592">
      <c r="Y592" s="35"/>
    </row>
    <row r="593">
      <c r="Y593" s="35"/>
    </row>
    <row r="594">
      <c r="Y594" s="35"/>
    </row>
    <row r="595">
      <c r="Y595" s="35"/>
    </row>
    <row r="596">
      <c r="Y596" s="35"/>
    </row>
    <row r="597">
      <c r="Y597" s="35"/>
    </row>
    <row r="598">
      <c r="Y598" s="35"/>
    </row>
    <row r="599">
      <c r="Y599" s="35"/>
    </row>
    <row r="600">
      <c r="Y600" s="35"/>
    </row>
    <row r="601">
      <c r="Y601" s="35"/>
    </row>
    <row r="602">
      <c r="Y602" s="35"/>
    </row>
    <row r="603">
      <c r="Y603" s="35"/>
    </row>
    <row r="604">
      <c r="Y604" s="35"/>
    </row>
    <row r="605">
      <c r="Y605" s="35"/>
    </row>
    <row r="606">
      <c r="Y606" s="35"/>
    </row>
    <row r="607">
      <c r="Y607" s="35"/>
    </row>
    <row r="608">
      <c r="Y608" s="35"/>
    </row>
    <row r="609">
      <c r="Y609" s="35"/>
    </row>
    <row r="610">
      <c r="Y610" s="35"/>
    </row>
    <row r="611">
      <c r="Y611" s="35"/>
    </row>
    <row r="612">
      <c r="Y612" s="35"/>
    </row>
    <row r="613">
      <c r="Y613" s="35"/>
    </row>
    <row r="614">
      <c r="Y614" s="35"/>
    </row>
    <row r="615">
      <c r="Y615" s="35"/>
    </row>
    <row r="616">
      <c r="Y616" s="35"/>
    </row>
    <row r="617">
      <c r="Y617" s="35"/>
    </row>
    <row r="618">
      <c r="Y618" s="35"/>
    </row>
    <row r="619">
      <c r="Y619" s="35"/>
    </row>
    <row r="620">
      <c r="Y620" s="35"/>
    </row>
    <row r="621">
      <c r="Y621" s="35"/>
    </row>
    <row r="622">
      <c r="Y622" s="35"/>
    </row>
    <row r="623">
      <c r="Y623" s="35"/>
    </row>
    <row r="624">
      <c r="Y624" s="35"/>
    </row>
    <row r="625">
      <c r="Y625" s="35"/>
    </row>
    <row r="626">
      <c r="Y626" s="35"/>
    </row>
    <row r="627">
      <c r="Y627" s="35"/>
    </row>
    <row r="628">
      <c r="Y628" s="35"/>
    </row>
    <row r="629">
      <c r="Y629" s="35"/>
    </row>
    <row r="630">
      <c r="Y630" s="35"/>
    </row>
    <row r="631">
      <c r="Y631" s="35"/>
    </row>
    <row r="632">
      <c r="Y632" s="35"/>
    </row>
    <row r="633">
      <c r="Y633" s="35"/>
    </row>
    <row r="634">
      <c r="Y634" s="35"/>
    </row>
    <row r="635">
      <c r="Y635" s="35"/>
    </row>
    <row r="636">
      <c r="Y636" s="35"/>
    </row>
    <row r="637">
      <c r="Y637" s="35"/>
    </row>
    <row r="638">
      <c r="Y638" s="35"/>
    </row>
    <row r="639">
      <c r="Y639" s="35"/>
    </row>
    <row r="640">
      <c r="Y640" s="35"/>
    </row>
    <row r="641">
      <c r="Y641" s="35"/>
    </row>
    <row r="642">
      <c r="Y642" s="35"/>
    </row>
    <row r="643">
      <c r="Y643" s="35"/>
    </row>
    <row r="644">
      <c r="Y644" s="35"/>
    </row>
    <row r="645">
      <c r="Y645" s="35"/>
    </row>
    <row r="646">
      <c r="Y646" s="35"/>
    </row>
    <row r="647">
      <c r="Y647" s="35"/>
    </row>
    <row r="648">
      <c r="Y648" s="35"/>
    </row>
    <row r="649">
      <c r="Y649" s="35"/>
    </row>
    <row r="650">
      <c r="Y650" s="35"/>
    </row>
    <row r="651">
      <c r="Y651" s="35"/>
    </row>
    <row r="652">
      <c r="Y652" s="35"/>
    </row>
    <row r="653">
      <c r="Y653" s="35"/>
    </row>
    <row r="654">
      <c r="Y654" s="35"/>
    </row>
    <row r="655">
      <c r="Y655" s="35"/>
    </row>
    <row r="656">
      <c r="Y656" s="35"/>
    </row>
    <row r="657">
      <c r="Y657" s="35"/>
    </row>
    <row r="658">
      <c r="Y658" s="35"/>
    </row>
    <row r="659">
      <c r="Y659" s="35"/>
    </row>
    <row r="660">
      <c r="Y660" s="35"/>
    </row>
    <row r="661">
      <c r="Y661" s="35"/>
    </row>
    <row r="662">
      <c r="Y662" s="35"/>
    </row>
    <row r="663">
      <c r="Y663" s="35"/>
    </row>
    <row r="664">
      <c r="Y664" s="35"/>
    </row>
    <row r="665">
      <c r="Y665" s="35"/>
    </row>
    <row r="666">
      <c r="Y666" s="35"/>
    </row>
    <row r="667">
      <c r="Y667" s="35"/>
    </row>
    <row r="668">
      <c r="Y668" s="35"/>
    </row>
    <row r="669">
      <c r="Y669" s="35"/>
    </row>
    <row r="670">
      <c r="Y670" s="35"/>
    </row>
    <row r="671">
      <c r="Y671" s="35"/>
    </row>
    <row r="672">
      <c r="Y672" s="35"/>
    </row>
    <row r="673">
      <c r="Y673" s="35"/>
    </row>
    <row r="674">
      <c r="Y674" s="35"/>
    </row>
    <row r="675">
      <c r="Y675" s="35"/>
    </row>
    <row r="676">
      <c r="Y676" s="35"/>
    </row>
    <row r="677">
      <c r="Y677" s="35"/>
    </row>
    <row r="678">
      <c r="Y678" s="35"/>
    </row>
    <row r="679">
      <c r="Y679" s="35"/>
    </row>
    <row r="680">
      <c r="Y680" s="35"/>
    </row>
    <row r="681">
      <c r="Y681" s="35"/>
    </row>
    <row r="682">
      <c r="Y682" s="35"/>
    </row>
    <row r="683">
      <c r="Y683" s="35"/>
    </row>
    <row r="684">
      <c r="Y684" s="35"/>
    </row>
    <row r="685">
      <c r="Y685" s="35"/>
    </row>
    <row r="686">
      <c r="Y686" s="35"/>
    </row>
    <row r="687">
      <c r="Y687" s="35"/>
    </row>
    <row r="688">
      <c r="Y688" s="35"/>
    </row>
    <row r="689">
      <c r="Y689" s="35"/>
    </row>
    <row r="690">
      <c r="Y690" s="35"/>
    </row>
    <row r="691">
      <c r="Y691" s="35"/>
    </row>
    <row r="692">
      <c r="Y692" s="35"/>
    </row>
    <row r="693">
      <c r="Y693" s="35"/>
    </row>
    <row r="694">
      <c r="Y694" s="35"/>
    </row>
    <row r="695">
      <c r="Y695" s="35"/>
    </row>
    <row r="696">
      <c r="Y696" s="35"/>
    </row>
    <row r="697">
      <c r="Y697" s="35"/>
    </row>
    <row r="698">
      <c r="Y698" s="35"/>
    </row>
    <row r="699">
      <c r="Y699" s="35"/>
    </row>
    <row r="700">
      <c r="Y700" s="35"/>
    </row>
    <row r="701">
      <c r="Y701" s="35"/>
    </row>
    <row r="702">
      <c r="Y702" s="35"/>
    </row>
    <row r="703">
      <c r="Y703" s="35"/>
    </row>
    <row r="704">
      <c r="Y704" s="35"/>
    </row>
    <row r="705">
      <c r="Y705" s="35"/>
    </row>
    <row r="706">
      <c r="Y706" s="35"/>
    </row>
    <row r="707">
      <c r="Y707" s="35"/>
    </row>
    <row r="708">
      <c r="Y708" s="35"/>
    </row>
    <row r="709">
      <c r="Y709" s="35"/>
    </row>
    <row r="710">
      <c r="Y710" s="35"/>
    </row>
    <row r="711">
      <c r="Y711" s="35"/>
    </row>
    <row r="712">
      <c r="Y712" s="35"/>
    </row>
    <row r="713">
      <c r="Y713" s="35"/>
    </row>
    <row r="714">
      <c r="Y714" s="35"/>
    </row>
    <row r="715">
      <c r="Y715" s="35"/>
    </row>
    <row r="716">
      <c r="Y716" s="35"/>
    </row>
    <row r="717">
      <c r="Y717" s="35"/>
    </row>
    <row r="718">
      <c r="Y718" s="35"/>
    </row>
    <row r="719">
      <c r="Y719" s="35"/>
    </row>
    <row r="720">
      <c r="Y720" s="35"/>
    </row>
    <row r="721">
      <c r="Y721" s="35"/>
    </row>
    <row r="722">
      <c r="Y722" s="35"/>
    </row>
    <row r="723">
      <c r="Y723" s="35"/>
    </row>
    <row r="724">
      <c r="Y724" s="35"/>
    </row>
    <row r="725">
      <c r="Y725" s="35"/>
    </row>
    <row r="726">
      <c r="Y726" s="35"/>
    </row>
    <row r="727">
      <c r="Y727" s="35"/>
    </row>
    <row r="728">
      <c r="Y728" s="35"/>
    </row>
    <row r="729">
      <c r="Y729" s="35"/>
    </row>
    <row r="730">
      <c r="Y730" s="35"/>
    </row>
    <row r="731">
      <c r="Y731" s="35"/>
    </row>
    <row r="732">
      <c r="Y732" s="35"/>
    </row>
    <row r="733">
      <c r="Y733" s="35"/>
    </row>
    <row r="734">
      <c r="Y734" s="35"/>
    </row>
    <row r="735">
      <c r="Y735" s="35"/>
    </row>
    <row r="736">
      <c r="Y736" s="35"/>
    </row>
    <row r="737">
      <c r="Y737" s="35"/>
    </row>
    <row r="738">
      <c r="Y738" s="35"/>
    </row>
    <row r="739">
      <c r="Y739" s="35"/>
    </row>
    <row r="740">
      <c r="Y740" s="35"/>
    </row>
    <row r="741">
      <c r="Y741" s="35"/>
    </row>
    <row r="742">
      <c r="Y742" s="35"/>
    </row>
    <row r="743">
      <c r="Y743" s="35"/>
    </row>
    <row r="744">
      <c r="Y744" s="35"/>
    </row>
    <row r="745">
      <c r="Y745" s="35"/>
    </row>
    <row r="746">
      <c r="Y746" s="35"/>
    </row>
    <row r="747">
      <c r="Y747" s="35"/>
    </row>
    <row r="748">
      <c r="Y748" s="35"/>
    </row>
    <row r="749">
      <c r="Y749" s="35"/>
    </row>
    <row r="750">
      <c r="Y750" s="35"/>
    </row>
    <row r="751">
      <c r="Y751" s="35"/>
    </row>
    <row r="752">
      <c r="Y752" s="35"/>
    </row>
    <row r="753">
      <c r="Y753" s="35"/>
    </row>
    <row r="754">
      <c r="Y754" s="35"/>
    </row>
    <row r="755">
      <c r="Y755" s="35"/>
    </row>
    <row r="756">
      <c r="Y756" s="35"/>
    </row>
    <row r="757">
      <c r="Y757" s="35"/>
    </row>
    <row r="758">
      <c r="Y758" s="35"/>
    </row>
    <row r="759">
      <c r="Y759" s="35"/>
    </row>
    <row r="760">
      <c r="Y760" s="35"/>
    </row>
    <row r="761">
      <c r="Y761" s="35"/>
    </row>
    <row r="762">
      <c r="Y762" s="35"/>
    </row>
    <row r="763">
      <c r="Y763" s="35"/>
    </row>
    <row r="764">
      <c r="Y764" s="35"/>
    </row>
    <row r="765">
      <c r="Y765" s="35"/>
    </row>
    <row r="766">
      <c r="Y766" s="35"/>
    </row>
    <row r="767">
      <c r="Y767" s="35"/>
    </row>
    <row r="768">
      <c r="Y768" s="35"/>
    </row>
    <row r="769">
      <c r="Y769" s="35"/>
    </row>
    <row r="770">
      <c r="Y770" s="35"/>
    </row>
    <row r="771">
      <c r="Y771" s="35"/>
    </row>
    <row r="772">
      <c r="Y772" s="35"/>
    </row>
    <row r="773">
      <c r="Y773" s="35"/>
    </row>
    <row r="774">
      <c r="Y774" s="35"/>
    </row>
    <row r="775">
      <c r="Y775" s="35"/>
    </row>
    <row r="776">
      <c r="Y776" s="35"/>
    </row>
    <row r="777">
      <c r="Y777" s="35"/>
    </row>
    <row r="778">
      <c r="Y778" s="35"/>
    </row>
    <row r="779">
      <c r="Y779" s="35"/>
    </row>
    <row r="780">
      <c r="Y780" s="35"/>
    </row>
    <row r="781">
      <c r="Y781" s="35"/>
    </row>
    <row r="782">
      <c r="Y782" s="35"/>
    </row>
    <row r="783">
      <c r="Y783" s="35"/>
    </row>
    <row r="784">
      <c r="Y784" s="35"/>
    </row>
    <row r="785">
      <c r="Y785" s="35"/>
    </row>
    <row r="786">
      <c r="Y786" s="35"/>
    </row>
    <row r="787">
      <c r="Y787" s="35"/>
    </row>
    <row r="788">
      <c r="Y788" s="35"/>
    </row>
    <row r="789">
      <c r="Y789" s="35"/>
    </row>
    <row r="790">
      <c r="Y790" s="35"/>
    </row>
    <row r="791">
      <c r="Y791" s="35"/>
    </row>
    <row r="792">
      <c r="Y792" s="35"/>
    </row>
    <row r="793">
      <c r="Y793" s="35"/>
    </row>
    <row r="794">
      <c r="Y794" s="35"/>
    </row>
    <row r="795">
      <c r="Y795" s="35"/>
    </row>
    <row r="796">
      <c r="Y796" s="35"/>
    </row>
    <row r="797">
      <c r="Y797" s="35"/>
    </row>
    <row r="798">
      <c r="Y798" s="35"/>
    </row>
    <row r="799">
      <c r="Y799" s="35"/>
    </row>
    <row r="800">
      <c r="Y800" s="35"/>
    </row>
    <row r="801">
      <c r="Y801" s="35"/>
    </row>
    <row r="802">
      <c r="Y802" s="35"/>
    </row>
    <row r="803">
      <c r="Y803" s="35"/>
    </row>
    <row r="804">
      <c r="Y804" s="35"/>
    </row>
    <row r="805">
      <c r="Y805" s="35"/>
    </row>
    <row r="806">
      <c r="Y806" s="35"/>
    </row>
    <row r="807">
      <c r="Y807" s="35"/>
    </row>
    <row r="808">
      <c r="Y808" s="35"/>
    </row>
    <row r="809">
      <c r="Y809" s="35"/>
    </row>
    <row r="810">
      <c r="Y810" s="35"/>
    </row>
    <row r="811">
      <c r="Y811" s="35"/>
    </row>
    <row r="812">
      <c r="Y812" s="35"/>
    </row>
    <row r="813">
      <c r="Y813" s="35"/>
    </row>
    <row r="814">
      <c r="Y814" s="35"/>
    </row>
    <row r="815">
      <c r="Y815" s="35"/>
    </row>
    <row r="816">
      <c r="Y816" s="35"/>
    </row>
    <row r="817">
      <c r="Y817" s="35"/>
    </row>
    <row r="818">
      <c r="Y818" s="35"/>
    </row>
    <row r="819">
      <c r="Y819" s="35"/>
    </row>
    <row r="820">
      <c r="Y820" s="35"/>
    </row>
    <row r="821">
      <c r="Y821" s="35"/>
    </row>
    <row r="822">
      <c r="Y822" s="35"/>
    </row>
    <row r="823">
      <c r="Y823" s="35"/>
    </row>
    <row r="824">
      <c r="Y824" s="35"/>
    </row>
    <row r="825">
      <c r="Y825" s="35"/>
    </row>
    <row r="826">
      <c r="Y826" s="35"/>
    </row>
    <row r="827">
      <c r="Y827" s="35"/>
    </row>
    <row r="828">
      <c r="Y828" s="35"/>
    </row>
    <row r="829">
      <c r="Y829" s="35"/>
    </row>
    <row r="830">
      <c r="Y830" s="35"/>
    </row>
    <row r="831">
      <c r="Y831" s="35"/>
    </row>
    <row r="832">
      <c r="Y832" s="35"/>
    </row>
    <row r="833">
      <c r="Y833" s="35"/>
    </row>
    <row r="834">
      <c r="Y834" s="35"/>
    </row>
    <row r="835">
      <c r="Y835" s="35"/>
    </row>
    <row r="836">
      <c r="Y836" s="35"/>
    </row>
    <row r="837">
      <c r="Y837" s="35"/>
    </row>
    <row r="838">
      <c r="Y838" s="35"/>
    </row>
    <row r="839">
      <c r="Y839" s="35"/>
    </row>
    <row r="840">
      <c r="Y840" s="35"/>
    </row>
    <row r="841">
      <c r="Y841" s="35"/>
    </row>
    <row r="842">
      <c r="Y842" s="35"/>
    </row>
    <row r="843">
      <c r="Y843" s="35"/>
    </row>
    <row r="844">
      <c r="Y844" s="35"/>
    </row>
    <row r="845">
      <c r="Y845" s="35"/>
    </row>
    <row r="846">
      <c r="Y846" s="35"/>
    </row>
    <row r="847">
      <c r="Y847" s="35"/>
    </row>
    <row r="848">
      <c r="Y848" s="35"/>
    </row>
    <row r="849">
      <c r="Y849" s="35"/>
    </row>
    <row r="850">
      <c r="Y850" s="35"/>
    </row>
    <row r="851">
      <c r="Y851" s="35"/>
    </row>
    <row r="852">
      <c r="Y852" s="35"/>
    </row>
    <row r="853">
      <c r="Y853" s="35"/>
    </row>
    <row r="854">
      <c r="Y854" s="35"/>
    </row>
    <row r="855">
      <c r="Y855" s="35"/>
    </row>
    <row r="856">
      <c r="Y856" s="35"/>
    </row>
    <row r="857">
      <c r="Y857" s="35"/>
    </row>
    <row r="858">
      <c r="Y858" s="35"/>
    </row>
    <row r="859">
      <c r="Y859" s="35"/>
    </row>
    <row r="860">
      <c r="Y860" s="35"/>
    </row>
    <row r="861">
      <c r="Y861" s="35"/>
    </row>
    <row r="862">
      <c r="Y862" s="35"/>
    </row>
    <row r="863">
      <c r="Y863" s="35"/>
    </row>
    <row r="864">
      <c r="Y864" s="35"/>
    </row>
    <row r="865">
      <c r="Y865" s="35"/>
    </row>
    <row r="866">
      <c r="Y866" s="35"/>
    </row>
    <row r="867">
      <c r="Y867" s="35"/>
    </row>
    <row r="868">
      <c r="Y868" s="35"/>
    </row>
    <row r="869">
      <c r="Y869" s="35"/>
    </row>
    <row r="870">
      <c r="Y870" s="35"/>
    </row>
    <row r="871">
      <c r="Y871" s="35"/>
    </row>
    <row r="872">
      <c r="Y872" s="35"/>
    </row>
    <row r="873">
      <c r="Y873" s="35"/>
    </row>
    <row r="874">
      <c r="Y874" s="35"/>
    </row>
    <row r="875">
      <c r="Y875" s="35"/>
    </row>
    <row r="876">
      <c r="Y876" s="35"/>
    </row>
    <row r="877">
      <c r="Y877" s="35"/>
    </row>
    <row r="878">
      <c r="Y878" s="35"/>
    </row>
    <row r="879">
      <c r="Y879" s="35"/>
    </row>
    <row r="880">
      <c r="Y880" s="35"/>
    </row>
    <row r="881">
      <c r="Y881" s="35"/>
    </row>
    <row r="882">
      <c r="Y882" s="35"/>
    </row>
    <row r="883">
      <c r="Y883" s="35"/>
    </row>
    <row r="884">
      <c r="Y884" s="35"/>
    </row>
    <row r="885">
      <c r="Y885" s="35"/>
    </row>
    <row r="886">
      <c r="Y886" s="35"/>
    </row>
    <row r="887">
      <c r="Y887" s="35"/>
    </row>
    <row r="888">
      <c r="Y888" s="35"/>
    </row>
    <row r="889">
      <c r="Y889" s="35"/>
    </row>
    <row r="890">
      <c r="Y890" s="35"/>
    </row>
    <row r="891">
      <c r="Y891" s="35"/>
    </row>
    <row r="892">
      <c r="Y892" s="35"/>
    </row>
    <row r="893">
      <c r="Y893" s="35"/>
    </row>
    <row r="894">
      <c r="Y894" s="35"/>
    </row>
    <row r="895">
      <c r="Y895" s="35"/>
    </row>
    <row r="896">
      <c r="Y896" s="35"/>
    </row>
    <row r="897">
      <c r="Y897" s="35"/>
    </row>
    <row r="898">
      <c r="Y898" s="35"/>
    </row>
    <row r="899">
      <c r="Y899" s="35"/>
    </row>
    <row r="900">
      <c r="Y900" s="35"/>
    </row>
    <row r="901">
      <c r="Y901" s="35"/>
    </row>
    <row r="902">
      <c r="Y902" s="35"/>
    </row>
    <row r="903">
      <c r="Y903" s="35"/>
    </row>
    <row r="904">
      <c r="Y904" s="35"/>
    </row>
    <row r="905">
      <c r="Y905" s="35"/>
    </row>
    <row r="906">
      <c r="Y906" s="35"/>
    </row>
    <row r="907">
      <c r="Y907" s="35"/>
    </row>
    <row r="908">
      <c r="Y908" s="35"/>
    </row>
    <row r="909">
      <c r="Y909" s="35"/>
    </row>
    <row r="910">
      <c r="Y910" s="35"/>
    </row>
    <row r="911">
      <c r="Y911" s="35"/>
    </row>
    <row r="912">
      <c r="Y912" s="35"/>
    </row>
    <row r="913">
      <c r="Y913" s="35"/>
    </row>
    <row r="914">
      <c r="Y914" s="35"/>
    </row>
    <row r="915">
      <c r="Y915" s="35"/>
    </row>
    <row r="916">
      <c r="Y916" s="35"/>
    </row>
    <row r="917">
      <c r="Y917" s="35"/>
    </row>
    <row r="918">
      <c r="Y918" s="35"/>
    </row>
    <row r="919">
      <c r="Y919" s="35"/>
    </row>
    <row r="920">
      <c r="Y920" s="35"/>
    </row>
    <row r="921">
      <c r="Y921" s="35"/>
    </row>
    <row r="922">
      <c r="Y922" s="35"/>
    </row>
    <row r="923">
      <c r="Y923" s="35"/>
    </row>
    <row r="924">
      <c r="Y924" s="35"/>
    </row>
    <row r="925">
      <c r="Y925" s="35"/>
    </row>
    <row r="926">
      <c r="Y926" s="35"/>
    </row>
    <row r="927">
      <c r="Y927" s="35"/>
    </row>
    <row r="928">
      <c r="Y928" s="35"/>
    </row>
    <row r="929">
      <c r="Y929" s="35"/>
    </row>
    <row r="930">
      <c r="Y930" s="35"/>
    </row>
    <row r="931">
      <c r="Y931" s="35"/>
    </row>
    <row r="932">
      <c r="Y932" s="35"/>
    </row>
    <row r="933">
      <c r="Y933" s="35"/>
    </row>
    <row r="934">
      <c r="Y934" s="35"/>
    </row>
    <row r="935">
      <c r="Y935" s="35"/>
    </row>
    <row r="936">
      <c r="Y936" s="35"/>
    </row>
    <row r="937">
      <c r="Y937" s="35"/>
    </row>
    <row r="938">
      <c r="Y938" s="35"/>
    </row>
    <row r="939">
      <c r="Y939" s="35"/>
    </row>
    <row r="940">
      <c r="Y940" s="35"/>
    </row>
    <row r="941">
      <c r="Y941" s="35"/>
    </row>
    <row r="942">
      <c r="Y942" s="35"/>
    </row>
    <row r="943">
      <c r="Y943" s="35"/>
    </row>
    <row r="944">
      <c r="Y944" s="35"/>
    </row>
    <row r="945">
      <c r="Y945" s="35"/>
    </row>
    <row r="946">
      <c r="Y946" s="35"/>
    </row>
    <row r="947">
      <c r="Y947" s="35"/>
    </row>
    <row r="948">
      <c r="Y948" s="35"/>
    </row>
    <row r="949">
      <c r="Y949" s="35"/>
    </row>
    <row r="950">
      <c r="Y950" s="35"/>
    </row>
    <row r="951">
      <c r="Y951" s="35"/>
    </row>
    <row r="952">
      <c r="Y952" s="35"/>
    </row>
    <row r="953">
      <c r="Y953" s="35"/>
    </row>
    <row r="954">
      <c r="Y954" s="35"/>
    </row>
    <row r="955">
      <c r="Y955" s="35"/>
    </row>
    <row r="956">
      <c r="Y956" s="35"/>
    </row>
    <row r="957">
      <c r="Y957" s="35"/>
    </row>
    <row r="958">
      <c r="Y958" s="35"/>
    </row>
    <row r="959">
      <c r="Y959" s="35"/>
    </row>
    <row r="960">
      <c r="Y960" s="35"/>
    </row>
    <row r="961">
      <c r="Y961" s="35"/>
    </row>
    <row r="962">
      <c r="Y962" s="35"/>
    </row>
    <row r="963">
      <c r="Y963" s="35"/>
    </row>
    <row r="964">
      <c r="Y964" s="35"/>
    </row>
    <row r="965">
      <c r="Y965" s="35"/>
    </row>
    <row r="966">
      <c r="Y966" s="35"/>
    </row>
    <row r="967">
      <c r="Y967" s="35"/>
    </row>
    <row r="968">
      <c r="Y968" s="35"/>
    </row>
    <row r="969">
      <c r="Y969" s="35"/>
    </row>
    <row r="970">
      <c r="Y970" s="35"/>
    </row>
    <row r="971">
      <c r="Y971" s="35"/>
    </row>
    <row r="972">
      <c r="Y972" s="35"/>
    </row>
    <row r="973">
      <c r="Y973" s="35"/>
    </row>
    <row r="974">
      <c r="Y974" s="35"/>
    </row>
    <row r="975">
      <c r="Y975" s="35"/>
    </row>
    <row r="976">
      <c r="Y976" s="35"/>
    </row>
    <row r="977">
      <c r="Y977" s="35"/>
    </row>
    <row r="978">
      <c r="Y978" s="35"/>
    </row>
    <row r="979">
      <c r="Y979" s="35"/>
    </row>
    <row r="980">
      <c r="Y980" s="35"/>
    </row>
    <row r="981">
      <c r="Y981" s="35"/>
    </row>
    <row r="982">
      <c r="Y982" s="35"/>
    </row>
    <row r="983">
      <c r="Y983" s="35"/>
    </row>
    <row r="984">
      <c r="Y984" s="35"/>
    </row>
    <row r="985">
      <c r="Y985" s="35"/>
    </row>
    <row r="986">
      <c r="Y986" s="35"/>
    </row>
    <row r="987">
      <c r="Y987" s="35"/>
    </row>
    <row r="988">
      <c r="Y988" s="35"/>
    </row>
    <row r="989">
      <c r="Y989" s="35"/>
    </row>
    <row r="990">
      <c r="Y990" s="35"/>
    </row>
    <row r="991">
      <c r="Y991" s="35"/>
    </row>
    <row r="992">
      <c r="Y992" s="35"/>
    </row>
    <row r="993">
      <c r="Y993" s="35"/>
    </row>
    <row r="994">
      <c r="Y994" s="35"/>
    </row>
    <row r="995">
      <c r="Y995" s="35"/>
    </row>
    <row r="996">
      <c r="Y996" s="35"/>
    </row>
    <row r="997">
      <c r="Y997" s="35"/>
    </row>
    <row r="998">
      <c r="Y998" s="35"/>
    </row>
    <row r="999">
      <c r="Y999" s="35"/>
    </row>
    <row r="1000">
      <c r="Y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7.43"/>
    <col customWidth="1" min="2" max="2" width="19.57"/>
    <col customWidth="1" min="3" max="3" width="31.14"/>
    <col customWidth="1" min="4" max="4" width="7.71"/>
    <col customWidth="1" min="5" max="5" width="25.29"/>
    <col customWidth="1" min="6" max="6" width="7.86"/>
    <col customWidth="1" min="7" max="7" width="17.43"/>
    <col customWidth="1" min="8" max="8" width="7.57"/>
    <col customWidth="1" min="9" max="9" width="17.43"/>
    <col customWidth="1" min="10" max="10" width="7.29"/>
    <col customWidth="1" min="11" max="11" width="29.29"/>
    <col customWidth="1" min="12" max="12" width="7.14"/>
    <col customWidth="1" min="13" max="13" width="26.29"/>
    <col customWidth="1" min="14" max="14" width="7.43"/>
    <col customWidth="1" min="15" max="15" width="24.71"/>
    <col customWidth="1" min="16" max="16" width="7.43"/>
    <col customWidth="1" min="17" max="17" width="23.29"/>
    <col customWidth="1" min="18" max="18" width="7.29"/>
    <col customWidth="1" min="19" max="19" width="25.29"/>
    <col customWidth="1" min="21" max="21" width="7.86"/>
    <col customWidth="1" min="23" max="23" width="65.0"/>
    <col customWidth="1" min="25" max="25" width="18.29"/>
  </cols>
  <sheetData>
    <row r="1">
      <c r="A1" s="1"/>
      <c r="B1" s="1"/>
      <c r="C1" s="1"/>
      <c r="D1" s="2" t="s">
        <v>331</v>
      </c>
      <c r="E1" s="1"/>
      <c r="F1" s="2" t="s">
        <v>331</v>
      </c>
      <c r="G1" s="1"/>
      <c r="H1" s="2" t="s">
        <v>331</v>
      </c>
      <c r="I1" s="1"/>
      <c r="J1" s="2" t="s">
        <v>331</v>
      </c>
      <c r="K1" s="1"/>
      <c r="L1" s="2" t="s">
        <v>331</v>
      </c>
      <c r="M1" s="1"/>
      <c r="N1" s="2" t="s">
        <v>331</v>
      </c>
      <c r="O1" s="1"/>
      <c r="P1" s="2" t="s">
        <v>331</v>
      </c>
      <c r="Q1" s="1"/>
      <c r="R1" s="2" t="s">
        <v>331</v>
      </c>
      <c r="S1" s="1"/>
      <c r="T1" s="1"/>
      <c r="U1" s="2" t="s">
        <v>331</v>
      </c>
      <c r="V1" s="43" t="s">
        <v>332</v>
      </c>
      <c r="W1" s="43" t="s">
        <v>333</v>
      </c>
      <c r="X1" s="44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>
      <c r="A2" s="1" t="s">
        <v>334</v>
      </c>
      <c r="B2" s="1" t="s">
        <v>335</v>
      </c>
      <c r="C2" s="1" t="s">
        <v>336</v>
      </c>
      <c r="D2" s="2">
        <f>SUM(D3:D78)</f>
        <v>42</v>
      </c>
      <c r="E2" s="1" t="s">
        <v>337</v>
      </c>
      <c r="F2" s="2">
        <f>SUM(F3:F78)</f>
        <v>30</v>
      </c>
      <c r="G2" s="1" t="s">
        <v>338</v>
      </c>
      <c r="H2" s="46">
        <f>SUM(H3:H78)</f>
        <v>19</v>
      </c>
      <c r="I2" s="1" t="s">
        <v>339</v>
      </c>
      <c r="J2" s="2">
        <f>SUM(J3:J78)</f>
        <v>30</v>
      </c>
      <c r="K2" s="1" t="s">
        <v>340</v>
      </c>
      <c r="L2" s="2">
        <f>SUM(L3:L78)</f>
        <v>29</v>
      </c>
      <c r="M2" s="1" t="s">
        <v>341</v>
      </c>
      <c r="N2" s="2">
        <f>SUM(N3:N78)</f>
        <v>39</v>
      </c>
      <c r="O2" s="1" t="s">
        <v>342</v>
      </c>
      <c r="P2" s="2">
        <f>SUM(P3:P78)</f>
        <v>46</v>
      </c>
      <c r="Q2" s="1" t="s">
        <v>343</v>
      </c>
      <c r="R2" s="2">
        <f>SUM(R3:R78)</f>
        <v>43</v>
      </c>
      <c r="S2" s="1" t="s">
        <v>344</v>
      </c>
      <c r="T2" s="1" t="s">
        <v>345</v>
      </c>
      <c r="U2" s="2">
        <f>SUM(U3:U78)</f>
        <v>7</v>
      </c>
      <c r="V2" s="43">
        <f>SUM(C2:U2)</f>
        <v>285</v>
      </c>
      <c r="W2" s="7" t="s">
        <v>346</v>
      </c>
      <c r="X2" s="44" t="s">
        <v>347</v>
      </c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>
      <c r="A3" s="7">
        <v>1.0</v>
      </c>
      <c r="B3" s="7" t="s">
        <v>348</v>
      </c>
      <c r="C3" s="10" t="s">
        <v>15</v>
      </c>
      <c r="D3" s="7">
        <v>1.0</v>
      </c>
      <c r="E3" s="10" t="s">
        <v>16</v>
      </c>
      <c r="F3" s="7">
        <v>1.0</v>
      </c>
      <c r="G3" s="47" t="s">
        <v>17</v>
      </c>
      <c r="H3" s="7">
        <v>1.0</v>
      </c>
      <c r="I3" s="10" t="s">
        <v>18</v>
      </c>
      <c r="J3" s="7">
        <v>1.0</v>
      </c>
      <c r="K3" s="10" t="s">
        <v>19</v>
      </c>
      <c r="L3" s="7">
        <v>1.0</v>
      </c>
      <c r="M3" s="10" t="s">
        <v>20</v>
      </c>
      <c r="N3" s="7">
        <v>1.0</v>
      </c>
      <c r="O3" s="10" t="s">
        <v>251</v>
      </c>
      <c r="P3" s="7">
        <v>1.0</v>
      </c>
      <c r="Q3" s="44" t="s">
        <v>349</v>
      </c>
      <c r="R3" s="44">
        <v>0.0</v>
      </c>
      <c r="S3" s="7" t="s">
        <v>350</v>
      </c>
      <c r="T3" s="7" t="s">
        <v>350</v>
      </c>
      <c r="U3" s="7"/>
      <c r="V3" s="7"/>
      <c r="W3" s="48" t="s">
        <v>351</v>
      </c>
      <c r="X3" s="49" t="s">
        <v>352</v>
      </c>
      <c r="Y3" s="7" t="s">
        <v>353</v>
      </c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>
      <c r="A4" s="7">
        <v>2.0</v>
      </c>
      <c r="B4" s="7" t="s">
        <v>354</v>
      </c>
      <c r="C4" s="10" t="s">
        <v>28</v>
      </c>
      <c r="D4" s="7">
        <v>1.0</v>
      </c>
      <c r="E4" s="10" t="s">
        <v>174</v>
      </c>
      <c r="F4" s="7">
        <v>1.0</v>
      </c>
      <c r="G4" s="50" t="s">
        <v>17</v>
      </c>
      <c r="H4" s="7">
        <v>0.0</v>
      </c>
      <c r="I4" s="10" t="s">
        <v>31</v>
      </c>
      <c r="J4" s="7">
        <v>1.0</v>
      </c>
      <c r="K4" s="10" t="s">
        <v>200</v>
      </c>
      <c r="L4" s="7">
        <v>1.0</v>
      </c>
      <c r="M4" s="10" t="s">
        <v>355</v>
      </c>
      <c r="N4" s="7">
        <v>0.0</v>
      </c>
      <c r="O4" s="10" t="s">
        <v>230</v>
      </c>
      <c r="P4" s="7">
        <v>1.0</v>
      </c>
      <c r="Q4" s="10" t="s">
        <v>22</v>
      </c>
      <c r="R4" s="7">
        <v>1.0</v>
      </c>
      <c r="S4" s="7" t="s">
        <v>350</v>
      </c>
      <c r="T4" s="7" t="s">
        <v>350</v>
      </c>
      <c r="U4" s="45"/>
      <c r="V4" s="45"/>
      <c r="W4" s="48" t="s">
        <v>351</v>
      </c>
      <c r="X4" s="51" t="s">
        <v>356</v>
      </c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>
      <c r="A5" s="7">
        <v>3.0</v>
      </c>
      <c r="B5" s="7" t="s">
        <v>357</v>
      </c>
      <c r="C5" s="10" t="s">
        <v>39</v>
      </c>
      <c r="D5" s="7">
        <v>1.0</v>
      </c>
      <c r="E5" s="10" t="s">
        <v>182</v>
      </c>
      <c r="F5" s="7">
        <v>1.0</v>
      </c>
      <c r="G5" s="10" t="s">
        <v>30</v>
      </c>
      <c r="H5" s="7">
        <v>1.0</v>
      </c>
      <c r="I5" s="10" t="s">
        <v>42</v>
      </c>
      <c r="J5" s="7">
        <v>1.0</v>
      </c>
      <c r="K5" s="10" t="s">
        <v>32</v>
      </c>
      <c r="L5" s="7">
        <v>1.0</v>
      </c>
      <c r="M5" s="10" t="s">
        <v>33</v>
      </c>
      <c r="N5" s="7">
        <v>1.0</v>
      </c>
      <c r="O5" s="10" t="s">
        <v>21</v>
      </c>
      <c r="P5" s="7">
        <v>1.0</v>
      </c>
      <c r="Q5" s="10" t="s">
        <v>35</v>
      </c>
      <c r="R5" s="7">
        <v>1.0</v>
      </c>
      <c r="S5" s="7" t="s">
        <v>350</v>
      </c>
      <c r="T5" s="7" t="s">
        <v>350</v>
      </c>
      <c r="U5" s="45"/>
      <c r="V5" s="45"/>
      <c r="W5" s="48" t="s">
        <v>351</v>
      </c>
      <c r="X5" s="7" t="s">
        <v>358</v>
      </c>
      <c r="Y5" s="45"/>
      <c r="Z5" s="7" t="s">
        <v>359</v>
      </c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>
      <c r="A6" s="7">
        <v>4.0</v>
      </c>
      <c r="B6" s="7" t="s">
        <v>360</v>
      </c>
      <c r="C6" s="10" t="s">
        <v>49</v>
      </c>
      <c r="D6" s="7">
        <v>1.0</v>
      </c>
      <c r="E6" s="10" t="s">
        <v>190</v>
      </c>
      <c r="F6" s="7">
        <v>1.0</v>
      </c>
      <c r="G6" s="10" t="s">
        <v>132</v>
      </c>
      <c r="H6" s="7">
        <v>1.0</v>
      </c>
      <c r="I6" s="10" t="s">
        <v>52</v>
      </c>
      <c r="J6" s="7">
        <v>1.0</v>
      </c>
      <c r="K6" s="10" t="s">
        <v>43</v>
      </c>
      <c r="L6" s="7">
        <v>1.0</v>
      </c>
      <c r="M6" s="10" t="s">
        <v>186</v>
      </c>
      <c r="N6" s="7">
        <v>1.0</v>
      </c>
      <c r="O6" s="10" t="s">
        <v>34</v>
      </c>
      <c r="P6" s="7">
        <v>1.0</v>
      </c>
      <c r="Q6" s="10" t="s">
        <v>46</v>
      </c>
      <c r="R6" s="7">
        <v>1.0</v>
      </c>
      <c r="S6" s="7" t="s">
        <v>350</v>
      </c>
      <c r="T6" s="7" t="s">
        <v>350</v>
      </c>
      <c r="U6" s="45"/>
      <c r="V6" s="45"/>
      <c r="W6" s="48" t="s">
        <v>351</v>
      </c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</row>
    <row r="7">
      <c r="A7" s="7">
        <v>5.0</v>
      </c>
      <c r="B7" s="7" t="s">
        <v>361</v>
      </c>
      <c r="C7" s="7" t="s">
        <v>362</v>
      </c>
      <c r="D7" s="7">
        <v>0.0</v>
      </c>
      <c r="E7" s="47" t="s">
        <v>29</v>
      </c>
      <c r="F7" s="49">
        <v>1.0</v>
      </c>
      <c r="G7" s="50" t="s">
        <v>17</v>
      </c>
      <c r="H7" s="49">
        <v>0.0</v>
      </c>
      <c r="I7" s="47" t="s">
        <v>61</v>
      </c>
      <c r="J7" s="7">
        <v>1.0</v>
      </c>
      <c r="K7" s="10" t="s">
        <v>53</v>
      </c>
      <c r="L7" s="7">
        <v>1.0</v>
      </c>
      <c r="M7" s="47" t="s">
        <v>44</v>
      </c>
      <c r="N7" s="7">
        <v>1.0</v>
      </c>
      <c r="O7" s="7" t="s">
        <v>363</v>
      </c>
      <c r="P7" s="7">
        <v>0.0</v>
      </c>
      <c r="Q7" s="52" t="s">
        <v>364</v>
      </c>
      <c r="R7" s="52">
        <v>0.0</v>
      </c>
      <c r="S7" s="7" t="s">
        <v>350</v>
      </c>
      <c r="T7" s="7" t="s">
        <v>350</v>
      </c>
      <c r="U7" s="45"/>
      <c r="V7" s="45"/>
      <c r="W7" s="48" t="s">
        <v>351</v>
      </c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>
      <c r="A8" s="7">
        <v>6.0</v>
      </c>
      <c r="B8" s="51" t="s">
        <v>365</v>
      </c>
      <c r="C8" s="51" t="s">
        <v>350</v>
      </c>
      <c r="D8" s="51">
        <v>0.0</v>
      </c>
      <c r="E8" s="51" t="s">
        <v>350</v>
      </c>
      <c r="F8" s="51">
        <v>0.0</v>
      </c>
      <c r="G8" s="51" t="s">
        <v>350</v>
      </c>
      <c r="H8" s="51">
        <v>0.0</v>
      </c>
      <c r="I8" s="51" t="s">
        <v>350</v>
      </c>
      <c r="J8" s="51">
        <v>0.0</v>
      </c>
      <c r="K8" s="51" t="s">
        <v>350</v>
      </c>
      <c r="L8" s="51">
        <v>0.0</v>
      </c>
      <c r="M8" s="51" t="s">
        <v>350</v>
      </c>
      <c r="N8" s="51">
        <v>0.0</v>
      </c>
      <c r="O8" s="51" t="s">
        <v>350</v>
      </c>
      <c r="P8" s="51">
        <v>0.0</v>
      </c>
      <c r="Q8" s="51" t="s">
        <v>350</v>
      </c>
      <c r="R8" s="51">
        <v>0.0</v>
      </c>
      <c r="S8" s="51" t="s">
        <v>366</v>
      </c>
      <c r="T8" s="7" t="s">
        <v>350</v>
      </c>
      <c r="U8" s="7"/>
      <c r="V8" s="7" t="s">
        <v>367</v>
      </c>
      <c r="W8" s="48" t="s">
        <v>351</v>
      </c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>
      <c r="A9" s="7">
        <v>7.0</v>
      </c>
      <c r="B9" s="7" t="s">
        <v>368</v>
      </c>
      <c r="C9" s="10" t="s">
        <v>58</v>
      </c>
      <c r="D9" s="7">
        <v>1.0</v>
      </c>
      <c r="E9" s="10" t="s">
        <v>40</v>
      </c>
      <c r="F9" s="7">
        <v>1.0</v>
      </c>
      <c r="G9" s="10" t="s">
        <v>41</v>
      </c>
      <c r="H9" s="7">
        <v>1.0</v>
      </c>
      <c r="I9" s="10" t="s">
        <v>70</v>
      </c>
      <c r="J9" s="7">
        <v>1.0</v>
      </c>
      <c r="K9" s="10" t="s">
        <v>62</v>
      </c>
      <c r="L9" s="7">
        <v>1.0</v>
      </c>
      <c r="M9" s="10" t="s">
        <v>54</v>
      </c>
      <c r="N9" s="7">
        <v>1.0</v>
      </c>
      <c r="O9" s="7" t="s">
        <v>369</v>
      </c>
      <c r="P9" s="7">
        <v>0.0</v>
      </c>
      <c r="Q9" s="10" t="s">
        <v>56</v>
      </c>
      <c r="R9" s="11">
        <v>1.0</v>
      </c>
      <c r="T9" s="7" t="s">
        <v>350</v>
      </c>
      <c r="U9" s="45"/>
      <c r="V9" s="45"/>
      <c r="W9" s="48" t="s">
        <v>351</v>
      </c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>
      <c r="A10" s="7">
        <v>8.0</v>
      </c>
      <c r="B10" s="7" t="s">
        <v>370</v>
      </c>
      <c r="C10" s="10" t="s">
        <v>287</v>
      </c>
      <c r="D10" s="7">
        <v>1.0</v>
      </c>
      <c r="E10" s="10" t="s">
        <v>247</v>
      </c>
      <c r="F10" s="7">
        <v>1.0</v>
      </c>
      <c r="G10" s="50" t="s">
        <v>17</v>
      </c>
      <c r="H10" s="7">
        <v>0.0</v>
      </c>
      <c r="I10" s="10" t="s">
        <v>255</v>
      </c>
      <c r="J10" s="7">
        <v>1.0</v>
      </c>
      <c r="K10" s="10" t="s">
        <v>235</v>
      </c>
      <c r="L10" s="7">
        <v>1.0</v>
      </c>
      <c r="M10" s="10" t="s">
        <v>256</v>
      </c>
      <c r="N10" s="7">
        <v>1.0</v>
      </c>
      <c r="O10" s="36" t="s">
        <v>371</v>
      </c>
      <c r="P10" s="36">
        <v>0.0</v>
      </c>
      <c r="Q10" s="36" t="s">
        <v>312</v>
      </c>
      <c r="R10" s="36">
        <v>1.0</v>
      </c>
      <c r="S10" s="7" t="s">
        <v>350</v>
      </c>
      <c r="T10" s="7" t="s">
        <v>350</v>
      </c>
      <c r="U10" s="53"/>
      <c r="V10" s="53" t="s">
        <v>372</v>
      </c>
      <c r="W10" s="48" t="s">
        <v>351</v>
      </c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>
      <c r="A11" s="54">
        <v>9.0</v>
      </c>
      <c r="B11" s="7" t="s">
        <v>373</v>
      </c>
      <c r="C11" s="7" t="s">
        <v>374</v>
      </c>
      <c r="D11" s="7">
        <v>0.0</v>
      </c>
      <c r="E11" s="10" t="s">
        <v>219</v>
      </c>
      <c r="F11" s="7">
        <v>1.0</v>
      </c>
      <c r="G11" s="50" t="s">
        <v>17</v>
      </c>
      <c r="H11" s="7">
        <v>0.0</v>
      </c>
      <c r="I11" s="55" t="s">
        <v>191</v>
      </c>
      <c r="J11" s="7">
        <v>1.0</v>
      </c>
      <c r="K11" s="7" t="s">
        <v>375</v>
      </c>
      <c r="L11" s="7">
        <v>0.0</v>
      </c>
      <c r="M11" s="56" t="s">
        <v>44</v>
      </c>
      <c r="N11" s="7">
        <v>0.0</v>
      </c>
      <c r="O11" s="10" t="s">
        <v>45</v>
      </c>
      <c r="P11" s="7">
        <v>1.0</v>
      </c>
      <c r="Q11" s="7" t="s">
        <v>376</v>
      </c>
      <c r="R11" s="7">
        <v>0.0</v>
      </c>
      <c r="S11" s="7" t="s">
        <v>350</v>
      </c>
      <c r="T11" s="7" t="s">
        <v>350</v>
      </c>
      <c r="U11" s="45"/>
      <c r="V11" s="45"/>
      <c r="W11" s="48" t="s">
        <v>351</v>
      </c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>
      <c r="A12" s="54">
        <v>10.0</v>
      </c>
      <c r="B12" s="7" t="s">
        <v>377</v>
      </c>
      <c r="C12" s="10" t="s">
        <v>67</v>
      </c>
      <c r="D12" s="7">
        <v>1.0</v>
      </c>
      <c r="E12" s="7" t="s">
        <v>378</v>
      </c>
      <c r="F12" s="7">
        <v>0.0</v>
      </c>
      <c r="G12" s="50" t="s">
        <v>17</v>
      </c>
      <c r="H12" s="7">
        <v>0.0</v>
      </c>
      <c r="I12" s="10" t="s">
        <v>79</v>
      </c>
      <c r="J12" s="7">
        <v>1.0</v>
      </c>
      <c r="K12" s="10" t="s">
        <v>71</v>
      </c>
      <c r="L12" s="7">
        <v>1.0</v>
      </c>
      <c r="M12" s="10" t="s">
        <v>63</v>
      </c>
      <c r="N12" s="7">
        <v>1.0</v>
      </c>
      <c r="O12" s="7" t="s">
        <v>379</v>
      </c>
      <c r="P12" s="7">
        <v>0.0</v>
      </c>
      <c r="Q12" s="10" t="s">
        <v>65</v>
      </c>
      <c r="R12" s="7">
        <v>1.0</v>
      </c>
      <c r="S12" s="7" t="s">
        <v>350</v>
      </c>
      <c r="T12" s="7" t="s">
        <v>350</v>
      </c>
      <c r="U12" s="45"/>
      <c r="V12" s="45"/>
      <c r="W12" s="48" t="s">
        <v>351</v>
      </c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>
      <c r="A13" s="7">
        <v>11.0</v>
      </c>
      <c r="B13" s="7" t="s">
        <v>380</v>
      </c>
      <c r="C13" s="10" t="s">
        <v>76</v>
      </c>
      <c r="D13" s="7">
        <v>1.0</v>
      </c>
      <c r="E13" s="10" t="s">
        <v>226</v>
      </c>
      <c r="F13" s="7">
        <v>1.0</v>
      </c>
      <c r="G13" s="10" t="s">
        <v>87</v>
      </c>
      <c r="H13" s="7">
        <v>1.0</v>
      </c>
      <c r="I13" s="10" t="s">
        <v>184</v>
      </c>
      <c r="J13" s="7">
        <v>1.0</v>
      </c>
      <c r="K13" s="10" t="s">
        <v>381</v>
      </c>
      <c r="L13" s="7">
        <v>1.0</v>
      </c>
      <c r="M13" s="10" t="s">
        <v>193</v>
      </c>
      <c r="N13" s="7">
        <v>1.0</v>
      </c>
      <c r="O13" s="10" t="s">
        <v>55</v>
      </c>
      <c r="P13" s="7">
        <v>1.0</v>
      </c>
      <c r="Q13" s="7" t="s">
        <v>382</v>
      </c>
      <c r="R13" s="7">
        <v>0.0</v>
      </c>
      <c r="S13" s="7" t="s">
        <v>350</v>
      </c>
      <c r="T13" s="7" t="s">
        <v>350</v>
      </c>
      <c r="U13" s="45"/>
      <c r="V13" s="45"/>
      <c r="W13" s="48" t="s">
        <v>351</v>
      </c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>
      <c r="A14" s="7">
        <v>12.0</v>
      </c>
      <c r="B14" s="7" t="s">
        <v>383</v>
      </c>
      <c r="C14" s="10" t="s">
        <v>85</v>
      </c>
      <c r="D14" s="7">
        <v>1.0</v>
      </c>
      <c r="E14" s="10" t="s">
        <v>50</v>
      </c>
      <c r="F14" s="7">
        <v>1.0</v>
      </c>
      <c r="G14" s="10" t="s">
        <v>69</v>
      </c>
      <c r="H14" s="7">
        <v>1.0</v>
      </c>
      <c r="I14" s="10" t="s">
        <v>88</v>
      </c>
      <c r="J14" s="7">
        <v>1.0</v>
      </c>
      <c r="K14" s="52" t="s">
        <v>384</v>
      </c>
      <c r="L14" s="52">
        <v>0.0</v>
      </c>
      <c r="M14" s="52" t="s">
        <v>385</v>
      </c>
      <c r="N14" s="52">
        <v>0.0</v>
      </c>
      <c r="O14" s="7" t="s">
        <v>386</v>
      </c>
      <c r="P14" s="7">
        <v>0.0</v>
      </c>
      <c r="Q14" s="10" t="s">
        <v>74</v>
      </c>
      <c r="R14" s="7">
        <v>1.0</v>
      </c>
      <c r="S14" s="52" t="s">
        <v>387</v>
      </c>
      <c r="T14" s="7" t="s">
        <v>350</v>
      </c>
      <c r="U14" s="45"/>
      <c r="V14" s="45"/>
      <c r="W14" s="48" t="s">
        <v>351</v>
      </c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>
      <c r="A15" s="7">
        <v>13.0</v>
      </c>
      <c r="B15" s="7" t="s">
        <v>388</v>
      </c>
      <c r="C15" s="10" t="s">
        <v>94</v>
      </c>
      <c r="D15" s="7">
        <v>1.0</v>
      </c>
      <c r="E15" s="10" t="s">
        <v>59</v>
      </c>
      <c r="F15" s="7">
        <v>1.0</v>
      </c>
      <c r="G15" s="10" t="s">
        <v>78</v>
      </c>
      <c r="H15" s="7">
        <v>1.0</v>
      </c>
      <c r="I15" s="10" t="s">
        <v>97</v>
      </c>
      <c r="J15" s="7">
        <v>1.0</v>
      </c>
      <c r="K15" s="7" t="s">
        <v>389</v>
      </c>
      <c r="L15" s="7">
        <v>0.0</v>
      </c>
      <c r="M15" s="10" t="s">
        <v>262</v>
      </c>
      <c r="N15" s="7">
        <v>1.0</v>
      </c>
      <c r="O15" s="7" t="s">
        <v>390</v>
      </c>
      <c r="P15" s="7">
        <v>0.0</v>
      </c>
      <c r="Q15" s="10" t="s">
        <v>238</v>
      </c>
      <c r="R15" s="7">
        <v>1.0</v>
      </c>
      <c r="S15" s="52" t="s">
        <v>391</v>
      </c>
      <c r="T15" s="7" t="s">
        <v>350</v>
      </c>
      <c r="U15" s="45"/>
      <c r="V15" s="45"/>
      <c r="W15" s="48" t="s">
        <v>351</v>
      </c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>
      <c r="A16" s="7">
        <v>14.0</v>
      </c>
      <c r="B16" s="7" t="s">
        <v>392</v>
      </c>
      <c r="C16" s="10" t="s">
        <v>103</v>
      </c>
      <c r="D16" s="7">
        <v>1.0</v>
      </c>
      <c r="E16" s="10" t="s">
        <v>68</v>
      </c>
      <c r="F16" s="7">
        <v>1.0</v>
      </c>
      <c r="G16" s="57" t="s">
        <v>96</v>
      </c>
      <c r="H16" s="7">
        <v>1.0</v>
      </c>
      <c r="I16" s="10" t="s">
        <v>106</v>
      </c>
      <c r="J16" s="7">
        <v>1.0</v>
      </c>
      <c r="K16" s="52" t="s">
        <v>393</v>
      </c>
      <c r="L16" s="52">
        <v>0.0</v>
      </c>
      <c r="M16" s="10" t="s">
        <v>201</v>
      </c>
      <c r="N16" s="7">
        <v>1.0</v>
      </c>
      <c r="O16" s="52" t="s">
        <v>394</v>
      </c>
      <c r="P16" s="52">
        <v>0.0</v>
      </c>
      <c r="Q16" s="10" t="s">
        <v>83</v>
      </c>
      <c r="R16" s="7">
        <v>1.0</v>
      </c>
      <c r="S16" s="52" t="s">
        <v>395</v>
      </c>
      <c r="T16" s="7" t="s">
        <v>350</v>
      </c>
      <c r="U16" s="45"/>
      <c r="V16" s="45"/>
      <c r="W16" s="48" t="s">
        <v>351</v>
      </c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54">
        <v>15.0</v>
      </c>
      <c r="B17" s="7" t="s">
        <v>396</v>
      </c>
      <c r="C17" s="10" t="s">
        <v>112</v>
      </c>
      <c r="D17" s="7">
        <v>1.0</v>
      </c>
      <c r="E17" s="10" t="s">
        <v>77</v>
      </c>
      <c r="F17" s="7">
        <v>1.0</v>
      </c>
      <c r="G17" s="10" t="s">
        <v>141</v>
      </c>
      <c r="H17" s="7">
        <v>1.0</v>
      </c>
      <c r="I17" s="10" t="s">
        <v>115</v>
      </c>
      <c r="J17" s="7">
        <v>1.0</v>
      </c>
      <c r="K17" s="10" t="s">
        <v>134</v>
      </c>
      <c r="L17" s="7">
        <v>1.0</v>
      </c>
      <c r="M17" s="51" t="s">
        <v>397</v>
      </c>
      <c r="N17" s="51">
        <v>0.0</v>
      </c>
      <c r="O17" s="10" t="s">
        <v>64</v>
      </c>
      <c r="P17" s="7">
        <v>1.0</v>
      </c>
      <c r="Q17" s="7" t="s">
        <v>398</v>
      </c>
      <c r="R17" s="7">
        <v>0.0</v>
      </c>
      <c r="S17" s="52" t="s">
        <v>399</v>
      </c>
      <c r="T17" s="7" t="s">
        <v>350</v>
      </c>
      <c r="U17" s="45"/>
      <c r="V17" s="45"/>
      <c r="W17" s="48" t="s">
        <v>351</v>
      </c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54">
        <v>16.0</v>
      </c>
      <c r="B18" s="7" t="s">
        <v>400</v>
      </c>
      <c r="C18" s="7" t="s">
        <v>401</v>
      </c>
      <c r="D18" s="7">
        <v>0.0</v>
      </c>
      <c r="E18" s="7" t="s">
        <v>402</v>
      </c>
      <c r="F18" s="7">
        <v>0.0</v>
      </c>
      <c r="G18" s="7" t="s">
        <v>403</v>
      </c>
      <c r="H18" s="7">
        <v>0.0</v>
      </c>
      <c r="I18" s="7" t="s">
        <v>404</v>
      </c>
      <c r="J18" s="7">
        <v>0.0</v>
      </c>
      <c r="K18" s="10" t="s">
        <v>80</v>
      </c>
      <c r="L18" s="7">
        <v>1.0</v>
      </c>
      <c r="M18" s="10" t="s">
        <v>170</v>
      </c>
      <c r="N18" s="7">
        <v>1.0</v>
      </c>
      <c r="O18" s="7" t="s">
        <v>405</v>
      </c>
      <c r="P18" s="7">
        <v>0.0</v>
      </c>
      <c r="Q18" s="10" t="s">
        <v>92</v>
      </c>
      <c r="R18" s="7">
        <v>1.0</v>
      </c>
      <c r="S18" s="52" t="s">
        <v>406</v>
      </c>
      <c r="T18" s="7" t="s">
        <v>350</v>
      </c>
      <c r="U18" s="45"/>
      <c r="V18" s="45"/>
      <c r="W18" s="48" t="s">
        <v>351</v>
      </c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54">
        <v>17.0</v>
      </c>
      <c r="B19" s="7" t="s">
        <v>407</v>
      </c>
      <c r="C19" s="10" t="s">
        <v>232</v>
      </c>
      <c r="D19" s="7">
        <v>1.0</v>
      </c>
      <c r="E19" s="10" t="s">
        <v>197</v>
      </c>
      <c r="F19" s="7">
        <v>1.0</v>
      </c>
      <c r="G19" s="7" t="s">
        <v>408</v>
      </c>
      <c r="H19" s="7">
        <v>0.0</v>
      </c>
      <c r="I19" s="10" t="s">
        <v>234</v>
      </c>
      <c r="J19" s="7">
        <v>1.0</v>
      </c>
      <c r="K19" s="10" t="s">
        <v>143</v>
      </c>
      <c r="L19" s="7">
        <v>1.0</v>
      </c>
      <c r="M19" s="10" t="s">
        <v>280</v>
      </c>
      <c r="N19" s="7">
        <v>1.0</v>
      </c>
      <c r="O19" s="10" t="s">
        <v>73</v>
      </c>
      <c r="P19" s="7">
        <v>1.0</v>
      </c>
      <c r="Q19" s="7" t="s">
        <v>409</v>
      </c>
      <c r="R19" s="7">
        <v>0.0</v>
      </c>
      <c r="S19" s="52" t="s">
        <v>410</v>
      </c>
      <c r="T19" s="7" t="s">
        <v>350</v>
      </c>
      <c r="U19" s="45"/>
      <c r="V19" s="45"/>
      <c r="W19" s="48" t="s">
        <v>351</v>
      </c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54">
        <v>18.0</v>
      </c>
      <c r="B20" s="7" t="s">
        <v>411</v>
      </c>
      <c r="C20" s="10" t="s">
        <v>121</v>
      </c>
      <c r="D20" s="7">
        <v>1.0</v>
      </c>
      <c r="E20" s="10" t="s">
        <v>86</v>
      </c>
      <c r="F20" s="7">
        <v>1.0</v>
      </c>
      <c r="G20" s="10" t="s">
        <v>167</v>
      </c>
      <c r="H20" s="7">
        <v>1.0</v>
      </c>
      <c r="I20" s="7" t="s">
        <v>412</v>
      </c>
      <c r="J20" s="7">
        <v>0.0</v>
      </c>
      <c r="K20" s="10" t="s">
        <v>152</v>
      </c>
      <c r="L20" s="7">
        <v>1.0</v>
      </c>
      <c r="M20" s="51" t="s">
        <v>413</v>
      </c>
      <c r="N20" s="51">
        <v>0.0</v>
      </c>
      <c r="O20" s="10" t="s">
        <v>82</v>
      </c>
      <c r="P20" s="7">
        <v>1.0</v>
      </c>
      <c r="Q20" s="7" t="s">
        <v>414</v>
      </c>
      <c r="R20" s="7">
        <v>0.0</v>
      </c>
      <c r="S20" s="52" t="s">
        <v>415</v>
      </c>
      <c r="T20" s="7" t="s">
        <v>350</v>
      </c>
      <c r="U20" s="45"/>
      <c r="V20" s="45"/>
      <c r="W20" s="48" t="s">
        <v>351</v>
      </c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54">
        <v>19.0</v>
      </c>
      <c r="B21" s="7" t="s">
        <v>416</v>
      </c>
      <c r="C21" s="10" t="s">
        <v>291</v>
      </c>
      <c r="D21" s="7">
        <v>1.0</v>
      </c>
      <c r="E21" s="52" t="s">
        <v>417</v>
      </c>
      <c r="F21" s="58">
        <v>0.0</v>
      </c>
      <c r="G21" s="50" t="s">
        <v>17</v>
      </c>
      <c r="H21" s="7">
        <v>0.0</v>
      </c>
      <c r="I21" s="7" t="s">
        <v>418</v>
      </c>
      <c r="J21" s="7">
        <v>0.0</v>
      </c>
      <c r="K21" s="7" t="s">
        <v>419</v>
      </c>
      <c r="L21" s="7">
        <v>0.0</v>
      </c>
      <c r="M21" s="52" t="s">
        <v>420</v>
      </c>
      <c r="N21" s="52">
        <v>0.0</v>
      </c>
      <c r="O21" s="52" t="s">
        <v>421</v>
      </c>
      <c r="P21" s="52">
        <v>0.0</v>
      </c>
      <c r="Q21" s="10" t="s">
        <v>101</v>
      </c>
      <c r="R21" s="7">
        <v>1.0</v>
      </c>
      <c r="S21" s="52" t="s">
        <v>422</v>
      </c>
      <c r="T21" s="7" t="s">
        <v>350</v>
      </c>
      <c r="U21" s="45"/>
      <c r="V21" s="45"/>
      <c r="W21" s="48" t="s">
        <v>351</v>
      </c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54">
        <v>20.0</v>
      </c>
      <c r="B22" s="52" t="s">
        <v>423</v>
      </c>
      <c r="C22" s="59"/>
      <c r="D22" s="52">
        <v>0.0</v>
      </c>
      <c r="E22" s="59"/>
      <c r="F22" s="52">
        <v>0.0</v>
      </c>
      <c r="G22" s="59"/>
      <c r="H22" s="52">
        <v>0.0</v>
      </c>
      <c r="I22" s="59"/>
      <c r="J22" s="52">
        <v>0.0</v>
      </c>
      <c r="K22" s="59"/>
      <c r="L22" s="52">
        <v>0.0</v>
      </c>
      <c r="M22" s="59"/>
      <c r="N22" s="52">
        <v>0.0</v>
      </c>
      <c r="O22" s="59"/>
      <c r="P22" s="52">
        <v>0.0</v>
      </c>
      <c r="Q22" s="59"/>
      <c r="R22" s="52">
        <v>0.0</v>
      </c>
      <c r="S22" s="59"/>
      <c r="T22" s="7" t="s">
        <v>350</v>
      </c>
      <c r="U22" s="7"/>
      <c r="V22" s="7" t="s">
        <v>424</v>
      </c>
      <c r="W22" s="48" t="s">
        <v>351</v>
      </c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7">
        <v>21.0</v>
      </c>
      <c r="B23" s="7" t="s">
        <v>425</v>
      </c>
      <c r="C23" s="10" t="s">
        <v>239</v>
      </c>
      <c r="D23" s="7">
        <v>1.0</v>
      </c>
      <c r="E23" s="10" t="s">
        <v>95</v>
      </c>
      <c r="F23" s="7">
        <v>1.0</v>
      </c>
      <c r="G23" s="7" t="s">
        <v>426</v>
      </c>
      <c r="H23" s="7">
        <v>0.0</v>
      </c>
      <c r="I23" s="7" t="s">
        <v>427</v>
      </c>
      <c r="J23" s="7">
        <v>0.0</v>
      </c>
      <c r="K23" s="10" t="s">
        <v>160</v>
      </c>
      <c r="L23" s="7">
        <v>1.0</v>
      </c>
      <c r="M23" s="10" t="s">
        <v>208</v>
      </c>
      <c r="N23" s="7">
        <v>1.0</v>
      </c>
      <c r="O23" s="10" t="s">
        <v>257</v>
      </c>
      <c r="P23" s="7">
        <v>1.0</v>
      </c>
      <c r="Q23" s="10" t="s">
        <v>110</v>
      </c>
      <c r="R23" s="7">
        <v>1.0</v>
      </c>
      <c r="S23" s="7" t="s">
        <v>25</v>
      </c>
      <c r="T23" s="7" t="s">
        <v>350</v>
      </c>
      <c r="U23" s="53"/>
      <c r="V23" s="53" t="s">
        <v>428</v>
      </c>
      <c r="W23" s="7" t="s">
        <v>429</v>
      </c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>
      <c r="A24" s="7">
        <v>22.0</v>
      </c>
      <c r="B24" s="52" t="s">
        <v>430</v>
      </c>
      <c r="C24" s="52" t="s">
        <v>431</v>
      </c>
      <c r="D24" s="52">
        <v>0.0</v>
      </c>
      <c r="E24" s="59"/>
      <c r="F24" s="52">
        <v>0.0</v>
      </c>
      <c r="G24" s="59"/>
      <c r="H24" s="52">
        <v>0.0</v>
      </c>
      <c r="I24" s="59"/>
      <c r="J24" s="52">
        <v>0.0</v>
      </c>
      <c r="K24" s="59"/>
      <c r="L24" s="52">
        <v>0.0</v>
      </c>
      <c r="M24" s="59"/>
      <c r="N24" s="52">
        <v>0.0</v>
      </c>
      <c r="O24" s="59"/>
      <c r="P24" s="52">
        <v>0.0</v>
      </c>
      <c r="Q24" s="59"/>
      <c r="R24" s="52">
        <v>0.0</v>
      </c>
      <c r="S24" s="52" t="s">
        <v>25</v>
      </c>
      <c r="T24" s="7" t="s">
        <v>350</v>
      </c>
      <c r="U24" s="7"/>
      <c r="V24" s="7" t="s">
        <v>424</v>
      </c>
      <c r="W24" s="7" t="s">
        <v>429</v>
      </c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7">
        <v>23.0</v>
      </c>
      <c r="B25" s="52" t="s">
        <v>432</v>
      </c>
      <c r="C25" s="52" t="s">
        <v>431</v>
      </c>
      <c r="D25" s="52">
        <v>0.0</v>
      </c>
      <c r="E25" s="59"/>
      <c r="F25" s="52">
        <v>0.0</v>
      </c>
      <c r="G25" s="59"/>
      <c r="H25" s="52">
        <v>0.0</v>
      </c>
      <c r="I25" s="59"/>
      <c r="J25" s="52">
        <v>0.0</v>
      </c>
      <c r="K25" s="59"/>
      <c r="L25" s="52">
        <v>0.0</v>
      </c>
      <c r="M25" s="59"/>
      <c r="N25" s="52">
        <v>0.0</v>
      </c>
      <c r="O25" s="59"/>
      <c r="P25" s="52">
        <v>0.0</v>
      </c>
      <c r="Q25" s="59"/>
      <c r="R25" s="52">
        <v>0.0</v>
      </c>
      <c r="S25" s="52" t="s">
        <v>25</v>
      </c>
      <c r="T25" s="7" t="s">
        <v>350</v>
      </c>
      <c r="U25" s="7"/>
      <c r="V25" s="7" t="s">
        <v>424</v>
      </c>
      <c r="W25" s="7" t="s">
        <v>429</v>
      </c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7">
        <v>24.0</v>
      </c>
      <c r="B26" s="7" t="s">
        <v>433</v>
      </c>
      <c r="C26" s="10" t="s">
        <v>246</v>
      </c>
      <c r="D26" s="7">
        <v>1.0</v>
      </c>
      <c r="E26" s="7" t="s">
        <v>434</v>
      </c>
      <c r="F26" s="7">
        <v>0.0</v>
      </c>
      <c r="G26" s="10" t="s">
        <v>51</v>
      </c>
      <c r="H26" s="7">
        <v>1.0</v>
      </c>
      <c r="I26" s="7" t="s">
        <v>435</v>
      </c>
      <c r="J26" s="7">
        <v>0.0</v>
      </c>
      <c r="K26" s="7" t="s">
        <v>436</v>
      </c>
      <c r="L26" s="7">
        <v>0.0</v>
      </c>
      <c r="M26" s="10" t="s">
        <v>72</v>
      </c>
      <c r="N26" s="7">
        <v>1.0</v>
      </c>
      <c r="O26" s="7" t="s">
        <v>91</v>
      </c>
      <c r="P26" s="7">
        <v>1.0</v>
      </c>
      <c r="Q26" s="7" t="s">
        <v>350</v>
      </c>
      <c r="R26" s="7"/>
      <c r="S26" s="7" t="s">
        <v>25</v>
      </c>
      <c r="T26" s="7" t="s">
        <v>350</v>
      </c>
      <c r="U26" s="45"/>
      <c r="V26" s="45"/>
      <c r="W26" s="7" t="s">
        <v>429</v>
      </c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7">
        <v>25.0</v>
      </c>
      <c r="B27" s="7" t="s">
        <v>437</v>
      </c>
      <c r="C27" s="10" t="s">
        <v>130</v>
      </c>
      <c r="D27" s="7">
        <v>1.0</v>
      </c>
      <c r="E27" s="7" t="s">
        <v>438</v>
      </c>
      <c r="F27" s="7">
        <v>0.0</v>
      </c>
      <c r="G27" s="10" t="s">
        <v>105</v>
      </c>
      <c r="H27" s="7">
        <v>1.0</v>
      </c>
      <c r="I27" s="10" t="s">
        <v>124</v>
      </c>
      <c r="J27" s="7">
        <v>1.0</v>
      </c>
      <c r="K27" s="7" t="s">
        <v>439</v>
      </c>
      <c r="L27" s="7">
        <v>0.0</v>
      </c>
      <c r="M27" s="7" t="s">
        <v>440</v>
      </c>
      <c r="N27" s="7">
        <v>0.0</v>
      </c>
      <c r="O27" s="7" t="s">
        <v>100</v>
      </c>
      <c r="P27" s="7">
        <v>1.0</v>
      </c>
      <c r="Q27" s="7" t="s">
        <v>441</v>
      </c>
      <c r="R27" s="7">
        <v>0.0</v>
      </c>
      <c r="S27" s="52" t="s">
        <v>25</v>
      </c>
      <c r="T27" s="7" t="s">
        <v>350</v>
      </c>
      <c r="U27" s="45"/>
      <c r="V27" s="45"/>
      <c r="W27" s="7" t="s">
        <v>429</v>
      </c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7">
        <v>26.0</v>
      </c>
      <c r="B28" s="7" t="s">
        <v>442</v>
      </c>
      <c r="C28" s="7" t="s">
        <v>443</v>
      </c>
      <c r="D28" s="7">
        <v>0.0</v>
      </c>
      <c r="E28" s="7" t="s">
        <v>444</v>
      </c>
      <c r="F28" s="52">
        <v>0.0</v>
      </c>
      <c r="G28" s="52" t="s">
        <v>445</v>
      </c>
      <c r="H28" s="52">
        <v>0.0</v>
      </c>
      <c r="I28" s="7" t="s">
        <v>446</v>
      </c>
      <c r="J28" s="7">
        <v>0.0</v>
      </c>
      <c r="K28" s="51" t="s">
        <v>447</v>
      </c>
      <c r="L28" s="51">
        <v>0.0</v>
      </c>
      <c r="M28" s="7" t="s">
        <v>448</v>
      </c>
      <c r="N28" s="7">
        <v>0.0</v>
      </c>
      <c r="O28" s="7" t="s">
        <v>109</v>
      </c>
      <c r="P28" s="7">
        <v>1.0</v>
      </c>
      <c r="Q28" s="10" t="s">
        <v>119</v>
      </c>
      <c r="R28" s="7">
        <v>1.0</v>
      </c>
      <c r="S28" s="52" t="s">
        <v>25</v>
      </c>
      <c r="T28" s="7" t="s">
        <v>350</v>
      </c>
      <c r="U28" s="7"/>
      <c r="V28" s="7" t="s">
        <v>449</v>
      </c>
      <c r="W28" s="7" t="s">
        <v>429</v>
      </c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7">
        <v>27.0</v>
      </c>
      <c r="B29" s="7" t="s">
        <v>450</v>
      </c>
      <c r="C29" s="7" t="s">
        <v>451</v>
      </c>
      <c r="D29" s="7">
        <v>0.0</v>
      </c>
      <c r="E29" s="7" t="s">
        <v>452</v>
      </c>
      <c r="F29" s="52">
        <v>0.0</v>
      </c>
      <c r="G29" s="52" t="s">
        <v>453</v>
      </c>
      <c r="H29" s="52">
        <v>0.0</v>
      </c>
      <c r="I29" s="52" t="s">
        <v>454</v>
      </c>
      <c r="J29" s="52">
        <v>0.0</v>
      </c>
      <c r="K29" s="7" t="s">
        <v>455</v>
      </c>
      <c r="L29" s="7">
        <v>0.0</v>
      </c>
      <c r="M29" s="7" t="s">
        <v>456</v>
      </c>
      <c r="N29" s="7">
        <v>0.0</v>
      </c>
      <c r="O29" s="7" t="s">
        <v>457</v>
      </c>
      <c r="P29" s="7">
        <v>0.0</v>
      </c>
      <c r="Q29" s="7" t="s">
        <v>458</v>
      </c>
      <c r="R29" s="7">
        <v>0.0</v>
      </c>
      <c r="S29" s="52" t="s">
        <v>25</v>
      </c>
      <c r="T29" s="7" t="s">
        <v>350</v>
      </c>
      <c r="U29" s="7"/>
      <c r="V29" s="7" t="s">
        <v>459</v>
      </c>
      <c r="W29" s="7" t="s">
        <v>429</v>
      </c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7">
        <v>28.0</v>
      </c>
      <c r="B30" s="7" t="s">
        <v>460</v>
      </c>
      <c r="C30" s="10" t="s">
        <v>253</v>
      </c>
      <c r="D30" s="7">
        <v>1.0</v>
      </c>
      <c r="E30" s="10" t="s">
        <v>104</v>
      </c>
      <c r="F30" s="7">
        <v>1.0</v>
      </c>
      <c r="G30" s="10" t="s">
        <v>114</v>
      </c>
      <c r="H30" s="7">
        <v>1.0</v>
      </c>
      <c r="I30" s="10" t="s">
        <v>133</v>
      </c>
      <c r="J30" s="7">
        <v>1.0</v>
      </c>
      <c r="K30" s="10" t="s">
        <v>89</v>
      </c>
      <c r="L30" s="7">
        <v>1.0</v>
      </c>
      <c r="M30" s="10" t="s">
        <v>215</v>
      </c>
      <c r="N30" s="7">
        <v>1.0</v>
      </c>
      <c r="O30" s="10" t="s">
        <v>263</v>
      </c>
      <c r="P30" s="7">
        <v>1.0</v>
      </c>
      <c r="Q30" s="10" t="s">
        <v>128</v>
      </c>
      <c r="R30" s="7">
        <v>1.0</v>
      </c>
      <c r="S30" s="52" t="s">
        <v>25</v>
      </c>
      <c r="T30" s="7" t="s">
        <v>350</v>
      </c>
      <c r="U30" s="45"/>
      <c r="V30" s="45"/>
      <c r="W30" s="7" t="s">
        <v>429</v>
      </c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7">
        <v>29.0</v>
      </c>
      <c r="B31" s="7" t="s">
        <v>461</v>
      </c>
      <c r="C31" s="10" t="s">
        <v>259</v>
      </c>
      <c r="D31" s="7">
        <v>1.0</v>
      </c>
      <c r="E31" s="60" t="s">
        <v>104</v>
      </c>
      <c r="F31" s="60">
        <v>0.0</v>
      </c>
      <c r="G31" s="60" t="s">
        <v>114</v>
      </c>
      <c r="H31" s="60">
        <v>0.0</v>
      </c>
      <c r="I31" s="60" t="s">
        <v>133</v>
      </c>
      <c r="J31" s="60">
        <v>0.0</v>
      </c>
      <c r="K31" s="60" t="s">
        <v>89</v>
      </c>
      <c r="L31" s="60">
        <v>0.0</v>
      </c>
      <c r="M31" s="10" t="s">
        <v>325</v>
      </c>
      <c r="N31" s="7">
        <v>1.0</v>
      </c>
      <c r="O31" s="10" t="s">
        <v>268</v>
      </c>
      <c r="P31" s="7">
        <v>1.0</v>
      </c>
      <c r="Q31" s="60" t="s">
        <v>128</v>
      </c>
      <c r="R31" s="7">
        <v>0.0</v>
      </c>
      <c r="S31" s="52" t="s">
        <v>25</v>
      </c>
      <c r="T31" s="7" t="s">
        <v>350</v>
      </c>
      <c r="U31" s="45"/>
      <c r="V31" s="45"/>
      <c r="W31" s="7" t="s">
        <v>429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>
      <c r="A32" s="7">
        <v>30.0</v>
      </c>
      <c r="B32" s="7" t="s">
        <v>462</v>
      </c>
      <c r="C32" s="7" t="s">
        <v>463</v>
      </c>
      <c r="D32" s="7">
        <v>0.0</v>
      </c>
      <c r="E32" s="7" t="s">
        <v>464</v>
      </c>
      <c r="F32" s="11">
        <v>0.0</v>
      </c>
      <c r="G32" s="52" t="s">
        <v>465</v>
      </c>
      <c r="H32" s="52">
        <v>0.0</v>
      </c>
      <c r="I32" s="10" t="s">
        <v>142</v>
      </c>
      <c r="J32" s="7">
        <v>1.0</v>
      </c>
      <c r="K32" s="10" t="s">
        <v>98</v>
      </c>
      <c r="L32" s="7">
        <v>1.0</v>
      </c>
      <c r="M32" s="7" t="s">
        <v>466</v>
      </c>
      <c r="N32" s="7">
        <v>0.0</v>
      </c>
      <c r="O32" s="10" t="s">
        <v>118</v>
      </c>
      <c r="P32" s="7">
        <v>1.0</v>
      </c>
      <c r="Q32" s="61" t="s">
        <v>467</v>
      </c>
      <c r="R32" s="7">
        <v>0.0</v>
      </c>
      <c r="S32" s="52" t="s">
        <v>25</v>
      </c>
      <c r="T32" s="7" t="s">
        <v>350</v>
      </c>
      <c r="U32" s="45"/>
      <c r="V32" s="45"/>
      <c r="W32" s="7" t="s">
        <v>429</v>
      </c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>
      <c r="A33" s="7">
        <v>31.0</v>
      </c>
      <c r="B33" s="7" t="s">
        <v>468</v>
      </c>
      <c r="C33" s="10" t="s">
        <v>265</v>
      </c>
      <c r="D33" s="7">
        <v>1.0</v>
      </c>
      <c r="E33" s="10" t="s">
        <v>113</v>
      </c>
      <c r="F33" s="7">
        <v>1.0</v>
      </c>
      <c r="G33" s="7" t="s">
        <v>469</v>
      </c>
      <c r="H33" s="7">
        <v>0.0</v>
      </c>
      <c r="I33" s="10" t="s">
        <v>151</v>
      </c>
      <c r="J33" s="7">
        <v>1.0</v>
      </c>
      <c r="K33" s="7" t="s">
        <v>470</v>
      </c>
      <c r="L33" s="7">
        <v>0.0</v>
      </c>
      <c r="M33" s="7" t="s">
        <v>471</v>
      </c>
      <c r="N33" s="7">
        <v>0.0</v>
      </c>
      <c r="O33" s="10" t="s">
        <v>304</v>
      </c>
      <c r="P33" s="7">
        <v>1.0</v>
      </c>
      <c r="Q33" s="7" t="s">
        <v>472</v>
      </c>
      <c r="R33" s="7">
        <v>0.0</v>
      </c>
      <c r="S33" s="52" t="s">
        <v>25</v>
      </c>
      <c r="T33" s="7" t="s">
        <v>350</v>
      </c>
      <c r="U33" s="45"/>
      <c r="V33" s="45"/>
      <c r="W33" s="7" t="s">
        <v>429</v>
      </c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>
      <c r="A34" s="7">
        <v>32.0</v>
      </c>
      <c r="B34" s="7" t="s">
        <v>473</v>
      </c>
      <c r="C34" s="10" t="s">
        <v>139</v>
      </c>
      <c r="D34" s="7">
        <v>1.0</v>
      </c>
      <c r="E34" s="7" t="s">
        <v>474</v>
      </c>
      <c r="F34" s="7">
        <v>0.0</v>
      </c>
      <c r="G34" s="7" t="s">
        <v>475</v>
      </c>
      <c r="H34" s="7">
        <v>0.0</v>
      </c>
      <c r="I34" s="7" t="s">
        <v>476</v>
      </c>
      <c r="J34" s="7">
        <v>0.0</v>
      </c>
      <c r="K34" s="7" t="s">
        <v>477</v>
      </c>
      <c r="L34" s="7">
        <v>0.0</v>
      </c>
      <c r="M34" s="56" t="s">
        <v>44</v>
      </c>
      <c r="N34" s="62">
        <v>0.0</v>
      </c>
      <c r="O34" s="7" t="s">
        <v>478</v>
      </c>
      <c r="P34" s="7">
        <v>0.0</v>
      </c>
      <c r="Q34" s="7" t="s">
        <v>479</v>
      </c>
      <c r="R34" s="7">
        <v>0.0</v>
      </c>
      <c r="S34" s="52" t="s">
        <v>25</v>
      </c>
      <c r="T34" s="7" t="s">
        <v>350</v>
      </c>
      <c r="U34" s="45"/>
      <c r="V34" s="45"/>
      <c r="W34" s="7" t="s">
        <v>429</v>
      </c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>
      <c r="A35" s="7">
        <v>33.0</v>
      </c>
      <c r="B35" s="7" t="s">
        <v>480</v>
      </c>
      <c r="C35" s="10" t="s">
        <v>225</v>
      </c>
      <c r="D35" s="7">
        <v>1.0</v>
      </c>
      <c r="E35" s="55" t="s">
        <v>149</v>
      </c>
      <c r="F35" s="7">
        <v>1.0</v>
      </c>
      <c r="G35" s="10" t="s">
        <v>150</v>
      </c>
      <c r="H35" s="7">
        <v>1.0</v>
      </c>
      <c r="I35" s="6" t="s">
        <v>159</v>
      </c>
      <c r="J35" s="7">
        <v>1.0</v>
      </c>
      <c r="K35" s="10" t="s">
        <v>107</v>
      </c>
      <c r="L35" s="7">
        <v>1.0</v>
      </c>
      <c r="M35" s="56" t="s">
        <v>44</v>
      </c>
      <c r="N35" s="62">
        <v>0.0</v>
      </c>
      <c r="O35" s="10" t="s">
        <v>273</v>
      </c>
      <c r="P35" s="7">
        <v>1.0</v>
      </c>
      <c r="Q35" s="10" t="s">
        <v>137</v>
      </c>
      <c r="R35" s="7">
        <v>1.0</v>
      </c>
      <c r="S35" s="52" t="s">
        <v>25</v>
      </c>
      <c r="T35" s="7" t="s">
        <v>350</v>
      </c>
      <c r="U35" s="45"/>
      <c r="V35" s="45"/>
      <c r="W35" s="7" t="s">
        <v>429</v>
      </c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>
      <c r="A36" s="7">
        <v>34.0</v>
      </c>
      <c r="B36" s="7" t="s">
        <v>481</v>
      </c>
      <c r="C36" s="10" t="s">
        <v>148</v>
      </c>
      <c r="D36" s="7">
        <v>1.0</v>
      </c>
      <c r="E36" s="10" t="s">
        <v>205</v>
      </c>
      <c r="F36" s="7">
        <v>1.0</v>
      </c>
      <c r="G36" s="10" t="s">
        <v>158</v>
      </c>
      <c r="H36" s="7">
        <v>1.0</v>
      </c>
      <c r="I36" s="7" t="s">
        <v>482</v>
      </c>
      <c r="J36" s="7">
        <v>0.0</v>
      </c>
      <c r="K36" s="10" t="s">
        <v>116</v>
      </c>
      <c r="L36" s="7">
        <v>1.0</v>
      </c>
      <c r="M36" s="10" t="s">
        <v>81</v>
      </c>
      <c r="N36" s="7">
        <v>1.0</v>
      </c>
      <c r="O36" s="10" t="s">
        <v>127</v>
      </c>
      <c r="P36" s="7">
        <v>1.0</v>
      </c>
      <c r="Q36" s="10" t="s">
        <v>146</v>
      </c>
      <c r="R36" s="7">
        <v>1.0</v>
      </c>
      <c r="S36" s="52" t="s">
        <v>25</v>
      </c>
      <c r="T36" s="7" t="s">
        <v>350</v>
      </c>
      <c r="U36" s="45"/>
      <c r="V36" s="45"/>
      <c r="W36" s="7" t="s">
        <v>429</v>
      </c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>
      <c r="A37" s="7">
        <v>35.0</v>
      </c>
      <c r="B37" s="7" t="s">
        <v>483</v>
      </c>
      <c r="C37" s="10" t="s">
        <v>156</v>
      </c>
      <c r="D37" s="7">
        <v>1.0</v>
      </c>
      <c r="E37" s="10" t="s">
        <v>122</v>
      </c>
      <c r="F37" s="7">
        <v>1.0</v>
      </c>
      <c r="G37" s="7" t="s">
        <v>484</v>
      </c>
      <c r="H37" s="7">
        <v>0.0</v>
      </c>
      <c r="I37" s="10" t="s">
        <v>485</v>
      </c>
      <c r="J37" s="7">
        <v>0.0</v>
      </c>
      <c r="K37" s="7" t="s">
        <v>486</v>
      </c>
      <c r="L37" s="7">
        <v>0.0</v>
      </c>
      <c r="M37" s="10" t="s">
        <v>90</v>
      </c>
      <c r="N37" s="7">
        <v>1.0</v>
      </c>
      <c r="O37" s="10" t="s">
        <v>277</v>
      </c>
      <c r="P37" s="7">
        <v>1.0</v>
      </c>
      <c r="Q37" s="7" t="s">
        <v>487</v>
      </c>
      <c r="R37" s="7">
        <v>0.0</v>
      </c>
      <c r="S37" s="52" t="s">
        <v>25</v>
      </c>
      <c r="T37" s="7" t="s">
        <v>350</v>
      </c>
      <c r="U37" s="45"/>
      <c r="V37" s="45"/>
      <c r="W37" s="7" t="s">
        <v>429</v>
      </c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>
      <c r="A38" s="7">
        <v>36.0</v>
      </c>
      <c r="B38" s="7" t="s">
        <v>488</v>
      </c>
      <c r="C38" s="10" t="s">
        <v>295</v>
      </c>
      <c r="D38" s="7">
        <v>1.0</v>
      </c>
      <c r="E38" s="60" t="s">
        <v>444</v>
      </c>
      <c r="F38" s="7">
        <v>0.0</v>
      </c>
      <c r="G38" s="50" t="s">
        <v>17</v>
      </c>
      <c r="H38" s="49">
        <v>0.0</v>
      </c>
      <c r="I38" s="56" t="s">
        <v>61</v>
      </c>
      <c r="J38" s="7">
        <v>0.0</v>
      </c>
      <c r="K38" s="10" t="s">
        <v>242</v>
      </c>
      <c r="L38" s="7">
        <v>1.0</v>
      </c>
      <c r="M38" s="10" t="s">
        <v>178</v>
      </c>
      <c r="N38" s="7">
        <v>1.0</v>
      </c>
      <c r="O38" s="10" t="s">
        <v>316</v>
      </c>
      <c r="P38" s="7">
        <v>1.0</v>
      </c>
      <c r="Q38" s="7" t="s">
        <v>314</v>
      </c>
      <c r="R38" s="7">
        <v>1.0</v>
      </c>
      <c r="S38" s="7" t="s">
        <v>350</v>
      </c>
      <c r="T38" s="7" t="s">
        <v>350</v>
      </c>
      <c r="U38" s="45"/>
      <c r="V38" s="45"/>
      <c r="W38" s="7" t="s">
        <v>429</v>
      </c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>
      <c r="A39" s="7"/>
      <c r="B39" s="63" t="s">
        <v>489</v>
      </c>
      <c r="C39" s="7" t="s">
        <v>490</v>
      </c>
      <c r="D39" s="64" t="s">
        <v>431</v>
      </c>
      <c r="E39" s="45"/>
      <c r="F39" s="7">
        <v>0.0</v>
      </c>
      <c r="G39" s="45"/>
      <c r="H39" s="7">
        <v>0.0</v>
      </c>
      <c r="I39" s="45"/>
      <c r="J39" s="7">
        <v>0.0</v>
      </c>
      <c r="K39" s="45"/>
      <c r="L39" s="7">
        <v>0.0</v>
      </c>
      <c r="M39" s="45"/>
      <c r="N39" s="7">
        <v>0.0</v>
      </c>
      <c r="O39" s="45"/>
      <c r="P39" s="7">
        <v>0.0</v>
      </c>
      <c r="Q39" s="45"/>
      <c r="R39" s="7">
        <v>0.0</v>
      </c>
      <c r="S39" s="7" t="s">
        <v>350</v>
      </c>
      <c r="T39" s="7" t="s">
        <v>350</v>
      </c>
      <c r="U39" s="45"/>
      <c r="V39" s="45"/>
      <c r="W39" s="7" t="s">
        <v>429</v>
      </c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>
      <c r="A40" s="7">
        <v>37.0</v>
      </c>
      <c r="B40" s="7" t="s">
        <v>491</v>
      </c>
      <c r="C40" s="10" t="s">
        <v>165</v>
      </c>
      <c r="D40" s="7">
        <v>1.0</v>
      </c>
      <c r="E40" s="10" t="s">
        <v>254</v>
      </c>
      <c r="F40" s="7">
        <v>1.0</v>
      </c>
      <c r="G40" s="50" t="s">
        <v>17</v>
      </c>
      <c r="H40" s="7">
        <v>0.0</v>
      </c>
      <c r="I40" s="7" t="s">
        <v>492</v>
      </c>
      <c r="J40" s="7">
        <v>0.0</v>
      </c>
      <c r="K40" s="10" t="s">
        <v>249</v>
      </c>
      <c r="L40" s="7">
        <v>1.0</v>
      </c>
      <c r="M40" s="52" t="s">
        <v>493</v>
      </c>
      <c r="N40" s="52">
        <v>0.0</v>
      </c>
      <c r="O40" s="10" t="s">
        <v>317</v>
      </c>
      <c r="P40" s="7">
        <v>1.0</v>
      </c>
      <c r="Q40" s="10" t="s">
        <v>155</v>
      </c>
      <c r="R40" s="7">
        <v>1.0</v>
      </c>
      <c r="S40" s="7" t="s">
        <v>350</v>
      </c>
      <c r="T40" s="7" t="s">
        <v>350</v>
      </c>
      <c r="U40" s="45"/>
      <c r="V40" s="45"/>
      <c r="W40" s="7" t="s">
        <v>429</v>
      </c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>
      <c r="A41" s="7">
        <v>38.0</v>
      </c>
      <c r="B41" s="7" t="s">
        <v>494</v>
      </c>
      <c r="C41" s="10" t="s">
        <v>330</v>
      </c>
      <c r="D41" s="7">
        <v>1.0</v>
      </c>
      <c r="E41" s="7" t="s">
        <v>495</v>
      </c>
      <c r="F41" s="7">
        <v>0.0</v>
      </c>
      <c r="G41" s="7" t="s">
        <v>496</v>
      </c>
      <c r="H41" s="7">
        <v>0.0</v>
      </c>
      <c r="I41" s="10" t="s">
        <v>327</v>
      </c>
      <c r="J41" s="7">
        <v>1.0</v>
      </c>
      <c r="K41" s="10" t="s">
        <v>324</v>
      </c>
      <c r="L41" s="7">
        <v>1.0</v>
      </c>
      <c r="M41" s="10" t="s">
        <v>267</v>
      </c>
      <c r="N41" s="7">
        <v>1.0</v>
      </c>
      <c r="O41" s="7" t="s">
        <v>497</v>
      </c>
      <c r="P41" s="7">
        <v>0.0</v>
      </c>
      <c r="Q41" s="10" t="s">
        <v>326</v>
      </c>
      <c r="R41" s="7">
        <v>1.0</v>
      </c>
      <c r="S41" s="7" t="s">
        <v>350</v>
      </c>
      <c r="T41" s="7" t="s">
        <v>350</v>
      </c>
      <c r="U41" s="45"/>
      <c r="V41" s="45"/>
      <c r="W41" s="7" t="s">
        <v>429</v>
      </c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>
      <c r="A42" s="7">
        <v>39.0</v>
      </c>
      <c r="B42" s="7" t="s">
        <v>498</v>
      </c>
      <c r="C42" s="10" t="s">
        <v>306</v>
      </c>
      <c r="D42" s="7">
        <v>1.0</v>
      </c>
      <c r="E42" s="10" t="s">
        <v>233</v>
      </c>
      <c r="F42" s="7">
        <v>1.0</v>
      </c>
      <c r="G42" s="10" t="s">
        <v>175</v>
      </c>
      <c r="H42" s="7">
        <v>1.0</v>
      </c>
      <c r="I42" s="10" t="s">
        <v>241</v>
      </c>
      <c r="J42" s="7">
        <v>1.0</v>
      </c>
      <c r="K42" s="10" t="s">
        <v>125</v>
      </c>
      <c r="L42" s="7">
        <v>1.0</v>
      </c>
      <c r="M42" s="10" t="s">
        <v>229</v>
      </c>
      <c r="N42" s="7">
        <v>1.0</v>
      </c>
      <c r="O42" s="10" t="s">
        <v>308</v>
      </c>
      <c r="P42" s="7">
        <v>1.0</v>
      </c>
      <c r="Q42" s="7" t="s">
        <v>499</v>
      </c>
      <c r="R42" s="7">
        <v>0.0</v>
      </c>
      <c r="S42" s="7" t="s">
        <v>350</v>
      </c>
      <c r="T42" s="7" t="s">
        <v>350</v>
      </c>
      <c r="U42" s="45"/>
      <c r="V42" s="45"/>
      <c r="W42" s="7" t="s">
        <v>429</v>
      </c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>
      <c r="A43" s="7">
        <v>40.0</v>
      </c>
      <c r="B43" s="7" t="s">
        <v>500</v>
      </c>
      <c r="C43" s="10" t="s">
        <v>270</v>
      </c>
      <c r="D43" s="7">
        <v>1.0</v>
      </c>
      <c r="E43" s="7" t="s">
        <v>501</v>
      </c>
      <c r="F43" s="7">
        <v>0.0</v>
      </c>
      <c r="G43" s="52" t="s">
        <v>502</v>
      </c>
      <c r="H43" s="52">
        <v>0.0</v>
      </c>
      <c r="I43" s="10" t="s">
        <v>168</v>
      </c>
      <c r="J43" s="7">
        <v>1.0</v>
      </c>
      <c r="K43" s="10" t="s">
        <v>169</v>
      </c>
      <c r="L43" s="7">
        <v>1.0</v>
      </c>
      <c r="M43" s="52" t="s">
        <v>503</v>
      </c>
      <c r="N43" s="52">
        <v>0.0</v>
      </c>
      <c r="O43" s="52" t="s">
        <v>504</v>
      </c>
      <c r="P43" s="52">
        <v>0.0</v>
      </c>
      <c r="Q43" s="10" t="s">
        <v>294</v>
      </c>
      <c r="R43" s="7">
        <v>1.0</v>
      </c>
      <c r="S43" s="7" t="s">
        <v>350</v>
      </c>
      <c r="T43" s="7" t="s">
        <v>350</v>
      </c>
      <c r="U43" s="7"/>
      <c r="V43" s="7" t="s">
        <v>505</v>
      </c>
      <c r="W43" s="48" t="s">
        <v>506</v>
      </c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>
      <c r="A44" s="7">
        <v>41.0</v>
      </c>
      <c r="B44" s="7" t="s">
        <v>507</v>
      </c>
      <c r="C44" s="10" t="s">
        <v>299</v>
      </c>
      <c r="D44" s="7">
        <v>1.0</v>
      </c>
      <c r="E44" s="10" t="s">
        <v>240</v>
      </c>
      <c r="F44" s="7">
        <v>1.0</v>
      </c>
      <c r="G44" s="10" t="s">
        <v>183</v>
      </c>
      <c r="H44" s="7">
        <v>1.0</v>
      </c>
      <c r="I44" s="10" t="s">
        <v>248</v>
      </c>
      <c r="J44" s="7">
        <v>1.0</v>
      </c>
      <c r="K44" s="10" t="s">
        <v>214</v>
      </c>
      <c r="L44" s="7">
        <v>1.0</v>
      </c>
      <c r="M44" s="52" t="s">
        <v>508</v>
      </c>
      <c r="N44" s="52">
        <v>0.0</v>
      </c>
      <c r="O44" s="52" t="s">
        <v>509</v>
      </c>
      <c r="P44" s="52">
        <v>0.0</v>
      </c>
      <c r="Q44" s="7" t="s">
        <v>510</v>
      </c>
      <c r="R44" s="7">
        <v>0.0</v>
      </c>
      <c r="S44" s="7" t="s">
        <v>350</v>
      </c>
      <c r="T44" s="7" t="s">
        <v>350</v>
      </c>
      <c r="U44" s="45"/>
      <c r="V44" s="45"/>
      <c r="W44" s="48" t="s">
        <v>506</v>
      </c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>
      <c r="A45" s="7">
        <v>42.0</v>
      </c>
      <c r="B45" s="7" t="s">
        <v>511</v>
      </c>
      <c r="C45" s="10" t="s">
        <v>173</v>
      </c>
      <c r="D45" s="7">
        <v>1.0</v>
      </c>
      <c r="E45" s="55" t="s">
        <v>131</v>
      </c>
      <c r="F45" s="7">
        <v>1.0</v>
      </c>
      <c r="G45" s="7" t="s">
        <v>512</v>
      </c>
      <c r="H45" s="7">
        <v>0.0</v>
      </c>
      <c r="I45" s="10" t="s">
        <v>176</v>
      </c>
      <c r="J45" s="7">
        <v>1.0</v>
      </c>
      <c r="K45" s="7" t="s">
        <v>513</v>
      </c>
      <c r="L45" s="7">
        <v>0.0</v>
      </c>
      <c r="M45" s="10" t="s">
        <v>99</v>
      </c>
      <c r="N45" s="7">
        <v>1.0</v>
      </c>
      <c r="O45" s="10" t="s">
        <v>136</v>
      </c>
      <c r="P45" s="7">
        <v>1.0</v>
      </c>
      <c r="Q45" s="10" t="s">
        <v>163</v>
      </c>
      <c r="R45" s="7">
        <v>1.0</v>
      </c>
      <c r="S45" s="7" t="s">
        <v>350</v>
      </c>
      <c r="T45" s="7" t="s">
        <v>350</v>
      </c>
      <c r="U45" s="45"/>
      <c r="V45" s="45"/>
      <c r="W45" s="48" t="s">
        <v>506</v>
      </c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>
      <c r="A46" s="7">
        <v>43.0</v>
      </c>
      <c r="B46" s="7" t="s">
        <v>514</v>
      </c>
      <c r="C46" s="10" t="s">
        <v>275</v>
      </c>
      <c r="D46" s="7">
        <v>1.0</v>
      </c>
      <c r="E46" s="55" t="s">
        <v>166</v>
      </c>
      <c r="F46" s="7">
        <v>1.0</v>
      </c>
      <c r="G46" s="7" t="s">
        <v>515</v>
      </c>
      <c r="H46" s="7">
        <v>0.0</v>
      </c>
      <c r="I46" s="7" t="s">
        <v>516</v>
      </c>
      <c r="J46" s="7">
        <v>0.0</v>
      </c>
      <c r="K46" s="10" t="s">
        <v>177</v>
      </c>
      <c r="L46" s="7">
        <v>1.0</v>
      </c>
      <c r="M46" s="10" t="s">
        <v>108</v>
      </c>
      <c r="N46" s="7">
        <v>1.0</v>
      </c>
      <c r="O46" s="10" t="s">
        <v>145</v>
      </c>
      <c r="P46" s="7">
        <v>1.0</v>
      </c>
      <c r="Q46" s="10" t="s">
        <v>298</v>
      </c>
      <c r="R46" s="7">
        <v>1.0</v>
      </c>
      <c r="S46" s="7" t="s">
        <v>350</v>
      </c>
      <c r="T46" s="7" t="s">
        <v>350</v>
      </c>
      <c r="U46" s="45"/>
      <c r="V46" s="45"/>
      <c r="W46" s="48" t="s">
        <v>506</v>
      </c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>
      <c r="A47" s="7">
        <v>44.0</v>
      </c>
      <c r="B47" s="7" t="s">
        <v>517</v>
      </c>
      <c r="C47" s="10" t="s">
        <v>279</v>
      </c>
      <c r="D47" s="7">
        <v>1.0</v>
      </c>
      <c r="E47" s="55" t="s">
        <v>140</v>
      </c>
      <c r="F47" s="7">
        <v>1.0</v>
      </c>
      <c r="G47" s="7" t="s">
        <v>518</v>
      </c>
      <c r="H47" s="7">
        <v>0.0</v>
      </c>
      <c r="I47" s="10" t="s">
        <v>199</v>
      </c>
      <c r="J47" s="7">
        <v>1.0</v>
      </c>
      <c r="K47" s="7" t="s">
        <v>519</v>
      </c>
      <c r="L47" s="7">
        <v>0.0</v>
      </c>
      <c r="M47" s="65" t="s">
        <v>108</v>
      </c>
      <c r="N47" s="7">
        <v>0.0</v>
      </c>
      <c r="O47" s="10" t="s">
        <v>154</v>
      </c>
      <c r="P47" s="7">
        <v>1.0</v>
      </c>
      <c r="Q47" s="10" t="s">
        <v>172</v>
      </c>
      <c r="R47" s="7">
        <v>1.0</v>
      </c>
      <c r="S47" s="7" t="s">
        <v>350</v>
      </c>
      <c r="T47" s="7" t="s">
        <v>350</v>
      </c>
      <c r="U47" s="45"/>
      <c r="V47" s="45"/>
      <c r="W47" s="48" t="s">
        <v>506</v>
      </c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>
      <c r="A48" s="7">
        <v>45.0</v>
      </c>
      <c r="B48" s="7" t="s">
        <v>520</v>
      </c>
      <c r="C48" s="10" t="s">
        <v>181</v>
      </c>
      <c r="D48" s="7">
        <v>1.0</v>
      </c>
      <c r="E48" s="7" t="s">
        <v>521</v>
      </c>
      <c r="F48" s="7">
        <v>0.0</v>
      </c>
      <c r="G48" s="52" t="s">
        <v>522</v>
      </c>
      <c r="H48" s="52">
        <v>0.0</v>
      </c>
      <c r="I48" s="10" t="s">
        <v>206</v>
      </c>
      <c r="J48" s="7">
        <v>1.0</v>
      </c>
      <c r="K48" s="7" t="s">
        <v>523</v>
      </c>
      <c r="L48" s="7">
        <v>0.0</v>
      </c>
      <c r="M48" s="51" t="s">
        <v>524</v>
      </c>
      <c r="N48" s="51">
        <v>0.0</v>
      </c>
      <c r="O48" s="61" t="s">
        <v>525</v>
      </c>
      <c r="P48" s="7">
        <v>0.0</v>
      </c>
      <c r="Q48" s="10" t="s">
        <v>180</v>
      </c>
      <c r="R48" s="7">
        <v>1.0</v>
      </c>
      <c r="S48" s="7" t="s">
        <v>350</v>
      </c>
      <c r="T48" s="7" t="s">
        <v>350</v>
      </c>
      <c r="U48" s="45"/>
      <c r="V48" s="45"/>
      <c r="W48" s="48" t="s">
        <v>506</v>
      </c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>
      <c r="A49" s="7">
        <v>46.0</v>
      </c>
      <c r="B49" s="7" t="s">
        <v>526</v>
      </c>
      <c r="C49" s="10" t="s">
        <v>283</v>
      </c>
      <c r="D49" s="7">
        <v>1.0</v>
      </c>
      <c r="E49" s="10" t="s">
        <v>157</v>
      </c>
      <c r="F49" s="7">
        <v>1.0</v>
      </c>
      <c r="G49" s="10" t="s">
        <v>60</v>
      </c>
      <c r="H49" s="7">
        <v>1.0</v>
      </c>
      <c r="I49" s="10" t="s">
        <v>213</v>
      </c>
      <c r="J49" s="7">
        <v>1.0</v>
      </c>
      <c r="K49" s="10" t="s">
        <v>185</v>
      </c>
      <c r="L49" s="7">
        <v>1.0</v>
      </c>
      <c r="M49" s="65" t="s">
        <v>108</v>
      </c>
      <c r="N49" s="7">
        <v>0.0</v>
      </c>
      <c r="O49" s="10" t="s">
        <v>281</v>
      </c>
      <c r="P49" s="7">
        <v>1.0</v>
      </c>
      <c r="Q49" s="61" t="s">
        <v>527</v>
      </c>
      <c r="R49" s="7">
        <v>0.0</v>
      </c>
      <c r="S49" s="7" t="s">
        <v>350</v>
      </c>
      <c r="T49" s="7" t="s">
        <v>350</v>
      </c>
      <c r="U49" s="45"/>
      <c r="V49" s="45"/>
      <c r="W49" s="48" t="s">
        <v>506</v>
      </c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>
      <c r="A50" s="7">
        <v>47.0</v>
      </c>
      <c r="B50" s="7" t="s">
        <v>528</v>
      </c>
      <c r="C50" s="10" t="s">
        <v>310</v>
      </c>
      <c r="D50" s="7">
        <v>1.0</v>
      </c>
      <c r="E50" s="10" t="s">
        <v>212</v>
      </c>
      <c r="F50" s="7">
        <v>1.0</v>
      </c>
      <c r="G50" s="10" t="s">
        <v>123</v>
      </c>
      <c r="H50" s="7">
        <v>1.0</v>
      </c>
      <c r="I50" s="10" t="s">
        <v>220</v>
      </c>
      <c r="J50" s="7">
        <v>1.0</v>
      </c>
      <c r="K50" s="7" t="s">
        <v>529</v>
      </c>
      <c r="L50" s="7">
        <v>0.0</v>
      </c>
      <c r="M50" s="7" t="s">
        <v>117</v>
      </c>
      <c r="N50" s="7">
        <v>1.0</v>
      </c>
      <c r="O50" s="10" t="s">
        <v>285</v>
      </c>
      <c r="P50" s="7">
        <v>1.0</v>
      </c>
      <c r="Q50" s="55" t="s">
        <v>231</v>
      </c>
      <c r="R50" s="7">
        <v>1.0</v>
      </c>
      <c r="S50" s="7" t="s">
        <v>350</v>
      </c>
      <c r="T50" s="7" t="s">
        <v>350</v>
      </c>
      <c r="U50" s="45"/>
      <c r="V50" s="45"/>
      <c r="W50" s="48" t="s">
        <v>506</v>
      </c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>
      <c r="A51" s="7">
        <v>48.0</v>
      </c>
      <c r="B51" s="7" t="s">
        <v>530</v>
      </c>
      <c r="C51" s="10" t="s">
        <v>189</v>
      </c>
      <c r="D51" s="7">
        <v>1.0</v>
      </c>
      <c r="E51" s="10" t="s">
        <v>260</v>
      </c>
      <c r="F51" s="7">
        <v>1.0</v>
      </c>
      <c r="G51" s="7" t="s">
        <v>531</v>
      </c>
      <c r="H51" s="7">
        <v>0.0</v>
      </c>
      <c r="I51" s="10" t="s">
        <v>227</v>
      </c>
      <c r="J51" s="7">
        <v>1.0</v>
      </c>
      <c r="K51" s="7" t="s">
        <v>532</v>
      </c>
      <c r="L51" s="7">
        <v>0.0</v>
      </c>
      <c r="M51" s="56" t="s">
        <v>44</v>
      </c>
      <c r="N51" s="62">
        <v>0.0</v>
      </c>
      <c r="O51" s="7" t="s">
        <v>533</v>
      </c>
      <c r="P51" s="7">
        <v>0.0</v>
      </c>
      <c r="Q51" s="7" t="s">
        <v>350</v>
      </c>
      <c r="R51" s="7">
        <v>0.0</v>
      </c>
      <c r="S51" s="7" t="s">
        <v>350</v>
      </c>
      <c r="T51" s="7" t="s">
        <v>350</v>
      </c>
      <c r="U51" s="45"/>
      <c r="V51" s="45"/>
      <c r="W51" s="48" t="s">
        <v>506</v>
      </c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>
      <c r="A52" s="45"/>
      <c r="B52" s="45"/>
      <c r="C52" s="10" t="s">
        <v>196</v>
      </c>
      <c r="D52" s="11">
        <v>1.0</v>
      </c>
      <c r="F52" s="7">
        <v>0.0</v>
      </c>
      <c r="G52" s="45"/>
      <c r="H52" s="7">
        <v>0.0</v>
      </c>
      <c r="I52" s="45"/>
      <c r="J52" s="7">
        <v>0.0</v>
      </c>
      <c r="K52" s="10" t="s">
        <v>221</v>
      </c>
      <c r="L52" s="7">
        <v>1.0</v>
      </c>
      <c r="M52" s="10" t="s">
        <v>126</v>
      </c>
      <c r="N52" s="7">
        <v>1.0</v>
      </c>
      <c r="O52" s="10" t="s">
        <v>289</v>
      </c>
      <c r="P52" s="7">
        <v>1.0</v>
      </c>
      <c r="Q52" s="66" t="s">
        <v>302</v>
      </c>
      <c r="R52" s="11">
        <v>1.0</v>
      </c>
      <c r="S52" s="45"/>
      <c r="T52" s="52" t="s">
        <v>93</v>
      </c>
      <c r="U52" s="7">
        <v>0.0</v>
      </c>
      <c r="V52" s="45"/>
      <c r="W52" s="7" t="s">
        <v>534</v>
      </c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>
      <c r="A53" s="45"/>
      <c r="B53" s="45"/>
      <c r="C53" s="10" t="s">
        <v>204</v>
      </c>
      <c r="D53" s="7">
        <v>1.0</v>
      </c>
      <c r="E53" s="45"/>
      <c r="F53" s="7">
        <v>0.0</v>
      </c>
      <c r="G53" s="45"/>
      <c r="H53" s="7">
        <v>0.0</v>
      </c>
      <c r="I53" s="45"/>
      <c r="J53" s="7">
        <v>0.0</v>
      </c>
      <c r="K53" s="10" t="s">
        <v>192</v>
      </c>
      <c r="L53" s="7">
        <v>1.0</v>
      </c>
      <c r="M53" s="10" t="s">
        <v>135</v>
      </c>
      <c r="N53" s="7">
        <v>1.0</v>
      </c>
      <c r="O53" s="10" t="s">
        <v>293</v>
      </c>
      <c r="P53" s="7">
        <v>1.0</v>
      </c>
      <c r="Q53" s="66" t="s">
        <v>305</v>
      </c>
      <c r="R53" s="11">
        <v>1.0</v>
      </c>
      <c r="S53" s="45"/>
      <c r="T53" s="52" t="s">
        <v>102</v>
      </c>
      <c r="U53" s="7">
        <v>0.0</v>
      </c>
      <c r="V53" s="45"/>
      <c r="W53" s="7" t="s">
        <v>534</v>
      </c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>
      <c r="A54" s="45"/>
      <c r="B54" s="45"/>
      <c r="C54" s="10" t="s">
        <v>211</v>
      </c>
      <c r="D54" s="7">
        <v>1.0</v>
      </c>
      <c r="E54" s="45"/>
      <c r="F54" s="7">
        <v>0.0</v>
      </c>
      <c r="G54" s="45"/>
      <c r="H54" s="7">
        <v>0.0</v>
      </c>
      <c r="I54" s="45"/>
      <c r="J54" s="7">
        <v>0.0</v>
      </c>
      <c r="K54" s="10" t="s">
        <v>228</v>
      </c>
      <c r="L54" s="7">
        <v>1.0</v>
      </c>
      <c r="M54" s="10" t="s">
        <v>144</v>
      </c>
      <c r="N54" s="7">
        <v>1.0</v>
      </c>
      <c r="O54" s="10" t="s">
        <v>311</v>
      </c>
      <c r="P54" s="7">
        <v>1.0</v>
      </c>
      <c r="Q54" s="10" t="s">
        <v>309</v>
      </c>
      <c r="R54" s="7">
        <v>1.0</v>
      </c>
      <c r="S54" s="45"/>
      <c r="T54" s="52" t="s">
        <v>111</v>
      </c>
      <c r="U54" s="7">
        <v>0.0</v>
      </c>
      <c r="V54" s="45"/>
      <c r="W54" s="7" t="s">
        <v>534</v>
      </c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</row>
    <row r="55">
      <c r="A55" s="45"/>
      <c r="B55" s="45"/>
      <c r="C55" s="10" t="s">
        <v>218</v>
      </c>
      <c r="D55" s="7">
        <v>1.0</v>
      </c>
      <c r="E55" s="45"/>
      <c r="F55" s="7">
        <v>0.0</v>
      </c>
      <c r="G55" s="45"/>
      <c r="H55" s="7">
        <v>0.0</v>
      </c>
      <c r="I55" s="45"/>
      <c r="J55" s="7">
        <v>0.0</v>
      </c>
      <c r="K55" s="45"/>
      <c r="L55" s="7">
        <v>0.0</v>
      </c>
      <c r="M55" s="10" t="s">
        <v>284</v>
      </c>
      <c r="N55" s="7">
        <v>1.0</v>
      </c>
      <c r="O55" s="52" t="s">
        <v>535</v>
      </c>
      <c r="P55" s="7">
        <v>0.0</v>
      </c>
      <c r="Q55" s="7" t="s">
        <v>536</v>
      </c>
      <c r="R55" s="7">
        <v>0.0</v>
      </c>
      <c r="S55" s="45"/>
      <c r="T55" s="52" t="s">
        <v>120</v>
      </c>
      <c r="U55" s="7">
        <v>0.0</v>
      </c>
      <c r="V55" s="45"/>
      <c r="W55" s="7" t="s">
        <v>534</v>
      </c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</row>
    <row r="56">
      <c r="A56" s="45"/>
      <c r="B56" s="45"/>
      <c r="C56" s="45"/>
      <c r="D56" s="7">
        <v>0.0</v>
      </c>
      <c r="E56" s="45"/>
      <c r="F56" s="7">
        <v>0.0</v>
      </c>
      <c r="G56" s="45"/>
      <c r="H56" s="7">
        <v>0.0</v>
      </c>
      <c r="I56" s="45"/>
      <c r="J56" s="7">
        <v>0.0</v>
      </c>
      <c r="K56" s="45"/>
      <c r="L56" s="7">
        <v>0.0</v>
      </c>
      <c r="M56" s="10" t="s">
        <v>288</v>
      </c>
      <c r="N56" s="7">
        <v>1.0</v>
      </c>
      <c r="O56" s="10" t="s">
        <v>297</v>
      </c>
      <c r="P56" s="7">
        <v>1.0</v>
      </c>
      <c r="Q56" s="10" t="s">
        <v>188</v>
      </c>
      <c r="R56" s="7">
        <v>1.0</v>
      </c>
      <c r="S56" s="45"/>
      <c r="T56" s="52" t="s">
        <v>129</v>
      </c>
      <c r="U56" s="7">
        <v>0.0</v>
      </c>
      <c r="V56" s="45"/>
      <c r="W56" s="7" t="s">
        <v>534</v>
      </c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</row>
    <row r="57">
      <c r="A57" s="45"/>
      <c r="B57" s="45"/>
      <c r="C57" s="45"/>
      <c r="D57" s="7">
        <v>0.0</v>
      </c>
      <c r="E57" s="45"/>
      <c r="F57" s="7">
        <v>0.0</v>
      </c>
      <c r="G57" s="45"/>
      <c r="H57" s="7">
        <v>0.0</v>
      </c>
      <c r="I57" s="45"/>
      <c r="J57" s="7">
        <v>0.0</v>
      </c>
      <c r="K57" s="45"/>
      <c r="L57" s="7">
        <v>0.0</v>
      </c>
      <c r="M57" s="10" t="s">
        <v>292</v>
      </c>
      <c r="N57" s="7">
        <v>1.0</v>
      </c>
      <c r="O57" s="7" t="s">
        <v>537</v>
      </c>
      <c r="P57" s="7">
        <v>0.0</v>
      </c>
      <c r="Q57" s="7" t="s">
        <v>538</v>
      </c>
      <c r="R57" s="7">
        <v>0.0</v>
      </c>
      <c r="S57" s="45"/>
      <c r="T57" s="52" t="s">
        <v>138</v>
      </c>
      <c r="U57" s="7">
        <v>0.0</v>
      </c>
      <c r="V57" s="45"/>
      <c r="W57" s="7" t="s">
        <v>534</v>
      </c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</row>
    <row r="58">
      <c r="A58" s="45"/>
      <c r="B58" s="45"/>
      <c r="C58" s="45"/>
      <c r="D58" s="7">
        <v>0.0</v>
      </c>
      <c r="E58" s="45"/>
      <c r="F58" s="7">
        <v>0.0</v>
      </c>
      <c r="G58" s="45"/>
      <c r="H58" s="7">
        <v>0.0</v>
      </c>
      <c r="I58" s="45"/>
      <c r="J58" s="7">
        <v>0.0</v>
      </c>
      <c r="K58" s="45"/>
      <c r="L58" s="7">
        <v>0.0</v>
      </c>
      <c r="M58" s="10" t="s">
        <v>296</v>
      </c>
      <c r="N58" s="7">
        <v>1.0</v>
      </c>
      <c r="O58" s="10" t="s">
        <v>162</v>
      </c>
      <c r="P58" s="7">
        <v>1.0</v>
      </c>
      <c r="Q58" s="7" t="s">
        <v>252</v>
      </c>
      <c r="R58" s="7">
        <v>1.0</v>
      </c>
      <c r="S58" s="45"/>
      <c r="T58" s="52" t="s">
        <v>147</v>
      </c>
      <c r="U58" s="7">
        <v>0.0</v>
      </c>
      <c r="V58" s="45"/>
      <c r="W58" s="7" t="s">
        <v>534</v>
      </c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</row>
    <row r="59">
      <c r="A59" s="45"/>
      <c r="B59" s="45"/>
      <c r="C59" s="45"/>
      <c r="D59" s="7">
        <v>0.0</v>
      </c>
      <c r="E59" s="45"/>
      <c r="F59" s="7">
        <v>0.0</v>
      </c>
      <c r="G59" s="45"/>
      <c r="H59" s="7">
        <v>0.0</v>
      </c>
      <c r="I59" s="45"/>
      <c r="J59" s="7">
        <v>0.0</v>
      </c>
      <c r="K59" s="45"/>
      <c r="L59" s="7">
        <v>0.0</v>
      </c>
      <c r="M59" s="10" t="s">
        <v>300</v>
      </c>
      <c r="N59" s="7">
        <v>1.0</v>
      </c>
      <c r="O59" s="10" t="s">
        <v>171</v>
      </c>
      <c r="P59" s="7">
        <v>1.0</v>
      </c>
      <c r="Q59" s="7" t="s">
        <v>539</v>
      </c>
      <c r="R59" s="7">
        <v>0.0</v>
      </c>
      <c r="S59" s="45"/>
      <c r="T59" s="7" t="s">
        <v>23</v>
      </c>
      <c r="U59" s="7">
        <v>1.0</v>
      </c>
      <c r="V59" s="45"/>
      <c r="W59" s="7" t="s">
        <v>534</v>
      </c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</row>
    <row r="60">
      <c r="A60" s="45"/>
      <c r="B60" s="45"/>
      <c r="C60" s="45"/>
      <c r="D60" s="7">
        <v>0.0</v>
      </c>
      <c r="E60" s="45"/>
      <c r="F60" s="7">
        <v>0.0</v>
      </c>
      <c r="G60" s="45"/>
      <c r="H60" s="7">
        <v>0.0</v>
      </c>
      <c r="I60" s="45"/>
      <c r="J60" s="7">
        <v>0.0</v>
      </c>
      <c r="K60" s="45"/>
      <c r="L60" s="7">
        <v>0.0</v>
      </c>
      <c r="M60" s="10" t="s">
        <v>272</v>
      </c>
      <c r="N60" s="7">
        <v>1.0</v>
      </c>
      <c r="O60" s="10" t="s">
        <v>319</v>
      </c>
      <c r="P60" s="7">
        <v>1.0</v>
      </c>
      <c r="Q60" s="10" t="s">
        <v>258</v>
      </c>
      <c r="R60" s="7">
        <v>1.0</v>
      </c>
      <c r="S60" s="45"/>
      <c r="T60" s="7" t="s">
        <v>36</v>
      </c>
      <c r="U60" s="7">
        <v>1.0</v>
      </c>
      <c r="V60" s="45"/>
      <c r="W60" s="7" t="s">
        <v>534</v>
      </c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</row>
    <row r="61">
      <c r="A61" s="45"/>
      <c r="B61" s="45"/>
      <c r="C61" s="45"/>
      <c r="D61" s="7">
        <v>0.0</v>
      </c>
      <c r="E61" s="45"/>
      <c r="F61" s="7">
        <v>0.0</v>
      </c>
      <c r="G61" s="45"/>
      <c r="H61" s="7">
        <v>0.0</v>
      </c>
      <c r="I61" s="45"/>
      <c r="J61" s="7">
        <v>0.0</v>
      </c>
      <c r="K61" s="45"/>
      <c r="L61" s="7">
        <v>0.0</v>
      </c>
      <c r="M61" s="10" t="s">
        <v>276</v>
      </c>
      <c r="N61" s="7">
        <v>1.0</v>
      </c>
      <c r="O61" s="10" t="s">
        <v>179</v>
      </c>
      <c r="P61" s="7">
        <v>1.0</v>
      </c>
      <c r="Q61" s="10" t="s">
        <v>264</v>
      </c>
      <c r="R61" s="7">
        <v>1.0</v>
      </c>
      <c r="S61" s="45"/>
      <c r="T61" s="7" t="s">
        <v>47</v>
      </c>
      <c r="U61" s="7">
        <v>1.0</v>
      </c>
      <c r="V61" s="45"/>
      <c r="W61" s="7" t="s">
        <v>534</v>
      </c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</row>
    <row r="62">
      <c r="A62" s="45"/>
      <c r="B62" s="45"/>
      <c r="C62" s="45"/>
      <c r="D62" s="7">
        <v>0.0</v>
      </c>
      <c r="E62" s="45"/>
      <c r="F62" s="7">
        <v>0.0</v>
      </c>
      <c r="G62" s="45"/>
      <c r="H62" s="7">
        <v>0.0</v>
      </c>
      <c r="I62" s="45"/>
      <c r="J62" s="7">
        <v>0.0</v>
      </c>
      <c r="K62" s="45"/>
      <c r="L62" s="7">
        <v>0.0</v>
      </c>
      <c r="M62" s="10" t="s">
        <v>236</v>
      </c>
      <c r="N62" s="7">
        <v>1.0</v>
      </c>
      <c r="O62" s="10" t="s">
        <v>187</v>
      </c>
      <c r="P62" s="7">
        <v>1.0</v>
      </c>
      <c r="Q62" s="10" t="s">
        <v>269</v>
      </c>
      <c r="R62" s="7">
        <v>1.0</v>
      </c>
      <c r="S62" s="45"/>
      <c r="T62" s="37" t="s">
        <v>57</v>
      </c>
      <c r="U62" s="7">
        <v>1.0</v>
      </c>
      <c r="V62" s="45"/>
      <c r="W62" s="7" t="s">
        <v>534</v>
      </c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</row>
    <row r="63">
      <c r="A63" s="45"/>
      <c r="B63" s="45"/>
      <c r="C63" s="45"/>
      <c r="D63" s="7">
        <v>0.0</v>
      </c>
      <c r="E63" s="45"/>
      <c r="F63" s="7">
        <v>0.0</v>
      </c>
      <c r="G63" s="45"/>
      <c r="H63" s="7">
        <v>0.0</v>
      </c>
      <c r="I63" s="45"/>
      <c r="J63" s="7">
        <v>0.0</v>
      </c>
      <c r="K63" s="45"/>
      <c r="L63" s="7">
        <v>0.0</v>
      </c>
      <c r="M63" s="10" t="s">
        <v>243</v>
      </c>
      <c r="N63" s="7">
        <v>1.0</v>
      </c>
      <c r="O63" s="10" t="s">
        <v>540</v>
      </c>
      <c r="P63" s="7">
        <v>0.0</v>
      </c>
      <c r="Q63" s="10" t="s">
        <v>274</v>
      </c>
      <c r="R63" s="7">
        <v>1.0</v>
      </c>
      <c r="S63" s="45"/>
      <c r="T63" s="7" t="s">
        <v>66</v>
      </c>
      <c r="U63" s="7">
        <v>1.0</v>
      </c>
      <c r="V63" s="45"/>
      <c r="W63" s="7" t="s">
        <v>534</v>
      </c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</row>
    <row r="64">
      <c r="A64" s="45"/>
      <c r="B64" s="45"/>
      <c r="C64" s="45"/>
      <c r="D64" s="7">
        <v>0.0</v>
      </c>
      <c r="E64" s="45"/>
      <c r="F64" s="7">
        <v>0.0</v>
      </c>
      <c r="G64" s="45"/>
      <c r="H64" s="7">
        <v>0.0</v>
      </c>
      <c r="I64" s="45"/>
      <c r="J64" s="7">
        <v>0.0</v>
      </c>
      <c r="K64" s="45"/>
      <c r="L64" s="7">
        <v>0.0</v>
      </c>
      <c r="M64" s="10" t="s">
        <v>250</v>
      </c>
      <c r="N64" s="7">
        <v>1.0</v>
      </c>
      <c r="O64" s="10" t="s">
        <v>313</v>
      </c>
      <c r="P64" s="7">
        <v>1.0</v>
      </c>
      <c r="Q64" s="10" t="s">
        <v>278</v>
      </c>
      <c r="R64" s="7">
        <v>1.0</v>
      </c>
      <c r="S64" s="45"/>
      <c r="T64" s="7" t="s">
        <v>75</v>
      </c>
      <c r="U64" s="7">
        <v>1.0</v>
      </c>
      <c r="V64" s="45"/>
      <c r="W64" s="7" t="s">
        <v>534</v>
      </c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</row>
    <row r="65">
      <c r="A65" s="45"/>
      <c r="B65" s="45"/>
      <c r="C65" s="45"/>
      <c r="D65" s="7">
        <v>0.0</v>
      </c>
      <c r="E65" s="45"/>
      <c r="F65" s="7">
        <v>0.0</v>
      </c>
      <c r="G65" s="45"/>
      <c r="H65" s="7">
        <v>0.0</v>
      </c>
      <c r="I65" s="45"/>
      <c r="J65" s="7">
        <v>0.0</v>
      </c>
      <c r="K65" s="45"/>
      <c r="L65" s="7">
        <v>0.0</v>
      </c>
      <c r="M65" s="7" t="s">
        <v>541</v>
      </c>
      <c r="N65" s="7">
        <v>0.0</v>
      </c>
      <c r="O65" s="10" t="s">
        <v>194</v>
      </c>
      <c r="P65" s="7">
        <v>1.0</v>
      </c>
      <c r="Q65" s="7" t="s">
        <v>542</v>
      </c>
      <c r="R65" s="7">
        <v>0.0</v>
      </c>
      <c r="S65" s="45"/>
      <c r="T65" s="7" t="s">
        <v>84</v>
      </c>
      <c r="U65" s="7">
        <v>1.0</v>
      </c>
      <c r="V65" s="45"/>
      <c r="W65" s="7" t="s">
        <v>534</v>
      </c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</row>
    <row r="66">
      <c r="A66" s="45"/>
      <c r="B66" s="45"/>
      <c r="C66" s="45"/>
      <c r="D66" s="7">
        <v>0.0</v>
      </c>
      <c r="E66" s="45"/>
      <c r="F66" s="7">
        <v>0.0</v>
      </c>
      <c r="G66" s="45"/>
      <c r="H66" s="7">
        <v>0.0</v>
      </c>
      <c r="I66" s="45"/>
      <c r="J66" s="7">
        <v>0.0</v>
      </c>
      <c r="K66" s="45"/>
      <c r="L66" s="7">
        <v>0.0</v>
      </c>
      <c r="M66" s="10" t="s">
        <v>153</v>
      </c>
      <c r="N66" s="7">
        <v>1.0</v>
      </c>
      <c r="O66" s="10" t="s">
        <v>202</v>
      </c>
      <c r="P66" s="7">
        <v>1.0</v>
      </c>
      <c r="Q66" s="7" t="s">
        <v>543</v>
      </c>
      <c r="R66" s="7">
        <v>0.0</v>
      </c>
      <c r="S66" s="45"/>
      <c r="T66" s="52" t="s">
        <v>544</v>
      </c>
      <c r="U66" s="7">
        <v>0.0</v>
      </c>
      <c r="V66" s="45"/>
      <c r="W66" s="7" t="s">
        <v>534</v>
      </c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</row>
    <row r="67">
      <c r="A67" s="45"/>
      <c r="B67" s="45"/>
      <c r="C67" s="45"/>
      <c r="D67" s="7">
        <v>0.0</v>
      </c>
      <c r="E67" s="45"/>
      <c r="F67" s="7">
        <v>0.0</v>
      </c>
      <c r="G67" s="45"/>
      <c r="H67" s="7">
        <v>0.0</v>
      </c>
      <c r="I67" s="45"/>
      <c r="J67" s="7">
        <v>0.0</v>
      </c>
      <c r="K67" s="45"/>
      <c r="L67" s="7">
        <v>0.0</v>
      </c>
      <c r="M67" s="10" t="s">
        <v>161</v>
      </c>
      <c r="N67" s="7">
        <v>1.0</v>
      </c>
      <c r="O67" s="10" t="s">
        <v>209</v>
      </c>
      <c r="P67" s="7">
        <v>1.0</v>
      </c>
      <c r="Q67" s="10" t="s">
        <v>195</v>
      </c>
      <c r="R67" s="7">
        <v>1.0</v>
      </c>
      <c r="S67" s="45"/>
      <c r="T67" s="52" t="s">
        <v>545</v>
      </c>
      <c r="U67" s="7">
        <v>0.0</v>
      </c>
      <c r="V67" s="45"/>
      <c r="W67" s="7" t="s">
        <v>534</v>
      </c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</row>
    <row r="68">
      <c r="A68" s="45"/>
      <c r="B68" s="45"/>
      <c r="C68" s="45"/>
      <c r="D68" s="7">
        <v>0.0</v>
      </c>
      <c r="E68" s="45"/>
      <c r="F68" s="7">
        <v>0.0</v>
      </c>
      <c r="G68" s="45"/>
      <c r="H68" s="7">
        <v>0.0</v>
      </c>
      <c r="I68" s="45"/>
      <c r="J68" s="7">
        <v>0.0</v>
      </c>
      <c r="K68" s="45"/>
      <c r="L68" s="7">
        <v>0.0</v>
      </c>
      <c r="M68" s="45"/>
      <c r="N68" s="7">
        <v>0.0</v>
      </c>
      <c r="O68" s="10" t="s">
        <v>237</v>
      </c>
      <c r="P68" s="7">
        <v>1.0</v>
      </c>
      <c r="Q68" s="7" t="s">
        <v>546</v>
      </c>
      <c r="R68" s="7">
        <v>0.0</v>
      </c>
      <c r="S68" s="45"/>
      <c r="T68" s="52" t="s">
        <v>547</v>
      </c>
      <c r="U68" s="7">
        <v>0.0</v>
      </c>
      <c r="V68" s="45"/>
      <c r="W68" s="7" t="s">
        <v>534</v>
      </c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</row>
    <row r="69">
      <c r="A69" s="45"/>
      <c r="B69" s="45"/>
      <c r="C69" s="45"/>
      <c r="D69" s="7">
        <v>0.0</v>
      </c>
      <c r="E69" s="45"/>
      <c r="F69" s="7">
        <v>0.0</v>
      </c>
      <c r="G69" s="45"/>
      <c r="H69" s="7">
        <v>0.0</v>
      </c>
      <c r="I69" s="45"/>
      <c r="J69" s="7">
        <v>0.0</v>
      </c>
      <c r="K69" s="45"/>
      <c r="L69" s="7">
        <v>0.0</v>
      </c>
      <c r="M69" s="45"/>
      <c r="N69" s="7">
        <v>0.0</v>
      </c>
      <c r="O69" s="10" t="s">
        <v>216</v>
      </c>
      <c r="P69" s="7">
        <v>1.0</v>
      </c>
      <c r="Q69" s="7" t="s">
        <v>548</v>
      </c>
      <c r="R69" s="7">
        <v>0.0</v>
      </c>
      <c r="S69" s="45"/>
      <c r="T69" s="52" t="s">
        <v>549</v>
      </c>
      <c r="U69" s="7">
        <v>0.0</v>
      </c>
      <c r="V69" s="45"/>
      <c r="W69" s="7" t="s">
        <v>534</v>
      </c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</row>
    <row r="70">
      <c r="A70" s="45"/>
      <c r="B70" s="45"/>
      <c r="C70" s="45"/>
      <c r="D70" s="7">
        <v>0.0</v>
      </c>
      <c r="E70" s="45"/>
      <c r="F70" s="7">
        <v>0.0</v>
      </c>
      <c r="G70" s="45"/>
      <c r="H70" s="7">
        <v>0.0</v>
      </c>
      <c r="I70" s="45"/>
      <c r="J70" s="7">
        <v>0.0</v>
      </c>
      <c r="K70" s="45"/>
      <c r="L70" s="7">
        <v>0.0</v>
      </c>
      <c r="M70" s="45"/>
      <c r="N70" s="7">
        <v>0.0</v>
      </c>
      <c r="O70" s="10" t="s">
        <v>223</v>
      </c>
      <c r="P70" s="7">
        <v>1.0</v>
      </c>
      <c r="Q70" s="10" t="s">
        <v>203</v>
      </c>
      <c r="R70" s="7">
        <v>1.0</v>
      </c>
      <c r="S70" s="45"/>
      <c r="T70" s="52" t="s">
        <v>550</v>
      </c>
      <c r="U70" s="7">
        <v>0.0</v>
      </c>
      <c r="V70" s="45"/>
      <c r="W70" s="7" t="s">
        <v>534</v>
      </c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</row>
    <row r="71">
      <c r="A71" s="45"/>
      <c r="B71" s="45"/>
      <c r="C71" s="45"/>
      <c r="D71" s="7">
        <v>0.0</v>
      </c>
      <c r="E71" s="45"/>
      <c r="F71" s="7">
        <v>0.0</v>
      </c>
      <c r="G71" s="45"/>
      <c r="H71" s="7">
        <v>0.0</v>
      </c>
      <c r="I71" s="45"/>
      <c r="J71" s="7">
        <v>0.0</v>
      </c>
      <c r="K71" s="45"/>
      <c r="L71" s="7">
        <v>0.0</v>
      </c>
      <c r="M71" s="45"/>
      <c r="N71" s="7">
        <v>0.0</v>
      </c>
      <c r="O71" s="10" t="s">
        <v>301</v>
      </c>
      <c r="P71" s="7">
        <v>1.0</v>
      </c>
      <c r="Q71" s="10" t="s">
        <v>210</v>
      </c>
      <c r="R71" s="7">
        <v>1.0</v>
      </c>
      <c r="T71" s="52" t="s">
        <v>551</v>
      </c>
      <c r="U71" s="7">
        <v>0.0</v>
      </c>
      <c r="V71" s="45"/>
      <c r="W71" s="7" t="s">
        <v>534</v>
      </c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</row>
    <row r="72">
      <c r="A72" s="45"/>
      <c r="B72" s="45"/>
      <c r="C72" s="45"/>
      <c r="D72" s="7">
        <v>0.0</v>
      </c>
      <c r="E72" s="45"/>
      <c r="F72" s="7">
        <v>0.0</v>
      </c>
      <c r="G72" s="45"/>
      <c r="H72" s="7">
        <v>0.0</v>
      </c>
      <c r="I72" s="45"/>
      <c r="J72" s="7">
        <v>0.0</v>
      </c>
      <c r="K72" s="45"/>
      <c r="L72" s="7">
        <v>0.0</v>
      </c>
      <c r="M72" s="45"/>
      <c r="N72" s="7">
        <v>0.0</v>
      </c>
      <c r="O72" s="10" t="s">
        <v>244</v>
      </c>
      <c r="P72" s="7">
        <v>1.0</v>
      </c>
      <c r="Q72" s="10" t="s">
        <v>282</v>
      </c>
      <c r="R72" s="7">
        <v>1.0</v>
      </c>
      <c r="S72" s="45"/>
      <c r="T72" s="52" t="s">
        <v>552</v>
      </c>
      <c r="U72" s="7">
        <v>0.0</v>
      </c>
      <c r="V72" s="45"/>
      <c r="W72" s="7" t="s">
        <v>534</v>
      </c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</row>
    <row r="73">
      <c r="A73" s="45"/>
      <c r="B73" s="45"/>
      <c r="C73" s="45"/>
      <c r="D73" s="7">
        <v>0.0</v>
      </c>
      <c r="E73" s="45"/>
      <c r="F73" s="7">
        <v>0.0</v>
      </c>
      <c r="G73" s="45"/>
      <c r="H73" s="7">
        <v>0.0</v>
      </c>
      <c r="I73" s="45"/>
      <c r="J73" s="7">
        <v>0.0</v>
      </c>
      <c r="K73" s="45"/>
      <c r="L73" s="7">
        <v>0.0</v>
      </c>
      <c r="M73" s="45"/>
      <c r="N73" s="7">
        <v>0.0</v>
      </c>
      <c r="O73" s="45"/>
      <c r="P73" s="7">
        <v>0.0</v>
      </c>
      <c r="Q73" s="10" t="s">
        <v>286</v>
      </c>
      <c r="R73" s="7">
        <v>1.0</v>
      </c>
      <c r="S73" s="45"/>
      <c r="T73" s="45"/>
      <c r="U73" s="7">
        <v>0.0</v>
      </c>
      <c r="V73" s="45"/>
      <c r="W73" s="7" t="s">
        <v>534</v>
      </c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</row>
    <row r="74">
      <c r="A74" s="45"/>
      <c r="B74" s="45"/>
      <c r="C74" s="45"/>
      <c r="D74" s="7">
        <v>0.0</v>
      </c>
      <c r="E74" s="45"/>
      <c r="F74" s="7">
        <v>0.0</v>
      </c>
      <c r="G74" s="45"/>
      <c r="H74" s="7">
        <v>0.0</v>
      </c>
      <c r="I74" s="45"/>
      <c r="J74" s="7">
        <v>0.0</v>
      </c>
      <c r="K74" s="45"/>
      <c r="L74" s="7">
        <v>0.0</v>
      </c>
      <c r="M74" s="45"/>
      <c r="N74" s="7">
        <v>0.0</v>
      </c>
      <c r="O74" s="45"/>
      <c r="P74" s="7">
        <v>0.0</v>
      </c>
      <c r="Q74" s="7" t="s">
        <v>553</v>
      </c>
      <c r="R74" s="7">
        <v>0.0</v>
      </c>
      <c r="S74" s="45"/>
      <c r="T74" s="45"/>
      <c r="U74" s="7">
        <v>0.0</v>
      </c>
      <c r="V74" s="45"/>
      <c r="W74" s="7" t="s">
        <v>534</v>
      </c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</row>
    <row r="75">
      <c r="A75" s="45"/>
      <c r="B75" s="45"/>
      <c r="C75" s="45"/>
      <c r="D75" s="7">
        <v>0.0</v>
      </c>
      <c r="E75" s="45"/>
      <c r="F75" s="7">
        <v>0.0</v>
      </c>
      <c r="G75" s="45"/>
      <c r="H75" s="7">
        <v>0.0</v>
      </c>
      <c r="I75" s="45"/>
      <c r="J75" s="7">
        <v>0.0</v>
      </c>
      <c r="K75" s="45"/>
      <c r="L75" s="7">
        <v>0.0</v>
      </c>
      <c r="M75" s="45"/>
      <c r="N75" s="7">
        <v>0.0</v>
      </c>
      <c r="O75" s="45"/>
      <c r="P75" s="7">
        <v>0.0</v>
      </c>
      <c r="Q75" s="10" t="s">
        <v>290</v>
      </c>
      <c r="R75" s="7">
        <v>1.0</v>
      </c>
      <c r="S75" s="45"/>
      <c r="T75" s="45"/>
      <c r="U75" s="7">
        <v>0.0</v>
      </c>
      <c r="V75" s="45"/>
      <c r="W75" s="7" t="s">
        <v>534</v>
      </c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</row>
    <row r="76">
      <c r="A76" s="45"/>
      <c r="B76" s="45"/>
      <c r="C76" s="45"/>
      <c r="D76" s="7">
        <v>0.0</v>
      </c>
      <c r="E76" s="45"/>
      <c r="F76" s="7">
        <v>0.0</v>
      </c>
      <c r="G76" s="45"/>
      <c r="H76" s="7">
        <v>0.0</v>
      </c>
      <c r="I76" s="45"/>
      <c r="J76" s="7">
        <v>0.0</v>
      </c>
      <c r="K76" s="45"/>
      <c r="L76" s="7">
        <v>0.0</v>
      </c>
      <c r="M76" s="45"/>
      <c r="N76" s="7">
        <v>0.0</v>
      </c>
      <c r="O76" s="45"/>
      <c r="P76" s="7">
        <v>0.0</v>
      </c>
      <c r="Q76" s="10" t="s">
        <v>217</v>
      </c>
      <c r="R76" s="7">
        <v>1.0</v>
      </c>
      <c r="S76" s="45"/>
      <c r="T76" s="45"/>
      <c r="U76" s="57">
        <v>0.0</v>
      </c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</row>
    <row r="77">
      <c r="A77" s="45"/>
      <c r="B77" s="45"/>
      <c r="C77" s="45"/>
      <c r="D77" s="7">
        <v>0.0</v>
      </c>
      <c r="E77" s="45"/>
      <c r="F77" s="7">
        <v>0.0</v>
      </c>
      <c r="G77" s="45"/>
      <c r="H77" s="7">
        <v>0.0</v>
      </c>
      <c r="I77" s="45"/>
      <c r="J77" s="7">
        <v>0.0</v>
      </c>
      <c r="K77" s="45"/>
      <c r="L77" s="7">
        <v>0.0</v>
      </c>
      <c r="M77" s="45"/>
      <c r="N77" s="7">
        <v>0.0</v>
      </c>
      <c r="O77" s="45"/>
      <c r="P77" s="7">
        <v>0.0</v>
      </c>
      <c r="Q77" s="10" t="s">
        <v>224</v>
      </c>
      <c r="R77" s="7">
        <v>1.0</v>
      </c>
      <c r="S77" s="45"/>
      <c r="T77" s="45"/>
      <c r="U77" s="7">
        <v>0.0</v>
      </c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</row>
  </sheetData>
  <autoFilter ref="$A$2:$Z$77"/>
  <conditionalFormatting sqref="D1:D1000">
    <cfRule type="containsText" dxfId="0" priority="1" operator="containsText" text="1">
      <formula>NOT(ISERROR(SEARCH(("1"),(D1))))</formula>
    </cfRule>
  </conditionalFormatting>
  <conditionalFormatting sqref="F1:F1000">
    <cfRule type="containsText" dxfId="0" priority="2" operator="containsText" text="1">
      <formula>NOT(ISERROR(SEARCH(("1"),(F1))))</formula>
    </cfRule>
  </conditionalFormatting>
  <conditionalFormatting sqref="H1 H3:H1000">
    <cfRule type="containsText" dxfId="0" priority="3" operator="containsText" text="1">
      <formula>NOT(ISERROR(SEARCH(("1"),(H1))))</formula>
    </cfRule>
  </conditionalFormatting>
  <conditionalFormatting sqref="J1:J1000">
    <cfRule type="containsText" dxfId="0" priority="4" operator="containsText" text="1">
      <formula>NOT(ISERROR(SEARCH(("1"),(J1))))</formula>
    </cfRule>
  </conditionalFormatting>
  <conditionalFormatting sqref="L1:L1000">
    <cfRule type="containsText" dxfId="0" priority="5" operator="containsText" text="1">
      <formula>NOT(ISERROR(SEARCH(("1"),(L1))))</formula>
    </cfRule>
  </conditionalFormatting>
  <conditionalFormatting sqref="N1:N1000">
    <cfRule type="containsText" dxfId="0" priority="6" operator="containsText" text="1">
      <formula>NOT(ISERROR(SEARCH(("1"),(N1))))</formula>
    </cfRule>
  </conditionalFormatting>
  <conditionalFormatting sqref="P1:P1000">
    <cfRule type="containsText" dxfId="0" priority="7" operator="containsText" text="1">
      <formula>NOT(ISERROR(SEARCH(("1"),(P1))))</formula>
    </cfRule>
  </conditionalFormatting>
  <conditionalFormatting sqref="R1:R1000">
    <cfRule type="containsText" dxfId="0" priority="8" operator="containsText" text="1">
      <formula>NOT(ISERROR(SEARCH(("1"),(R1))))</formula>
    </cfRule>
  </conditionalFormatting>
  <conditionalFormatting sqref="U1:U1000">
    <cfRule type="containsText" dxfId="0" priority="9" operator="containsText" text="1">
      <formula>NOT(ISERROR(SEARCH(("1"),(U1))))</formula>
    </cfRule>
  </conditionalFormatting>
  <drawing r:id="rId1"/>
</worksheet>
</file>