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ämäTyökirja" defaultThemeVersion="124226"/>
  <mc:AlternateContent xmlns:mc="http://schemas.openxmlformats.org/markup-compatibility/2006">
    <mc:Choice Requires="x15">
      <x15ac:absPath xmlns:x15ac="http://schemas.microsoft.com/office/spreadsheetml/2010/11/ac" url="\\kk11\E1005457$\Documents\merenhoito\SOM codes\latest version\SOM-excels\"/>
    </mc:Choice>
  </mc:AlternateContent>
  <xr:revisionPtr revIDLastSave="0" documentId="13_ncr:1_{B2C6E5D3-9269-48DA-ABB5-B92E30A3D222}" xr6:coauthVersionLast="41" xr6:coauthVersionMax="41" xr10:uidLastSave="{00000000-0000-0000-0000-000000000000}"/>
  <bookViews>
    <workbookView xWindow="-28920" yWindow="3795" windowWidth="29040" windowHeight="15840" tabRatio="864" activeTab="2" xr2:uid="{00000000-000D-0000-FFFF-FFFF00000000}"/>
  </bookViews>
  <sheets>
    <sheet name="README" sheetId="18" r:id="rId1"/>
    <sheet name="Background" sheetId="9" r:id="rId2"/>
    <sheet name="ActMeas" sheetId="14" r:id="rId3"/>
    <sheet name="CountBas" sheetId="16" r:id="rId4"/>
    <sheet name="SubPres" sheetId="28" r:id="rId5"/>
    <sheet name="DEV_scenarios" sheetId="23" r:id="rId6"/>
    <sheet name="Overlaps" sheetId="29" r:id="rId7"/>
    <sheet name="KPRT" sheetId="17"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2" i="16" l="1"/>
  <c r="Q42" i="16"/>
  <c r="P42" i="16"/>
  <c r="O42" i="16"/>
  <c r="N42" i="16"/>
  <c r="M42" i="16"/>
  <c r="L42" i="16"/>
  <c r="K42" i="16"/>
  <c r="J42" i="16"/>
  <c r="I42" i="16"/>
  <c r="H42" i="16"/>
  <c r="G42" i="16"/>
  <c r="F42" i="16"/>
  <c r="E42" i="16"/>
  <c r="D42" i="16"/>
  <c r="C42" i="16"/>
  <c r="B42" i="16"/>
  <c r="R24" i="16"/>
  <c r="Q24" i="16"/>
  <c r="P24" i="16"/>
  <c r="O24" i="16"/>
  <c r="N24" i="16"/>
  <c r="M24" i="16"/>
  <c r="L24" i="16"/>
  <c r="K24" i="16"/>
  <c r="J24" i="16"/>
  <c r="I24" i="16"/>
  <c r="H24" i="16"/>
  <c r="G24" i="16"/>
  <c r="F24" i="16"/>
  <c r="E24" i="16"/>
  <c r="D24" i="16"/>
  <c r="C24" i="16"/>
  <c r="B24" i="16"/>
  <c r="R23" i="16"/>
  <c r="Q23" i="16"/>
  <c r="P23" i="16"/>
  <c r="O23" i="16"/>
  <c r="N23" i="16"/>
  <c r="M23" i="16"/>
  <c r="L23" i="16"/>
  <c r="K23" i="16"/>
  <c r="J23" i="16"/>
  <c r="I23" i="16"/>
  <c r="H23" i="16"/>
  <c r="G23" i="16"/>
  <c r="F23" i="16"/>
  <c r="E23" i="16"/>
  <c r="D23" i="16"/>
  <c r="C23" i="16"/>
  <c r="B23" i="16"/>
  <c r="R22" i="16"/>
  <c r="Q22" i="16"/>
  <c r="P22" i="16"/>
  <c r="O22" i="16"/>
  <c r="N22" i="16"/>
  <c r="M22" i="16"/>
  <c r="L22" i="16"/>
  <c r="K22" i="16"/>
  <c r="J22" i="16"/>
  <c r="I22" i="16"/>
  <c r="H22" i="16"/>
  <c r="G22" i="16"/>
  <c r="F22" i="16"/>
  <c r="E22" i="16"/>
  <c r="D22" i="16"/>
  <c r="C22" i="16"/>
  <c r="B22" i="16"/>
  <c r="R21" i="16"/>
  <c r="Q21" i="16"/>
  <c r="P21" i="16"/>
  <c r="O21" i="16"/>
  <c r="N21" i="16"/>
  <c r="M21" i="16"/>
  <c r="L21" i="16"/>
  <c r="K21" i="16"/>
  <c r="J21" i="16"/>
  <c r="I21" i="16"/>
  <c r="H21" i="16"/>
  <c r="G21" i="16"/>
  <c r="F21" i="16"/>
  <c r="E21" i="16"/>
  <c r="D21" i="16"/>
  <c r="C21" i="16"/>
  <c r="B21" i="16"/>
  <c r="R20" i="16"/>
  <c r="Q20" i="16"/>
  <c r="P20" i="16"/>
  <c r="O20" i="16"/>
  <c r="N20" i="16"/>
  <c r="M20" i="16"/>
  <c r="L20" i="16"/>
  <c r="K20" i="16"/>
  <c r="J20" i="16"/>
  <c r="I20" i="16"/>
  <c r="H20" i="16"/>
  <c r="G20" i="16"/>
  <c r="F20" i="16"/>
  <c r="E20" i="16"/>
  <c r="D20" i="16"/>
  <c r="C20" i="16"/>
  <c r="B20" i="16"/>
  <c r="R19" i="16"/>
  <c r="Q19" i="16"/>
  <c r="P19" i="16"/>
  <c r="O19" i="16"/>
  <c r="N19" i="16"/>
  <c r="M19" i="16"/>
  <c r="L19" i="16"/>
  <c r="K19" i="16"/>
  <c r="J19" i="16"/>
  <c r="I19" i="16"/>
  <c r="H19" i="16"/>
  <c r="G19" i="16"/>
  <c r="F19" i="16"/>
  <c r="E19" i="16"/>
  <c r="D19" i="16"/>
  <c r="C19" i="16"/>
  <c r="B19" i="16"/>
  <c r="R18" i="16"/>
  <c r="Q18" i="16"/>
  <c r="P18" i="16"/>
  <c r="O18" i="16"/>
  <c r="N18" i="16"/>
  <c r="M18" i="16"/>
  <c r="L18" i="16"/>
  <c r="K18" i="16"/>
  <c r="J18" i="16"/>
  <c r="I18" i="16"/>
  <c r="H18" i="16"/>
  <c r="G18" i="16"/>
  <c r="F18" i="16"/>
  <c r="E18" i="16"/>
  <c r="D18" i="16"/>
  <c r="C18" i="16"/>
  <c r="B18" i="16"/>
  <c r="R17" i="16"/>
  <c r="Q17" i="16"/>
  <c r="P17" i="16"/>
  <c r="O17" i="16"/>
  <c r="N17" i="16"/>
  <c r="M17" i="16"/>
  <c r="L17" i="16"/>
  <c r="K17" i="16"/>
  <c r="J17" i="16"/>
  <c r="I17" i="16"/>
  <c r="H17" i="16"/>
  <c r="G17" i="16"/>
  <c r="F17" i="16"/>
  <c r="E17" i="16"/>
  <c r="D17" i="16"/>
  <c r="C17" i="16"/>
  <c r="B17" i="16"/>
  <c r="R16" i="16"/>
  <c r="Q16" i="16"/>
  <c r="P16" i="16"/>
  <c r="O16" i="16"/>
  <c r="N16" i="16"/>
  <c r="M16" i="16"/>
  <c r="L16" i="16"/>
  <c r="K16" i="16"/>
  <c r="J16" i="16"/>
  <c r="I16" i="16"/>
  <c r="H16" i="16"/>
  <c r="G16" i="16"/>
  <c r="F16" i="16"/>
  <c r="E16" i="16"/>
  <c r="D16" i="16"/>
  <c r="C16" i="16"/>
  <c r="B16" i="16"/>
  <c r="R11" i="16"/>
  <c r="Q11" i="16"/>
  <c r="P11" i="16"/>
  <c r="O11" i="16"/>
  <c r="N11" i="16"/>
  <c r="M11" i="16"/>
  <c r="L11" i="16"/>
  <c r="K11" i="16"/>
  <c r="J11" i="16"/>
  <c r="I11" i="16"/>
  <c r="H11" i="16"/>
  <c r="G11" i="16"/>
  <c r="F11" i="16"/>
  <c r="E11" i="16"/>
  <c r="D11" i="16"/>
  <c r="C11" i="16"/>
  <c r="B11" i="16"/>
  <c r="T13" i="9"/>
  <c r="T12" i="9"/>
  <c r="T11" i="9"/>
  <c r="T10" i="9"/>
  <c r="T9" i="9"/>
  <c r="T8" i="9"/>
  <c r="T7" i="9"/>
  <c r="T6" i="9"/>
  <c r="T5" i="9"/>
  <c r="T4" i="9"/>
  <c r="T3" i="9"/>
  <c r="T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86BE8EE9-0423-4BCF-804C-5617BDB6EF07}">
      <text>
        <r>
          <rPr>
            <b/>
            <sz val="9"/>
            <color indexed="81"/>
            <rFont val="Tahoma"/>
            <family val="2"/>
          </rPr>
          <t>user:</t>
        </r>
        <r>
          <rPr>
            <sz val="9"/>
            <color indexed="81"/>
            <rFont val="Tahoma"/>
            <family val="2"/>
          </rPr>
          <t xml:space="preserve">
columns A and B  (and C for pressure) are actual inputs, other columns are notes and comments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tc={F39C0DF5-FED7-465A-965A-9E096290179E}</author>
    <author>tc={F6A9AC41-D4A0-454C-923E-F12527F0DF6D}</author>
    <author>tc={CD8C8FBC-3518-4D30-AD46-856C07D2EAF7}</author>
    <author>tc={CF5D64B8-BB34-4945-9503-620C07689969}</author>
    <author>tc={84964352-F529-40BA-9D67-F47EAAA78743}</author>
  </authors>
  <commentList>
    <comment ref="D2" authorId="0" shapeId="0" xr:uid="{F39C0DF5-FED7-465A-965A-9E096290179E}">
      <text>
        <t>[Kommenttiketju]
Excel-versiosi avulla voit lukea tämän kommenttiketjun, mutta siihen tehdyt muutokset poistetaan, jos tiedosto avataan uudemmassa Excel-versiossa. Lisätietoja: https://go.microsoft.com/fwlink/?linkid=870924
Kommentti:
    I don't quite know what to put in these columns. The equivalence changes based on the state ID. It should be 1 for States 6-9 but 2 for all other State IDs. I made a guess.</t>
      </text>
    </comment>
    <comment ref="E37" authorId="1" shapeId="0" xr:uid="{F6A9AC41-D4A0-454C-923E-F12527F0DF6D}">
      <text>
        <t>[Kommenttiketju]
Excel-versiosi avulla voit lukea tämän kommenttiketjun, mutta siihen tehdyt muutokset poistetaan, jos tiedosto avataan uudemmassa Excel-versiossa. Lisätietoja: https://go.microsoft.com/fwlink/?linkid=870924
Kommentti:
    NOTE: most of the MTs effecting 702 are species specific. The one MT that isn't effects all three listed state IDs</t>
      </text>
    </comment>
    <comment ref="D52" authorId="2" shapeId="0" xr:uid="{CD8C8FBC-3518-4D30-AD46-856C07D2EAF7}">
      <text>
        <t>[Kommenttiketju]
Excel-versiosi avulla voit lukea tämän kommenttiketjun, mutta siihen tehdyt muutokset poistetaan, jos tiedosto avataan uudemmassa Excel-versiossa. Lisätietoja: https://go.microsoft.com/fwlink/?linkid=870924
Kommentti:
    These are activity specific 45-2 is from fishing(17), and 45-12 is from all other relevant activities</t>
      </text>
    </comment>
    <comment ref="E52" authorId="3" shapeId="0" xr:uid="{CF5D64B8-BB34-4945-9503-620C07689969}">
      <text>
        <t>[Kommenttiketju]
Excel-versiosi avulla voit lukea tämän kommenttiketjun, mutta siihen tehdyt muutokset poistetaan, jos tiedosto avataan uudemmassa Excel-versiossa. Lisätietoja: https://go.microsoft.com/fwlink/?linkid=870924
Kommentti:
    NOTE: There are species specific direct to pressure MTs here but I don't think they are used</t>
      </text>
    </comment>
    <comment ref="D53" authorId="4" shapeId="0" xr:uid="{84964352-F529-40BA-9D67-F47EAAA78743}">
      <text>
        <t>[Kommenttiketju]
Excel-versiosi avulla voit lukea tämän kommenttiketjun, mutta siihen tehdyt muutokset poistetaan, jos tiedosto avataan uudemmassa Excel-versiossa. Lisätietoja: https://go.microsoft.com/fwlink/?linkid=870924
Kommentti:
    41 and 42 each account for half of state pressure 4</t>
      </text>
    </comment>
  </commentList>
</comments>
</file>

<file path=xl/sharedStrings.xml><?xml version="1.0" encoding="utf-8"?>
<sst xmlns="http://schemas.openxmlformats.org/spreadsheetml/2006/main" count="2535" uniqueCount="687">
  <si>
    <t>Activity</t>
  </si>
  <si>
    <t>Pressure</t>
  </si>
  <si>
    <t>State</t>
  </si>
  <si>
    <t>ID</t>
  </si>
  <si>
    <t>porpoise bycatch</t>
  </si>
  <si>
    <t>porpoise disturbance or displacement by human presence</t>
  </si>
  <si>
    <t>National management plans for harbour porpoise</t>
  </si>
  <si>
    <t>Reduce bycatch of harbour porpoise by modifications of fishing gears</t>
  </si>
  <si>
    <t xml:space="preserve">Reduce fishing effort with gillnets or other gears causing bycatch of harbour porpoise </t>
  </si>
  <si>
    <t>Measure type</t>
  </si>
  <si>
    <t>New or expanded marine protected areas</t>
  </si>
  <si>
    <t>Strengthen protection in existing marine protected areas</t>
  </si>
  <si>
    <t>Measures targeting protection of threatened habitats and biotopes</t>
  </si>
  <si>
    <t>National management plans for seals</t>
  </si>
  <si>
    <t>Measures against  illegal killing of seals</t>
  </si>
  <si>
    <t>Reduce fishing effort with gillnets or other gears causing bycatch of seals</t>
  </si>
  <si>
    <t>Reduce bycatch of seals by modifications of fishing gears</t>
  </si>
  <si>
    <t>Strengthened coastal strip management</t>
  </si>
  <si>
    <t>Organohalogen pollution (e.g. PFOS, PCBs, PBDEs, dioxins)</t>
  </si>
  <si>
    <t>Impulsive underwater noise</t>
  </si>
  <si>
    <t>Physical disturbance of marine habitats</t>
  </si>
  <si>
    <t>Effects of marine litter (excluding bycatch in ghost nets)</t>
  </si>
  <si>
    <t>River, lake, or land habitat loss/degradation</t>
  </si>
  <si>
    <t>Grey seal</t>
  </si>
  <si>
    <t>States</t>
  </si>
  <si>
    <t>Ringed seal</t>
  </si>
  <si>
    <t>Kattegat</t>
  </si>
  <si>
    <t>Great Belt</t>
  </si>
  <si>
    <t>The Sound</t>
  </si>
  <si>
    <t>Kiel Bay</t>
  </si>
  <si>
    <t>Bay of Mecklenburg</t>
  </si>
  <si>
    <t>Arkona Basin</t>
  </si>
  <si>
    <t>Bornholm Basin</t>
  </si>
  <si>
    <t>Eastern Gotland Basin</t>
  </si>
  <si>
    <t>Western Gotland Basin</t>
  </si>
  <si>
    <t>Gulf of Riga</t>
  </si>
  <si>
    <t>Northern Baltic Proper</t>
  </si>
  <si>
    <t>Gulf of Finland</t>
  </si>
  <si>
    <t>Åland Sea</t>
  </si>
  <si>
    <t>Bothnian Sea</t>
  </si>
  <si>
    <t>The Quark</t>
  </si>
  <si>
    <t>Bothnian Bay</t>
  </si>
  <si>
    <t>Gdansk Basin</t>
  </si>
  <si>
    <t>All basins</t>
  </si>
  <si>
    <t>Harbour seal</t>
  </si>
  <si>
    <t>Harbour porpoise</t>
  </si>
  <si>
    <t>Basin</t>
  </si>
  <si>
    <t>COUNTRY</t>
  </si>
  <si>
    <t>SUM</t>
  </si>
  <si>
    <t>Pressure ID</t>
  </si>
  <si>
    <t>Basin ID</t>
  </si>
  <si>
    <t>Sheet</t>
  </si>
  <si>
    <t>Background</t>
  </si>
  <si>
    <t>Description</t>
  </si>
  <si>
    <t xml:space="preserve">Lists and IDs all basic components of the SOM model: activities, pressures, state variables, basins, countries,  measure types </t>
  </si>
  <si>
    <t>MTEQ</t>
  </si>
  <si>
    <t>MT_surv</t>
  </si>
  <si>
    <t>ActMeas</t>
  </si>
  <si>
    <t>Lists all actual measures and links them to the measure types and describes where the measure can have an effect and countires where the measure has not yet been implemented</t>
  </si>
  <si>
    <t>ActPres</t>
  </si>
  <si>
    <t>Activity pressure contributions, first the average values then individual responses</t>
  </si>
  <si>
    <t>CountBas</t>
  </si>
  <si>
    <t>PS_surv</t>
  </si>
  <si>
    <t>PSQ</t>
  </si>
  <si>
    <t xml:space="preserve">Measure type effectiveness questions: links measure types to activities and pressures, and defines what is asked in the measure effectiveness question. </t>
  </si>
  <si>
    <t>Pressure state questions: links state to predefined pressures, and defines what is aksed in the pressure state surveys</t>
  </si>
  <si>
    <t>KPRT</t>
  </si>
  <si>
    <t>Known pressure reduction targets, if such targets exist.</t>
  </si>
  <si>
    <t xml:space="preserve">Links countries to basins, or describes other weights used. </t>
  </si>
  <si>
    <t>Pressure state effectiveness survey responses taken from webropol.Answers from multiple surveys can be added, separating them with a row describing the predefined pressures (first row of the sheet)</t>
  </si>
  <si>
    <t>Measure type effectiveness survey responses taken from Webropol. Asnwers from multiple surveys can be added, separating them with a row describing the measure types (first row of the sheet)</t>
  </si>
  <si>
    <t>B_ID</t>
  </si>
  <si>
    <t>C_ID</t>
  </si>
  <si>
    <t>MT_ID</t>
  </si>
  <si>
    <t>0;</t>
  </si>
  <si>
    <t>All countries</t>
  </si>
  <si>
    <t>9;</t>
  </si>
  <si>
    <t>1;3;6;7;9;10;12;14;15;16;17</t>
  </si>
  <si>
    <t>9;11</t>
  </si>
  <si>
    <t>Area</t>
  </si>
  <si>
    <t>current pressure</t>
  </si>
  <si>
    <t>target pressure</t>
  </si>
  <si>
    <t>State ID</t>
  </si>
  <si>
    <t>State or pressure</t>
  </si>
  <si>
    <t>current state</t>
  </si>
  <si>
    <t>Target state</t>
  </si>
  <si>
    <t>Excluded pressures</t>
  </si>
  <si>
    <t>Included pressures</t>
  </si>
  <si>
    <t>Increase in activity (%)</t>
  </si>
  <si>
    <t>Significance</t>
  </si>
  <si>
    <t>Not very significant</t>
  </si>
  <si>
    <t>Somewhat significant</t>
  </si>
  <si>
    <t>Significant</t>
  </si>
  <si>
    <t>Very significant</t>
  </si>
  <si>
    <t>Extremely significant</t>
  </si>
  <si>
    <t>Aquaculture – land</t>
  </si>
  <si>
    <t>Agriculture</t>
  </si>
  <si>
    <t>Forestry</t>
  </si>
  <si>
    <t>Non-renewable energy generation (fossil fuel and nuclear powerplants)</t>
  </si>
  <si>
    <t xml:space="preserve">Land claim </t>
  </si>
  <si>
    <t>Canalisation and other watercourse modifications (dams, culverting, trenching, weirs, large-scale water deviation)</t>
  </si>
  <si>
    <t>Coastal defence and flood protection (seawalls, flood protection)</t>
  </si>
  <si>
    <t>Urban uses (land use), including storm water runoff</t>
  </si>
  <si>
    <t>Industrial uses (oil, gas, industrial plants)</t>
  </si>
  <si>
    <t>Waste waters (urban, industrial, and industrial animal farms; includes all waste streams entering wast water systems e.g. microplastics, pharmacuticals, etc.)</t>
  </si>
  <si>
    <t>Solid waste (e.g. land-based disposal of dredged material, land-fill, solid waste streams)</t>
  </si>
  <si>
    <t>Transmission of electricity and communications (cables)</t>
  </si>
  <si>
    <t>Fish and shellfish harvesting (all gears; professional, recreational)</t>
  </si>
  <si>
    <t>Fish and shellfish processing</t>
  </si>
  <si>
    <t>Marine plant harvesting</t>
  </si>
  <si>
    <t>Hunting and population control</t>
  </si>
  <si>
    <t>Extraction of minerals (rock, metal ores, gravel, sand, shell)</t>
  </si>
  <si>
    <t>Offshore structures (other than for oil/gas/renewables)</t>
  </si>
  <si>
    <t>Restructuring of seabed morphology (dredging, beach replenishment, sea-based deposit of dredged material)</t>
  </si>
  <si>
    <t>Tourism and leisure activities (boating, beach use, water sports, etc.)</t>
  </si>
  <si>
    <t>Tourism and leisure infrastructure (piers, marinas)</t>
  </si>
  <si>
    <t>Transport – shipping (incl. anchoring, mooring)</t>
  </si>
  <si>
    <t>Transport – shipping infrastructure (harbours, ports, ship-building)</t>
  </si>
  <si>
    <t>Military operations (infrastructure, munitions disposal)</t>
  </si>
  <si>
    <t>Research, survey and educational activities (seismic surveys, fish surveys)</t>
  </si>
  <si>
    <t>Activities and sources outside the Baltic Sea Region</t>
  </si>
  <si>
    <t>Marine and coastal construction</t>
  </si>
  <si>
    <t>Transport – air, including infrastructure</t>
  </si>
  <si>
    <t>Transport – land (cars and trucks, trains), including infrastructure</t>
  </si>
  <si>
    <t>Aquaculture – marine, including infrastructure</t>
  </si>
  <si>
    <t xml:space="preserve">Renewable energy generation (wind, wave and tidal power), including infrastructure </t>
  </si>
  <si>
    <t>Extraction of oil and gas, including infrastructure (e.g. pipelines)</t>
  </si>
  <si>
    <t>Local/state/national targets to eliminate coal fired energy production</t>
  </si>
  <si>
    <t>Continued application of the EU Emissions Trading System</t>
  </si>
  <si>
    <t>Input of mercury</t>
  </si>
  <si>
    <t>Input of TBT</t>
  </si>
  <si>
    <t>Input of PFOS</t>
  </si>
  <si>
    <t>Input of diclofenac</t>
  </si>
  <si>
    <t>Ban on manufacturing processes where mercury is used as a electrode (e.g. in chlor-alkali production; Na or K methylate/ethylate production</t>
  </si>
  <si>
    <t>Ban on export of Mercury (II) sulphate (HgSO4, CAS RN 7783-35-9) and Mercury (II) nitrate (Hg(NO3)2, CAS RN 10045-94-0)</t>
  </si>
  <si>
    <t>Treatment of scrubbing water from ships before disposal to reduce mercury</t>
  </si>
  <si>
    <t>Reduce re-suspension from sediments, by limiting restructuring of seabed to areas with low concentrations</t>
  </si>
  <si>
    <t>Tighter allowed contamination levels during dredging activities</t>
  </si>
  <si>
    <t>Perform dredging under conditions (low water pH and temperature) that lower desorption from sediments, i.e. Preferable during winter</t>
  </si>
  <si>
    <t>Increased fuel efficiency standards</t>
  </si>
  <si>
    <t>Increased electrification of transportation fleets</t>
  </si>
  <si>
    <t>Minamata convention</t>
  </si>
  <si>
    <t>Paris agreement</t>
  </si>
  <si>
    <t>EU mandatory use of dental amalgam separators retaining at least 95% of amalgam particles</t>
  </si>
  <si>
    <t>5% increase in EU mandatory WEEE recycling levels</t>
  </si>
  <si>
    <t>Further restrictions on storage and disposal of waste/dredged material containing mercury</t>
  </si>
  <si>
    <t>Restrictions on anchoring zones in highly contaminated areas</t>
  </si>
  <si>
    <t>In water hull cleaning regulation</t>
  </si>
  <si>
    <t>Implement technologies for the degradation of TBT from sediment (e.g. chemical oxidation, bioremediation)</t>
  </si>
  <si>
    <t>Boat washing restrictions</t>
  </si>
  <si>
    <t>Monitoring of tin in leisure boat hulls</t>
  </si>
  <si>
    <t>Stockholm convention PFOS accepted use and specific exemptions limited to: insect baits, metal plating in a closed loop, fire-fighting foams</t>
  </si>
  <si>
    <t>Stockholm convention PFOS lists no accepted uses or exemptions</t>
  </si>
  <si>
    <t>Clean-up of contaminated sites</t>
  </si>
  <si>
    <t>Restoration/upgrading of old landfill sites</t>
  </si>
  <si>
    <t>Limits on PFOS concentrations in sludge used in commercial applications</t>
  </si>
  <si>
    <t>Implement technologies to remove PFOS from wastewater (e.g. activated carbon or high pressure membrane systems)</t>
  </si>
  <si>
    <t>Stockholm convention ban on PFOS fire-fighting foams</t>
  </si>
  <si>
    <t>Stockholm convention ban on PFOS in aviation hydraulic fluid</t>
  </si>
  <si>
    <t>Technical upgrade of wastewater treatment plants: e.g. granular activated carbon (GAC) adsorption, ozonation, UV light, nanofiltration etc</t>
  </si>
  <si>
    <t>Improved application of existing WWT technologies (e.g. increasing the sludge retention time, use of both nitrification and denitrification treatment steps)</t>
  </si>
  <si>
    <t>Improved pharmaceutical take-back schemes</t>
  </si>
  <si>
    <t>Increase public awareness of pharmaceutical take-back schemes</t>
  </si>
  <si>
    <t>Alter prescription practices to lower consumption (drug dosage, pack size, alternative medicine, convert OTC access to prescription)</t>
  </si>
  <si>
    <t>Updated EU mercury storage regulation</t>
  </si>
  <si>
    <t>Sandcapping or removal of existing cellulose deposits</t>
  </si>
  <si>
    <t>Ban on manufacturing processes where mercury or mercury compounds are used as a catalyst (e.g. In vinyl chloride monomer production</t>
  </si>
  <si>
    <t>Denmark</t>
  </si>
  <si>
    <t>Estonia</t>
  </si>
  <si>
    <t>Finland</t>
  </si>
  <si>
    <t>Germany</t>
  </si>
  <si>
    <t>Latvia</t>
  </si>
  <si>
    <t>Lithuania</t>
  </si>
  <si>
    <t>Poland</t>
  </si>
  <si>
    <t>Russia</t>
  </si>
  <si>
    <t>Sweden</t>
  </si>
  <si>
    <t>1;2;3;4;5;6;7</t>
  </si>
  <si>
    <t>9;11;12;13</t>
  </si>
  <si>
    <t>12;13;14;15;16;17</t>
  </si>
  <si>
    <t>2;4;5;6;7</t>
  </si>
  <si>
    <t>7;8;9</t>
  </si>
  <si>
    <t>8;9;13</t>
  </si>
  <si>
    <t xml:space="preserve">Expand EIA reporting requirements e.g. to cover new activities or include new environmental components </t>
  </si>
  <si>
    <t>Implement national plan for sand and aggregate extraction</t>
  </si>
  <si>
    <t>Full implementation of the EU Maritime Spatial Planning Framework Directive</t>
  </si>
  <si>
    <t>Enhance legal protection of habitats and species</t>
  </si>
  <si>
    <t>Seasonal restrictions</t>
  </si>
  <si>
    <t>Alternative extraction technologies</t>
  </si>
  <si>
    <t>Implement industry best practices</t>
  </si>
  <si>
    <t>Spatial trawling restrictions</t>
  </si>
  <si>
    <t>Seasonal trawling restrictions</t>
  </si>
  <si>
    <t>Technical regulations of fishing gear (e.g. type, modifications, etc.)</t>
  </si>
  <si>
    <t>Technical modifications to ships</t>
  </si>
  <si>
    <t>Speed limits</t>
  </si>
  <si>
    <t>Limit sediment deposition from e.g. mining to selected "dumping sites"</t>
  </si>
  <si>
    <t>Application of best practices</t>
  </si>
  <si>
    <t>Expansion of permitting requirements</t>
  </si>
  <si>
    <t>Habitat restoration</t>
  </si>
  <si>
    <t>Common eider - Breeding Season</t>
  </si>
  <si>
    <t>Great cormorant - Breeding Season</t>
  </si>
  <si>
    <t>Sandwich tern - Breeding Season</t>
  </si>
  <si>
    <t>Long-tailed duck - Wintering Season</t>
  </si>
  <si>
    <t>Red-throated diver - Wintering Season</t>
  </si>
  <si>
    <t>Great black-backed gull - Wintering Seson</t>
  </si>
  <si>
    <t>Birds</t>
  </si>
  <si>
    <t>Benthic</t>
  </si>
  <si>
    <t>intentional killing of waterbirds</t>
  </si>
  <si>
    <t>waterbird bycatch - pelagic feeders</t>
  </si>
  <si>
    <t>waterbird bycatch - benthic feeders</t>
  </si>
  <si>
    <t>waterbird bycatch - surface feeders</t>
  </si>
  <si>
    <t>waterbird disturbance and displacement by human presence</t>
  </si>
  <si>
    <t>waterbird disturbance: collisions</t>
  </si>
  <si>
    <t>International single species action plan</t>
  </si>
  <si>
    <t>Increased hunting restrictions</t>
  </si>
  <si>
    <t>Reduce fishing effort with gillnets or other gears causing bycatch of waterbirds</t>
  </si>
  <si>
    <t>Reduce bycatch of waterbirds by modifications of fishing gears</t>
  </si>
  <si>
    <t>Implement fisheries management measures in MPAs</t>
  </si>
  <si>
    <t>Environmentally sound lighting of offshore installations</t>
  </si>
  <si>
    <t>MSP considers migratory patterns and other sensitive areas</t>
  </si>
  <si>
    <t>Seasonal or real time (e.g. radar based) closures of wind farms</t>
  </si>
  <si>
    <t>Mammals</t>
  </si>
  <si>
    <t>intentional killing of seals</t>
  </si>
  <si>
    <t>HZ</t>
  </si>
  <si>
    <t>New Marine Protected Areas with implemented management plans restricting fishing activity</t>
  </si>
  <si>
    <t xml:space="preserve">Expanded mandatory use of acoustic deterrent devices (pingers) </t>
  </si>
  <si>
    <t>Strengthen fishing regulations in existing marine protected areas</t>
  </si>
  <si>
    <t>New or expanded marine protected areas with implemented management plans covering harbour porpoise</t>
  </si>
  <si>
    <t>Measures targeting general protection of threatened habitats and biotopes</t>
  </si>
  <si>
    <t>Strengthen protections in existing marine protected areas containing harbor porpoise habitat</t>
  </si>
  <si>
    <t>Killing ban for populations below Limit Reference Level (LRL); above LRL licences are needed</t>
  </si>
  <si>
    <t>New or expanded marine protected areas with implemented management plans covering seals</t>
  </si>
  <si>
    <t>Strengthen protections in existing marine protected areas containing seal habitat</t>
  </si>
  <si>
    <t>NIS</t>
  </si>
  <si>
    <t>Transport – shipping ballast water</t>
  </si>
  <si>
    <t>Transport – shipping biofouling</t>
  </si>
  <si>
    <t>Transport – shipping infrastructure (canals)</t>
  </si>
  <si>
    <t xml:space="preserve">Full implementation of the Ballast Water Management Convention </t>
  </si>
  <si>
    <t>Strict enforcement of compliance with the Ballast Water Management Convention through increased frequency of sampling and analysis of ballast water as part of port State control inspections</t>
  </si>
  <si>
    <t>More stringent technical requirements and standards for ballast water and sediment management on ships</t>
  </si>
  <si>
    <t>Enforce installation and maintenance of anti-fouling systems</t>
  </si>
  <si>
    <t>Regionally harmonized in-water cleaning regulations</t>
  </si>
  <si>
    <t>Adoption and implementation of a HELCOM Roadmap on Biofouling Management</t>
  </si>
  <si>
    <t>Perform in-water inspections of ships' hulls for ships arriving from high risk areas prior to entering the Baltic. Take necessary action if NIS are identified (denying port access, requiring inwater cleaning of hull, dry-docking etc.)</t>
  </si>
  <si>
    <t>Require hull niche areas to be free of biofouling</t>
  </si>
  <si>
    <t>Implementation of biofouling management plan and biofouling management record book for ships</t>
  </si>
  <si>
    <t>Risk assessment based in-water cleaning procedures</t>
  </si>
  <si>
    <t>Mandatory hull cleaning en route</t>
  </si>
  <si>
    <t>Mandatory ballast water treatement en route</t>
  </si>
  <si>
    <t>Acoustic deterrents</t>
  </si>
  <si>
    <t>Salinity barriers</t>
  </si>
  <si>
    <t>Electrified barriers</t>
  </si>
  <si>
    <t xml:space="preserve">Lock and dam operation optimized to minimize upstream-downstream mixing </t>
  </si>
  <si>
    <t>Tighten restrictions for aquaculture management (transportation between facilities/prevent escapes etc)</t>
  </si>
  <si>
    <t>Mandatory and rigourous NIS risk assessments prior to introduction of new fish stock (e.g. stock escape, parisites, etc)</t>
  </si>
  <si>
    <t>Require rigourous invasion risk assessment before any potential NIS is allowed for importation</t>
  </si>
  <si>
    <t>Anthropogenic introduction of NIS</t>
  </si>
  <si>
    <t>Seasonal closures</t>
  </si>
  <si>
    <t>Spatial closures</t>
  </si>
  <si>
    <t>Coastal species management plans</t>
  </si>
  <si>
    <t>Measures to reduce recreational fishing (e.g. licenses)</t>
  </si>
  <si>
    <t>Measures to reduce commercial fishing capacity</t>
  </si>
  <si>
    <t>Catches of commercial fish in line with targets for MSY</t>
  </si>
  <si>
    <t>Bag limits (e.g. daily/seasonal) in recreational fisheries</t>
  </si>
  <si>
    <t>Ensure compliance with existing regulations (commercial and/or recreational)</t>
  </si>
  <si>
    <t>Promotion of sustainable fisheries (commercial and/or recreational)</t>
  </si>
  <si>
    <t>CFP multi-annual plan</t>
  </si>
  <si>
    <t>Inshore/river seasonal closures (commercial and/or recreational)</t>
  </si>
  <si>
    <t>Offshore seasonal closures</t>
  </si>
  <si>
    <t>Inshore/river spatial closures (commercial and/or recreational)</t>
  </si>
  <si>
    <t>Offshore spatial closures</t>
  </si>
  <si>
    <t>Measures to reduce inshore commercial fishing capacity</t>
  </si>
  <si>
    <t>Measures to reduce offshore commercial fishing capacity</t>
  </si>
  <si>
    <t>Offshore catches of commercial fish in line with targets for MSY</t>
  </si>
  <si>
    <t>Inshore catches of commercial fish in line with targets for MSY</t>
  </si>
  <si>
    <t>Seasonal closures (commercial and/or recreational)</t>
  </si>
  <si>
    <t>Spatial closures (commercial and/or recreational)</t>
  </si>
  <si>
    <t>National species management plans</t>
  </si>
  <si>
    <t>Inspection campaigns to reduce illegal fishing</t>
  </si>
  <si>
    <t>Dam removal</t>
  </si>
  <si>
    <t>Application of the best available solution for fish passage on existing obstructions (salmon)</t>
  </si>
  <si>
    <t>Application of the best available solution for fish passage on existing obstructions (seatrout)</t>
  </si>
  <si>
    <t>Application of the best available solution for fish passage on existing obstructions (eel)</t>
  </si>
  <si>
    <t>Shallow coastal habitat restoration</t>
  </si>
  <si>
    <t>Marine protected areas to protect habitat (fishing allowed)</t>
  </si>
  <si>
    <t>Food web managment to regulate trophic interactions</t>
  </si>
  <si>
    <t>River and riparian habitat restoration/rehabilitation (excluding dam removal)</t>
  </si>
  <si>
    <t>Ensure minimum ecological flow</t>
  </si>
  <si>
    <t>Liming</t>
  </si>
  <si>
    <t>Actions to reduce/prevent input of nutrients and/or silt into water bodies</t>
  </si>
  <si>
    <t>Fish stocking programs to support existing populations or reintroduce functionally extinct populations</t>
  </si>
  <si>
    <t>Fish stocking programs to support existing populations</t>
  </si>
  <si>
    <t>Fish</t>
  </si>
  <si>
    <t>Targeted extraction and bycatch of coastal fish</t>
  </si>
  <si>
    <t>Targeted extraction and bycatch of cod</t>
  </si>
  <si>
    <t>Targeted extraction and bycatch of flatfish</t>
  </si>
  <si>
    <t>Targeted extraction and bycatch of pelagic fish</t>
  </si>
  <si>
    <t>Targeted extraction and bycatch of salmon</t>
  </si>
  <si>
    <t>Disturbance of Species: obstructions (dams)</t>
  </si>
  <si>
    <t>Direct to pressure - coastal fish habitat</t>
  </si>
  <si>
    <t>Direct to pressure - riverine fish habitat</t>
  </si>
  <si>
    <t>Eel</t>
  </si>
  <si>
    <t>13;</t>
  </si>
  <si>
    <t>11;</t>
  </si>
  <si>
    <t>Plaice</t>
  </si>
  <si>
    <t xml:space="preserve">Salmon AU </t>
  </si>
  <si>
    <t>Seatrout</t>
  </si>
  <si>
    <t>Perch and other coastal piscivores</t>
  </si>
  <si>
    <t>Cyprinids and other mesopredators</t>
  </si>
  <si>
    <t>Herring</t>
  </si>
  <si>
    <t xml:space="preserve">Cod </t>
  </si>
  <si>
    <t>Sprat</t>
  </si>
  <si>
    <t xml:space="preserve">Direct to pressure </t>
  </si>
  <si>
    <t>hard substrate vegetation dominated community</t>
  </si>
  <si>
    <t>soft substrate vegetation dominated community</t>
  </si>
  <si>
    <t>hard substrate epifauna dominated community</t>
  </si>
  <si>
    <t>soft substrate infauna dominated community</t>
  </si>
  <si>
    <t>coarse substrate infauna dominated community</t>
  </si>
  <si>
    <t>Mercury concentration</t>
  </si>
  <si>
    <t>TBT concentration</t>
  </si>
  <si>
    <t>PFOS concentration</t>
  </si>
  <si>
    <t>Diclofenac concentration</t>
  </si>
  <si>
    <t>Input of continuous noise 63/125 Hz</t>
  </si>
  <si>
    <t>Input of continuous noise 2 kHz</t>
  </si>
  <si>
    <t>Input of impulsive noise with peak energy below 10 kHz</t>
  </si>
  <si>
    <t>Marine and coastal infrastructure*</t>
  </si>
  <si>
    <t>Fish and shellfish harvesting (bottom-touching towed gears, professional, recreational)</t>
  </si>
  <si>
    <t>Fish and shellfish harvesting (pelagic towed gears, stationary gears, professional, recreational)</t>
  </si>
  <si>
    <t>seal bycatch</t>
  </si>
  <si>
    <t>seal disturbance or displacement by human presence</t>
  </si>
  <si>
    <t>Physical disturbance to seabed = 10 = Physical disturbance of marine habitats</t>
  </si>
  <si>
    <t>Physical loss of seabed = 11 = Physical loss of marine habitats</t>
  </si>
  <si>
    <t>2;</t>
  </si>
  <si>
    <t>7;</t>
  </si>
  <si>
    <t>1;</t>
  </si>
  <si>
    <t>4;</t>
  </si>
  <si>
    <t>5;</t>
  </si>
  <si>
    <t>3;</t>
  </si>
  <si>
    <t xml:space="preserve">Nitrogen runoff </t>
  </si>
  <si>
    <t>Phosphorous runoff</t>
  </si>
  <si>
    <t>6;</t>
  </si>
  <si>
    <t>Promotion of alternative/low noise technologies</t>
  </si>
  <si>
    <t>Implementation of restrictions/permitting based on ship noise classifications</t>
  </si>
  <si>
    <t>Use of shore-based power while in port</t>
  </si>
  <si>
    <t>Optimized scheduling to reduce time spent at anchorage sites</t>
  </si>
  <si>
    <t>Spatial/temporal restrictions for sensitive areas and species</t>
  </si>
  <si>
    <t>Speed limits in sensitive areas or times</t>
  </si>
  <si>
    <t>Raise consumer awareness about noise imput and effects</t>
  </si>
  <si>
    <t>Improve awareness of ship owners/companies about noise input, effects, and avoidance</t>
  </si>
  <si>
    <t>Introduce engine noise standards</t>
  </si>
  <si>
    <t>Regionally harmonized and intensified noise monitoring and noise restrictions during marine and coastal construction</t>
  </si>
  <si>
    <t>Regionally harmonized and intensified consideration of alternative/low noise technology in permit applications</t>
  </si>
  <si>
    <t>Technological noise mitigation measures (e.g. bubble curtains, coffer damns, etc.)</t>
  </si>
  <si>
    <t>Inclusion of noise impact risks for sensitive species in EIAs</t>
  </si>
  <si>
    <t>Optimized scheduling (max intensity vs duration)</t>
  </si>
  <si>
    <t>Mandatory noise monitoring and noise restrictions</t>
  </si>
  <si>
    <t>Spatial/temporal restrictions of  testing, training, and exercises for sensitive areas and species</t>
  </si>
  <si>
    <t>Best practice for ship shock trials</t>
  </si>
  <si>
    <t>Best evironmental practices for UXO disposal</t>
  </si>
  <si>
    <t>Use of acoustic deterrence devices and measures (e.g. ramp up procedure, warning blasts, etc.)</t>
  </si>
  <si>
    <t>Optimized use and specifications for acoustic deterrence devices and measures (e.g. ramp up procedure, warning blasts, etc.)</t>
  </si>
  <si>
    <t>Input of top litter items to the beach</t>
  </si>
  <si>
    <t>Direct input of microplastics</t>
  </si>
  <si>
    <t>Nutrient</t>
  </si>
  <si>
    <t>Noise</t>
  </si>
  <si>
    <t>Litter</t>
  </si>
  <si>
    <t>17;</t>
  </si>
  <si>
    <r>
      <t>Grey seal disturbance/displacement</t>
    </r>
    <r>
      <rPr>
        <sz val="11"/>
        <color theme="1"/>
        <rFont val="Calibri"/>
        <family val="2"/>
        <scheme val="minor"/>
      </rPr>
      <t xml:space="preserve"> </t>
    </r>
    <r>
      <rPr>
        <sz val="11"/>
        <color rgb="FF000000"/>
        <rFont val="Calibri"/>
        <family val="2"/>
        <scheme val="minor"/>
      </rPr>
      <t xml:space="preserve">by human presence </t>
    </r>
  </si>
  <si>
    <t xml:space="preserve"> Harbour seal disturbance/displacement by human presence</t>
  </si>
  <si>
    <t>waterbird disturbance and displacement - Common elder</t>
  </si>
  <si>
    <t>waterbird disturbance and displacement - Great cormorant</t>
  </si>
  <si>
    <t>waterbird disturbance and displacement - Sandwich tern</t>
  </si>
  <si>
    <t>waterbird disturbance and displacement - Long-tailed duck</t>
  </si>
  <si>
    <t>waterbird disturbance and displacement - Red-throated diver</t>
  </si>
  <si>
    <t>waterbird disturbance and displacement - Great black-backed gull</t>
  </si>
  <si>
    <t>Land based Activities (Urban uses, Waste waters, Solid waste)</t>
  </si>
  <si>
    <t>Bycatch in fishing gears (for birds and mammals only; excludes ghost nets)</t>
  </si>
  <si>
    <t xml:space="preserve"> Bycatch in ghost nets</t>
  </si>
  <si>
    <t xml:space="preserve"> Continuous underwater noise</t>
  </si>
  <si>
    <t>Extraction of fish (includes prey depletion)</t>
  </si>
  <si>
    <t>Species disturbance or displacement by human presence</t>
  </si>
  <si>
    <t xml:space="preserve"> Species disturbance: obstructions and collisions</t>
  </si>
  <si>
    <t xml:space="preserve"> Intentional killing (for birds and mammals only; hunting, illegal killing)</t>
  </si>
  <si>
    <t>Effects of non-indigenous species</t>
  </si>
  <si>
    <t>Physical loss of marine habitats</t>
  </si>
  <si>
    <t>Effects of eutrophication</t>
  </si>
  <si>
    <t>Hydrocarbon pollution</t>
  </si>
  <si>
    <t>Radioactive pollution</t>
  </si>
  <si>
    <t>Organotin pollution (e.g. TBT)</t>
  </si>
  <si>
    <t>Heavy metal pollution</t>
  </si>
  <si>
    <t>Pharmaceutical pollution</t>
  </si>
  <si>
    <t>Effects of pressures occuring outside the Baltic Sea region (migratory species only)</t>
  </si>
  <si>
    <t>Change in hydrologic conditions</t>
  </si>
  <si>
    <t>Human-induced food web imbalance</t>
  </si>
  <si>
    <t xml:space="preserve">Input or spread of non-indigenous species </t>
  </si>
  <si>
    <t>Unclear distinction between 68 and 69. Create combination measure type.</t>
  </si>
  <si>
    <t>Eurasian Economic Union restrictions on hazardous substances in electrical products</t>
  </si>
  <si>
    <t>Technical measures to reduce catches of unwanted species</t>
  </si>
  <si>
    <t>Technical measures to reduce catches of unwanted sizes of fish</t>
  </si>
  <si>
    <t xml:space="preserve">Unspecified MPA fisheries restrictions </t>
  </si>
  <si>
    <t>EU salmon discard plan</t>
  </si>
  <si>
    <t>Targeted extraction and bycatch of seatrout</t>
  </si>
  <si>
    <t>Targeted extraction and bycatch of eel</t>
  </si>
  <si>
    <t>Ring seal disturbance/displacement by human presence</t>
  </si>
  <si>
    <t>Direct to impulsive noise pressure (porpoises)</t>
  </si>
  <si>
    <t>Direct to impulsive noise pressure (seals)</t>
  </si>
  <si>
    <t>Global (non-Baltic)</t>
  </si>
  <si>
    <t>Reduced pressure</t>
  </si>
  <si>
    <t>State pressure</t>
  </si>
  <si>
    <t>Equivalence</t>
  </si>
  <si>
    <t>Direct link, equal reduction in state pressure results from reduced pressure</t>
  </si>
  <si>
    <t>No quantified equivalence</t>
  </si>
  <si>
    <t>8;</t>
  </si>
  <si>
    <t>State variables that this link concerns</t>
  </si>
  <si>
    <t>21;24</t>
  </si>
  <si>
    <t>30;</t>
  </si>
  <si>
    <t>66;</t>
  </si>
  <si>
    <t>69;</t>
  </si>
  <si>
    <t>62;68</t>
  </si>
  <si>
    <t>35;</t>
  </si>
  <si>
    <t>41;</t>
  </si>
  <si>
    <t>40;</t>
  </si>
  <si>
    <t>27;</t>
  </si>
  <si>
    <t>29;</t>
  </si>
  <si>
    <t>28;</t>
  </si>
  <si>
    <t>21;</t>
  </si>
  <si>
    <t>22;</t>
  </si>
  <si>
    <t>23;</t>
  </si>
  <si>
    <t>24;</t>
  </si>
  <si>
    <t>25;</t>
  </si>
  <si>
    <t>26;</t>
  </si>
  <si>
    <t>intentional killing of waterbirds-common eider</t>
  </si>
  <si>
    <t>intentional killing of waterbirds - great cormorant</t>
  </si>
  <si>
    <t>intentional killing of waterbirds - sandwich tern</t>
  </si>
  <si>
    <t>intentional killing of waterbirds - long-tailed duck</t>
  </si>
  <si>
    <t>intentional killing of waterbirds - red-throated diver</t>
  </si>
  <si>
    <t>intentional killing of waterbirds - great black-backed gull</t>
  </si>
  <si>
    <t>intentional killing of seals - Grey seal</t>
  </si>
  <si>
    <t>intentional killing of seals - Ringed seal</t>
  </si>
  <si>
    <t>intentional killing of seals - Harbour seal</t>
  </si>
  <si>
    <t>Disturbance of Species: obstructions (dams)-Salmon</t>
  </si>
  <si>
    <t>Disturbance of Species: obstructions (dams)-Sea trout</t>
  </si>
  <si>
    <t>Disturbance of Species: obstructions (dams)-Eel</t>
  </si>
  <si>
    <t>String and ropes of different size (PLASTIC)</t>
  </si>
  <si>
    <t>Flounder</t>
  </si>
  <si>
    <t>Multiplier</t>
  </si>
  <si>
    <t>Name M1</t>
  </si>
  <si>
    <t>Note</t>
  </si>
  <si>
    <t>Funding for increased biomass energy production and reduction/stop of coal fired plants</t>
  </si>
  <si>
    <t>Political agreement for the Danish energy policy 2012-20</t>
  </si>
  <si>
    <t>1;2;3;4;5;6;7;9;10;11;12;13;14;15;16;17</t>
  </si>
  <si>
    <t>1;2;3;4;5;6;7;9</t>
  </si>
  <si>
    <t xml:space="preserve">Article 7 Industrial activities 
1. The use of mercury and mercury compounds in the manufacturing processes listed in Part I of Annex III shall be prohibited as from the dates set out therein. 
2. The use of mercury and mercury compounds in the manufacturing processes listed in Part II of Annex III shall only be allowed subject to the conditions set out therein.
ANNEX III Mercury-related requirements applicable to manufacturing processes referred to in Article 7(1) and (2)
Part I: Prohibited use of mercury or mercury compounds, whether in pure form or in mixtures, in manufacturing
processes
(a) from 1 January 2018: manufacturing processes in which mercury or mercury compounds are used as a catalyst;
(b) by way of derogation from point (a), the production of vinyl chloride monomer shall be prohibited from 1 January 2022;
(c) from 1 January 2022: manufacturing processes in which mercury is used as an electrode;
(d) by way of derogation from point (c), from 11 December 2017: chlor-alkali production in which mercury is used as an electrode;
(e) by way of derogation from point (c), the production of sodium or potassium methylate or ethylate shall be
prohibited from 1 January 2028;
(f) from 1 January 2018: the production of polyurethane, to the extent not already restricted or prohibited in
accordance with entry 62 of Annex XVII to Regulation (EC) No 1907/2006.
Part II: Manufacturing processes subject to restrictions on use and releases of mercury and mercury compounds
Production of sodium or potassium methylate or ethylate
The production of sodium or potassium methylate or ethylate shall be carried out in accordance with point (e) of Part I and subject to the following conditions:
(a) no use of mercury from primary mercury mining;
(b) reduction of direct and indirect release of mercury and of mercury compounds into air, water and land in terms of per unit production by 50 % by 2020 as compared to 2010;
(c) supporting research and development in respect of mercury-free manufacturing processes; and
(d) as from 13 June 2017, the capacity of installations using mercury and mercury compounds for the production of sodium or potassium methylate or ethylate that were in operation before that date shall not be increased and no new installations shall be allowed. </t>
  </si>
  <si>
    <t>Control of industrial activities</t>
  </si>
  <si>
    <t>13;14;15;16;17</t>
  </si>
  <si>
    <t>4;5;6;7</t>
  </si>
  <si>
    <t xml:space="preserve">Article 3 Export Restrictions
1. The export of mercury shall be prohibited.
2. The export of the mercury compounds and of the mixtures of mercury listed in Annex I shall be prohibited as
from the dates set out therein.
3. By way of derogation from paragraph 2, the export of the mercury compounds listed in Annex I for the purposes
of laboratory-scale research or laboratory analysis shall be allowed.
4. The export, for the purpose of reclaiming mercury, of mercury compounds and of mixtures of mercury that are
not subject to the prohibition laid down in paragraph 2 shall be prohibited. 
ANNEX I
Mercury compounds subject to Article 3(2) and (3) and Article 7(3) and mixtures of mercury subject to
Article 3(2), Article 4(1) and Article 7(3)
Mercury compounds prohibited for export from 1 January 2018:
— Mercury (I) chloride (Hg2Cl2, CAS RN 10112-91-1)
— Mercury (II) oxide (HgO, CAS RN 21908-53-2)
— Cinnabar ore
— Mercury sulfide (HgS, CAS RN 1344-48-5)
Mercury compounds prohibited for export from 1 January 2020:
— Mercury (II) sulphate (HgSO4, CAS RN 7783-35-9)
— Mercury (II) nitrate (Hg(NO3)2, CAS RN 10045-94-0)
Mixtures of mercury prohibited for export and import from 1 January 2018:
— Mixtures of mercury with other substances, including alloys of mercury, with a mercury concentration of at least
95 % by weight. </t>
  </si>
  <si>
    <t>Mercury export restrictions</t>
  </si>
  <si>
    <t xml:space="preserve">In relation to the EU Sulphur Directive and Annex VI MARPOL Convention, it is permissble to use exhaust treatment systems in order to achieve emission limit values for sulphur from ship fuels. The treatment systems extract certain contaminants, including mercury, from the exhaust which remain in the wash water and residues to be disposed of. The measure aims at the development of ambitious criteria for the discharge of washing waters from exhaust treatment systems (scrubbers) on board ships (measure component 1) and possibly further restrictions or prohibition in special sea areas (measure component 2) as well as regulation for professional disposal of residues from scrubbers in ports (measure component 3). </t>
  </si>
  <si>
    <t>Requirements for the discharge and disposal of scrubbing waters from exhaust treatment on board ships (UZ2-02)</t>
  </si>
  <si>
    <t>Article 10 Dental amalgam 
1. From 1 January 2019, dental amalgam shall only be used in pre-dosed encapsulated form. The use of mercury in bulk form by dental practitioners shall be prohibited. 
2. From 1 July 2018, dental amalgam shall not be used for dental treatment of deciduous teeth, of children under 15 years and of pregnant or breastfeeding women, except when deemed strictly necessary by the dental practitioner based on the specific medical needs of the patient. 
3. By 1 July 2019, each Member State shall set out a national plan concerning the measures it intends to implement to phase down the use of dental amalgam. Member States shall make their national plans publicly available on the internet and shall transmit them to the Commission within one month of their adoption. 
4. From 1 January 2019, operators of dental facilities in which dental amalgam is used or dental amalgam fillings or teeth containing such fillings are removed, shall ensure that their facilities are equipped with amalgam separators for the retention and collection of amalgam particles, including those contained in used water. Such operators shall ensure that: 
(a) amalgam separators put into service from 1 January 2018 provide a retention level of at least 95 % of amalgam particles; 
(b) from 1 January 2021, all amalgam separators in use provide the retention level specified in point (a). Amalgam separators shall be maintained in accordance with the manufacturer's instructions to ensure the highest practicable level of retention. 
5. Capsules and amalgam separators complying with European standards, or with other national or international standards that provide an equivalent level of quality and retention, shall be presumed to satisfy the requirements set out in paragraphs 1 and 4. 
6. Dental practitioners shall ensure that their amalgam waste, including amalgam residues, particles and fillings, and teeth, or parts thereof, contaminated by dental amalgam, is handled and collected by an authorised waste management establishment or undertaking. Dental pra</t>
  </si>
  <si>
    <t>Control of mercury in dental amalgam</t>
  </si>
  <si>
    <t>Article 11 Waste 
Without prejudice to point (5) of Article 2 of this Regulation, mercury and mercury compounds, whether in pure form or in mixtures, from any of the following large sources shall be considered to be waste within the meaning of Directive 2008/98/EC and be disposed of without endangering human health or harming the environment, in accordance with that Directive: 
(a) the chlor-alkali industry; 
(b) the cleaning of natural gas; 
(c) non-ferrous mining and smelting operations; 
(d) extraction from cinnabar ore in the Union. 
Such disposal shall not lead to any form of reclamation of mercury.</t>
  </si>
  <si>
    <t>Mercury waste</t>
  </si>
  <si>
    <t>Maybe this should be MT3</t>
  </si>
  <si>
    <t>3. Prior to being permanently disposed of, mercury waste shall undergo conversion and, where intended to be disposed of in above-ground facilities, conversion and solidification. Mercury waste that underwent conversion and, if applicable, solidification shall only be permanently disposed of in the following permanent storage facilities licensed for disposal of hazardous waste: (a) salt mines that are adapted for the permanent storage of mercury waste that underwent conversion, or deep underground hard rock formations providing a level of safety and confinement equivalent to or higher than that of such salt mines; or (b) above-ground facilities dedicated to and equipped for the permanent storage of mercury waste that underwent conversion and solidification and that provide a level of safety and confinement equivalent to or higher than that of the facilities referred to in point (a). Operators of permanent storage facilities shall ensure that mercury waste that underwent conversion and, if applicable, solidification is stored separately from other waste and in disposal batches in a storage chamber that is sealed. Those operators shall further ensure that the requirements set out in Directive 1999/31/EC, including the specific requirements for the temporary storage of mercury waste established in the third and fifth indents of Section 8 of Annex I and in Annex II to that Directive, are complied with in relation to the permanent storage facilities.</t>
  </si>
  <si>
    <t>Treatment and storage of mercury waste</t>
  </si>
  <si>
    <t>Article 3 Mercury supply sources and trade
5...(b) Take measures to ensure that, where the Party determines that excess mercury from the decommissioning of chlor-alkali facilities is available, such mercury is disposed of in accordance with the guidelines for environmentally sound management referred to in paragraph 3 (a) of Article 11, using operations that do not lead to recovery, recycling, reclamation, direct re-use or alternative uses.</t>
  </si>
  <si>
    <t>chlor-alkali decommissioning</t>
  </si>
  <si>
    <t>Regulation for the utilization of sludge for soil treatment - obligation to evalute the possibility of PCB being in the sludge. If so, there is an obligation to measure, and compare with a limit value. (There are also limit values for mercury)</t>
  </si>
  <si>
    <t>Regulation of sludge /Slambekendtgørelsen</t>
  </si>
  <si>
    <t xml:space="preserve">Regulation for the utilization of bio-ashes for soil treatment - obligation to measure the content of mercury, and there is stated an limit value in the regulation. </t>
  </si>
  <si>
    <t>Regulation of bio-ashes (bioaskebekendtgørelsen)</t>
  </si>
  <si>
    <t>Regulation for permanent disposal of waste at landfills to insure that the perkolat can be manged and treated correctly, and to insure that there isn´t any leaching of hazardous substances (incl. Mercury and PCB) to the environmental such as groundwater etc.  Limit values are given for both mercury and PCB.</t>
  </si>
  <si>
    <t>Regulation of deposition (deponeringsbekendtgørelsen)</t>
  </si>
  <si>
    <t>Existing landfills not fulfilling the criteria of proper landfilling practices required for obtaining a permit should be closed, or restored in accordance with the national legislation</t>
  </si>
  <si>
    <t>Existing landfill meet standards</t>
  </si>
  <si>
    <t>Development of new fire extinguishing methods without PFAS, information and education regarding alternative fire extinguishing methods to minimize the use of PFAS.</t>
  </si>
  <si>
    <t>The program aims to protect human health and the environment from POPs. Approved by Order No D1-396 of the Minister of Environment on 11.05.2017, as last amended on 26.06.2018)- https://www.e-tar.lt/portal/lt/legalAct/5a479810393911e7b66ae890e1368363/asr</t>
  </si>
  <si>
    <t xml:space="preserve">The National Implementation Plan on Persistent Organic Pollutants (NIP) for 2017-2025 </t>
  </si>
  <si>
    <t>Supervision of activities at risk of not complying to environmental quality standards (MKN - Swedish for Miljökvalitetsnormer). Identification of, and measures towards contaminated sites, deposits, textile industry, airports etc. Supervision of, and measures towards municipal fire departments regarding handling of equipment in contact with PFOS and PFAS.</t>
  </si>
  <si>
    <t>Hazardous activities and contaminated sites (supervision and investigation)</t>
  </si>
  <si>
    <t>The environmental risk of already closed landfills should be assessed and pollution prevention measures should be implemented.</t>
  </si>
  <si>
    <t>Closed landfills meet standards</t>
  </si>
  <si>
    <t>5;6;7</t>
  </si>
  <si>
    <t>Technical upgrade of water treatment plants to allow reduction of other substances (e.g. removal of micro pollutants) through suitable processes.</t>
  </si>
  <si>
    <t>Measures to reduce unregulated, diffuse inputs of substances, e.g. from sediment removal, potentially including subsequent treatment, recovery and disposal</t>
  </si>
  <si>
    <t>https://www.umweltbundesamt.de/sites/default/files/medien/378/publikationen/water_framework_direktive_2012_broschuere_wrrl_en_bf.pdf page10 with picture of area in question. According to linked document, approx. 95% of these projects were completed by 2012. It is unclear how many remain unfinished but the number is likely small.</t>
  </si>
  <si>
    <t>Amendment of Order No D1-636 on the preparation of EIA programme and report, including provisions for the assessment of planned economic activities according to GES</t>
  </si>
  <si>
    <t xml:space="preserve">M012
</t>
  </si>
  <si>
    <t>6;7</t>
  </si>
  <si>
    <t xml:space="preserve">Measure to minimize spatial and temporal impairment of the marine environment during and after the extraction of marine sediments for coastal protection as well as for the sustainable and considerate use of non-living marine resources. </t>
  </si>
  <si>
    <t>Environmentally sound management of marine sand and gravel resources for coastal protection in Mecklenburg-Vorpommern (UZ4-05, M415)</t>
  </si>
  <si>
    <t>Only in Mecklenburg-Vorpommern. Assumed to cover 0.66 of Bay of Mecklenburg based on coastline of states</t>
  </si>
  <si>
    <t>Draft a national marine sand and aggregate extraction plan</t>
  </si>
  <si>
    <t xml:space="preserve">M018
</t>
  </si>
  <si>
    <t>Recommendations are provided for locating new activities to prevent negative environmental impacts. The activities covered by the recommendatins: exctraction of non-living resources, dredging, deposition sites of dredged material, underwater cables, wave energy production sites.</t>
  </si>
  <si>
    <t>Recommendations for locating new sea uses</t>
  </si>
  <si>
    <t>SwAM: to develop an overall framework for species and habitat specific National Programmes of Measures for Threatened Species and Habitats in the marine environment, and to coordinate the work nationally. (Note: The measure includes a first set of national programs based on a comprehensive analysis of species/habitats listed in the EU Directives, Regional Sea Conventions and national red lists)</t>
  </si>
  <si>
    <t>Action plans for threatened species and habitats</t>
  </si>
  <si>
    <t xml:space="preserve">M026
</t>
  </si>
  <si>
    <t>Species and habitat protection</t>
  </si>
  <si>
    <t>Species and habitat protection (BALDE-M916-other)</t>
  </si>
  <si>
    <t>Voluntary agreement portion of this measure falls outside SOM Measure types. Only considers areas covered by German EEZ MPAs</t>
  </si>
  <si>
    <t>Inclusion of species and biotopes that define the value of an ecosystem in national MPA ordinances (BALDE-M409-UZ3-01)</t>
  </si>
  <si>
    <t>Integrated coastal zone management</t>
  </si>
  <si>
    <t>Integrated coastal zone management (BALDE-M929-other)</t>
  </si>
  <si>
    <t>Designation of protected areas in the Kattegat area
•deep soft bottom 590 km2, 7% of kattegat or danish kattegat habitat type</t>
  </si>
  <si>
    <t>M003</t>
  </si>
  <si>
    <t>590 km2 of Danish Kattegat</t>
  </si>
  <si>
    <t>M031</t>
  </si>
  <si>
    <t>Reduce harmful impacts of dredging</t>
  </si>
  <si>
    <t>M017</t>
  </si>
  <si>
    <t>Ban on new licensing on extraction of sand and gravel in the Northern Sound and designation of the Northern Sound as an MSFD MPA</t>
  </si>
  <si>
    <t>Only in Northern Sound. Assumed to cover 0.33 of The Sound. Concerns about whether this should actually be in the Kattegat</t>
  </si>
  <si>
    <t>Restoration of a coastal rocky ecosystem at Gilleleje Flak</t>
  </si>
  <si>
    <t>M012</t>
  </si>
  <si>
    <t>806;</t>
  </si>
  <si>
    <t>1;2;3;4;5;6;7;8;9;10;11;12;13;14;15;</t>
  </si>
  <si>
    <t>International single species action plan for Long-tailed duck organized under AEWA</t>
  </si>
  <si>
    <t>Long-tailed duck ISSAP</t>
  </si>
  <si>
    <t>o Fisheries management measures in Natura 2000 sites. Germany will develop ‘common advices’ for necessary fisheries restrictions in these areas, which will be developed with the federal states, stakeholders from the fisheries industry and NGOs involved in fisheries management
o MSFD targets considered when developing the federal fisheries policies</t>
  </si>
  <si>
    <t>Fisheries measures (M412-UZ4-02)</t>
  </si>
  <si>
    <t>Fisheries management measures in Natura 2000 sites in the EEZ</t>
  </si>
  <si>
    <t>BALDE-M919-other</t>
  </si>
  <si>
    <t>9;12;13</t>
  </si>
  <si>
    <t>Developing a network of marine protected areas in Estonian EEZ</t>
  </si>
  <si>
    <t>M001</t>
  </si>
  <si>
    <t>Assummed 10% coverage</t>
  </si>
  <si>
    <t>15;27</t>
  </si>
  <si>
    <t>Marine protected areas in the EEZ of the German North and Baltic Seas (M914)</t>
  </si>
  <si>
    <t>Off shore areas limit state components and activities affected</t>
  </si>
  <si>
    <t>b) that a generally protected coastal strip therefore be established outside urban areas and existing settlements, the width of which shall be determined by the nature and landscape values of the coast, extending at least 100 to 300 meters from the mean water line landwards and seawards;</t>
  </si>
  <si>
    <t>Generally protected coastal strip</t>
  </si>
  <si>
    <t>to develop maritime spatial plans and integrated coastal management measures which ensures the implementation of the principles for integrated management of human activities , and are coordinated with regional marine management strategies.</t>
  </si>
  <si>
    <t>IMPLEMENTATION OF INTEGRATED COASTAL MANAGEMENT AND MARITIME SPATIAL PLANNING IN THE BALTIC SEA AREA</t>
  </si>
  <si>
    <t>Development and application of environmentally sound lighting of offshore installations and accompanying measures (UZ6-06)</t>
  </si>
  <si>
    <t>Measures to protect migratory species in marine areas (UZ3-02, M410)</t>
  </si>
  <si>
    <t>E. Enable appropriate planning of the use of marine space that incorporates conservation need of seabirds in the Baltic-wide context thus contributing to reaching their favourable conservation status
G. Avoid that wind energy facilities and wave energy installations are sited in areas important for birds, and that the loss of off-shore staging habitats will be halted
H. Avoid that wind energy facilities are situated within major migrating routes of birds</t>
  </si>
  <si>
    <t>Bird spatial planning</t>
  </si>
  <si>
    <t xml:space="preserve">The following conservation, research, and management measures shall be applied, in conjunction with other competent international bodies, to the populations defined in Article 1.1: 1.         Habitat conservation and management: Work towards...(b) the development, in the light of available data indicating unacceptable interaction, of modifications of fishing gear and fishing practices in order to reduce by-catches and to prevent fishing gear from getting adrift or being discarded at sea, </t>
  </si>
  <si>
    <t>ASCOBANS bycatch</t>
  </si>
  <si>
    <t>1;2;3;4;5</t>
  </si>
  <si>
    <t>Recommendation 3: Protect harbour porpoises in their key habitats by minimizing bycatch as far as possible
Action required:
-Full implementation of the provisions in the Habitats Directive and CFP
-Development of national management plans for high priority Special Areas of Conservation (hpSACs)
-Agreements between the Parties concerned to minimize bycatch rates within hpSACs
-Promoting alternative fishing methods</t>
  </si>
  <si>
    <t>WBBK - minimize bycatch</t>
  </si>
  <si>
    <t>Only in WBBK sub-basins</t>
  </si>
  <si>
    <t>Target 12: By 2020, the extinction of known threatened species has been prevented and their conservation status, particularly of those most in decline, has been improved and sustained. Actions: Promoting fishing practices that take account of the impact of fisheries on marine ecosystems and non-targeted species (Target 6);</t>
  </si>
  <si>
    <t>Aichi - Promote low impact fishing gears</t>
  </si>
  <si>
    <t>4;5</t>
  </si>
  <si>
    <t>Recommendation 4: Implement pinger use in fisheries causing bycatch
Action required:
-Agreement between the Parties to implement immediately the controlled use of
pingers in gillnet fishery associated with bycatch irrespective of vessel size or type</t>
  </si>
  <si>
    <t>WBBK - pingers</t>
  </si>
  <si>
    <t>Action MIT-01: Implement the use of fishing gear that is commercially viable with no harbour porpoise bycatch</t>
  </si>
  <si>
    <t>Jastarnia - use fishing gear with no porpoise bycatch</t>
  </si>
  <si>
    <t>Action MIT-02: Reduce or eliminate fishing effort with gillnets or other gear known to cause porpoise bycatch in areas with higher harbour porpoise density or occurrence, and/ or in areas with higher risk of harbour porpoise bycatch, according to spatio-temporal risk assessments</t>
  </si>
  <si>
    <t>Jastarnia - restrict bycatching gear in high porpoise density areas</t>
  </si>
  <si>
    <t>Only in Jastarnia sub-basins</t>
  </si>
  <si>
    <t>Recommendation 5: Where possible replace gillnet fisheries known to be
associated with high porpoise bycatch with alternative fishing gear
known to be less harmful
Action required:
-Test and implement alternative fishing gear and/or practices
-Find incentives for the fishery such as eco-labelling to switch to fishing gear without
bycatch</t>
  </si>
  <si>
    <t>WBBK - alternative fishing gear</t>
  </si>
  <si>
    <t>MIT-06: Expand the network of protected areas for harbour porpoises, improve its connectivity, and develop and implement appropriate management plans including monitoring schemes for these areas
Only of interest if said MPAs regulate fishing effort</t>
  </si>
  <si>
    <t>Jastarnia - MPA</t>
  </si>
  <si>
    <t>MIT-06: Expand the network of protected areas for harbour porpoises, improve its connectivity, and develop and implement appropriate management plans including monitoring schemes for these areas</t>
  </si>
  <si>
    <t>Porpoise MPA network</t>
  </si>
  <si>
    <t>Inclusion of species and biotopes that define the value of an ecosystem in national MPA ordinances (UZ3-01, M409)</t>
  </si>
  <si>
    <t>809;</t>
  </si>
  <si>
    <t>RECOMMENDS to the Contracting Parties to the Helsinki Convention: 1: to apply the General Management Principles and Management Units as defined in the Recommendation, and in conformity with these principles develop and implement National Management Plans which will be the main management instruments to ensure that the favourable conservation status of the species is attained or maintained.</t>
  </si>
  <si>
    <t>Grey seals - Applying management plans and units</t>
  </si>
  <si>
    <t>PL lacks national managment plan but no hunting is allowed so excluded in this context</t>
  </si>
  <si>
    <t>811;</t>
  </si>
  <si>
    <t>3;6;7;10</t>
  </si>
  <si>
    <t>Harbour seals - Applying management plans and units</t>
  </si>
  <si>
    <t>810;</t>
  </si>
  <si>
    <t>Ringed seals - Applying management plans and units</t>
  </si>
  <si>
    <t>12;14;15;16;17</t>
  </si>
  <si>
    <t xml:space="preserve">RECOMMENDS to the Contracting Parties to the Helsinki Convention: 2: to take effective measures for all populations in order to...reduce incidental bycatches to a minimum level and if possible to a level close to zero; </t>
  </si>
  <si>
    <t>National actions addressing conservation of seals  2 - Measures to prevent by-catch</t>
  </si>
  <si>
    <t>Assume 10% coverage</t>
  </si>
  <si>
    <t>IMO Ballast Water Management Convention</t>
  </si>
  <si>
    <t>Article 4 Measures for avoiding adverse effects
1. Member States shall ensure that all appropriate measures are taken to avoid adverse effects to biodiversity, and especially to species, habitats and ecosystem functions which may be expected to arise from the introduction or translocation of aquatic organisms and non-target species in aquaculture and from the spreading of these species into the wild.
2. The competent authorities in the Member States shall monitor and supervise aquaculture activities so as to ensure that:
(a) closed aquaculture facilities comply with the requirements laid down in Article 3(3); and
(b) transport from or to closed aquaculture facilities takes place in conditions that are such as to prevent the escape of alien or non-target species.</t>
  </si>
  <si>
    <t>Aquaculture NIS</t>
  </si>
  <si>
    <t>Mariculturists prevent the release of NIS from their activities (aquaculture). The revised Aquaculture Manual will describe the conditions that should be monitored by the authorities in relation to aquaculture operations, as well as those that should be monitored during transportation of fish between port and aquaculture areas. The Manual also includes the notification of authorities and follow-up/limitation of releases</t>
  </si>
  <si>
    <t>Denmark - Aquaculture Manual</t>
  </si>
  <si>
    <t xml:space="preserve">Develop long-term management plans by 2012 for protecting, monitoring and sustainably managing coastal fish species, including the most threatened and/or declining, including anadromous ones, according to BSEP109 </t>
  </si>
  <si>
    <t>Coastal fish management plans - HELCOM</t>
  </si>
  <si>
    <t>505;</t>
  </si>
  <si>
    <t xml:space="preserve">Actively conserve at least ten wild salmon river populations </t>
  </si>
  <si>
    <t>HELCOM conserve 10 salmon rivers</t>
  </si>
  <si>
    <t>Further anchoring of the topic "sustainable eco-system-appropriate fishing" in public awareness</t>
  </si>
  <si>
    <t>Continue to raise public awareness of sustainable, ecosystem-compatible fisheries (UZ4-01, M411)</t>
  </si>
  <si>
    <t>Fisheries measures</t>
  </si>
  <si>
    <t>BALDE-M412-UZ4-02</t>
  </si>
  <si>
    <t>1;2;3;4;5;6;7;8;9;10;11;12;13;14;15;16;17</t>
  </si>
  <si>
    <t xml:space="preserve">Competent authorities to take immediate action for development of long-term management plans for commercially exploited fish stocks so that they are within safe biological limits and reach agreed targets, such as maximum sustainable yield, improve their distribution and size/age range (salmon) </t>
  </si>
  <si>
    <t>Salmon management plans - HELCOM</t>
  </si>
  <si>
    <t>504;</t>
  </si>
  <si>
    <t>Article 4 Targets
1.  The target fishing mortality shall be achieved as soon as possible and, on a progressive, incremental basis, by 2020 for the stocks concerned, and it shall be maintained thereafter within the ranges set out in Annex I and in line with the objectives laid down in Article 3(1).
Article 5 Safeguards
1.  The conservation reference points expressed as minimum and limit spawning stock biomass levels that are to be applied in order to safeguard the full reproductive capacity of the stocks concerned are set out in Annex II.
Annexes avaliable at: https://eur-lex.europa.eu/legal-content/EN/TXT/?uri=CELEX:02016R1139-20180717</t>
  </si>
  <si>
    <t>Cod, herring, sprat multiannual plan</t>
  </si>
  <si>
    <t>35;41</t>
  </si>
  <si>
    <t>6. To prioritise the restoration of habitats of rivers that hold original salmon and sea trout populations that reproduce at a level of less than 50 % of PSPC and to apply a set of strict fishing rules for the management of river fisheries when the targeted salmon or sea trout populations reproduce at a level of less than 20 % of PSPC (cf. Annex 1).</t>
  </si>
  <si>
    <t xml:space="preserve">Salmon and sea trout protection </t>
  </si>
  <si>
    <t>Closure of Parnu river catchment area and tributaries to fishing, unknown recreational fishing pressure, no salmon population, unknown seatrout population</t>
  </si>
  <si>
    <t>506;</t>
  </si>
  <si>
    <t>Expansion of Valgejõgi fishing restrition area, expansion size unknown assumed small impact</t>
  </si>
  <si>
    <t xml:space="preserve">Competent authorities to take immediate action for development of long-term management plans for commercially exploited fish species (sea trout) so that they are within safe biological limits </t>
  </si>
  <si>
    <t>Sea trout management plans - HELCOM</t>
  </si>
  <si>
    <t>703; 704; 705</t>
  </si>
  <si>
    <t>a) to  undertake  all  necessary  measures  feasible  to  improve  the  environmental  conditions  in present  and  potential  salmon  rivers  to  facilitate  future  natural  reproduction  of  salmon.  Such measures can be improvement of water quality and quantity, restoration of rearing habitats, removal of man-made mechanical obstacles or by other measures facilitating salmon migration;</t>
  </si>
  <si>
    <t>Salmon river improvement</t>
  </si>
  <si>
    <t>Dam removed from River Mörrumsån at Marieberg</t>
  </si>
  <si>
    <t>Jändja dam, Sindi dam, 7 other dams</t>
  </si>
  <si>
    <t>Kotka dam</t>
  </si>
  <si>
    <t>703;</t>
  </si>
  <si>
    <t>6 new passages and update of Tauragės fish path</t>
  </si>
  <si>
    <t>Develop restoration plans (including restoration of spawning sites and migration routes) in suitable rivers to reinstate migratory fish species</t>
  </si>
  <si>
    <t>River restoration plans</t>
  </si>
  <si>
    <t>Kymijoki fish pass</t>
  </si>
  <si>
    <t>704;</t>
  </si>
  <si>
    <t>1. To  take  urgent  measures  for  the  recovery  of  the  original  salmon  and  sea  trout  populations that reproduce at a level of less than 50 % of the potential smolt production capacity  (PSPC).  The  list  of  original  salmon  populations  that  based  on  recent  smolt  production data reproduce at a level of less than 50 % of PSPC are listed in Annex 1.</t>
  </si>
  <si>
    <t>Salmon and sea trout recovery</t>
  </si>
  <si>
    <t>Głusk, Borow, Kolesno, 2 in Korytnica - the Drawa river tributary, Reda river</t>
  </si>
  <si>
    <t>Łupawa river</t>
  </si>
  <si>
    <t>705;</t>
  </si>
  <si>
    <t>pilot project with unclear spatial scope, unable to estimate</t>
  </si>
  <si>
    <t xml:space="preserve">Target 6: By 2020 all fish and invertebrate stocks and aquatic plants are managed and harvested sustainably, legally and applying ecosystem based approaches, so that overfishing is avoided, recovery plans and measures are in place for all depleted species, fisheries have no significant adverse impacts on threatened species and vulnerable ecosystems and the impacts of fisheries on stocks, species and ecosystems are within safe ecological limits. Actions: Promoting and enabling dialogue and enhanced cooperation and information exchange between fishing and conservation communities and the corresponding national agencies and associations; Phasing out fishing practices and gear which cause serious adverse impacts to the seafloor or to non-target species (Targets 5 and 12); </t>
  </si>
  <si>
    <t>Aichi - phase out bycatch fishing gears</t>
  </si>
  <si>
    <t xml:space="preserve">National legislation of the CPs takes into account the principle and methodologies of the Strategy to implement HELCOM objective for hazardous substance.
3. Strategy of HELCOM with regard to Hazardous Substances 
Using the guiding principles, in particular the precautionary principle, the Commission will identify, prioritize and require the Contracting Parties to control and monitor (i.e. to prevent, reduce and, to the extent possible, eliminate) the emissions, discharges and losses of hazardous substances which reach, or could reach, the marine environment.
Appendix II List of Priority Hazardous Substances
10. Mercury </t>
  </si>
  <si>
    <t>HELCOM Hazardous Substances Strategy</t>
  </si>
  <si>
    <t>Article 3 Survivability exemption
1.   By way of derogation from Article 15(1) of Regulation (EU) No 1380/2013, the landing obligation shall not apply to salmon caught with trap-nets, creels/pots, fyke-nets and pound nets.
2.   Salmon caught without an available quota or below the minimum conservation reference size in the circumstances referred to in paragraph 1 shall be released back into the sea.
[This regulation] shall apply from 1 January 2018 until 31 December 2020.</t>
  </si>
  <si>
    <t>Salmon discard plan</t>
  </si>
  <si>
    <t>The objective of the measure is to promote the implementation and further development of the International Maritime Regulations for the Reduction of Underwater Noise Reduction of Merchant Shipping in the IMO. The intention is to take into account the IMO's objectives and regulations to reduce noise from ships' engines, propellers and hulls in national legislation. Schedule: 2016–2021</t>
  </si>
  <si>
    <t>Noise 1 -  Promotion of decisions to reduce ship noise in the International Maritime Organization</t>
  </si>
  <si>
    <t>Planned, not yet implemented; Support for Development and improvement of environmentally friendly (including reduced noise) and low-emission transport systems, including inland waterways and maritime transport, ports, multimodal connections and airport infrastructure to promote sustainable regional and local mobility.</t>
  </si>
  <si>
    <t>Support for Development and improvement of environmentally friendly (including reduced noise) and low-emission transport systems</t>
  </si>
  <si>
    <t>Criteria and incentive systems for environmentally friendly ships (UZ2-01, M405)</t>
  </si>
  <si>
    <t>Implement regionally harmonized national threshold limits and guidelines for regulation of underwater noise</t>
  </si>
  <si>
    <t>Action MIT-05</t>
  </si>
  <si>
    <t>7;8;10;12;14;15;16;17</t>
  </si>
  <si>
    <t>The measure consists of the following actions: 1) Collection of  research data on the effects of impulsive noise. 2) Collection of  impulse-noise building, blasting and dredging activities in the national register (eg HERTTA), where the source, intensity and time period of the noise are recorded. The registry facilitates noise monitoring and refines noise data in marine areas. 3) Checking existing guidelines, eg. marine wind farms. If necessary, update the guidelines and Recommended Practices for example on the protection zone from which the animals are expelled, on the duration of the noise and on the timing of the measures. Also, noise-absorbing technical applications are being introduced to reduce the effects of impulsive noise during construction.</t>
  </si>
  <si>
    <t>NOISE 2 -  Reducing impulsive noise caused by underwater construction</t>
  </si>
  <si>
    <t>As far as possible, marine animals under the Habitats Directive are not exposed to im-pulse sound which leads to permanent hearing loss (PTS). The limit value for PTS is currently assessed as 200 and 190 dB re.1 uPa2s SEL for seals and harbour porpoise, respectively. The best knowledge currently available is on these species. However, it is likely that these limits will be revised as new knowledge on the area becomes available.</t>
  </si>
  <si>
    <t>Legislation</t>
  </si>
  <si>
    <t>Development and application of biological limit values for the impact of underwater noise on relevant species</t>
  </si>
  <si>
    <t>Development and application of biological limit values for the impact of underwater noise on relevant species (UZ6-01, M425)</t>
  </si>
  <si>
    <t>New measure: Develop requirements for the recording and reduction of impulse noise in the marine environment, including ecologically sensitive areas, important spawning grounds and areas of importance to mammals. entities engaged in the following activities:
-Seismic bottom surveys - the energy level of the equipment generated by the equipment manufacturer.
- Bottom Piling - based on the energy level generated by the equipment manufacturer.
- Explosive work - by mass of explosive material. - Use of low frequency sonars - according to the level of noise intensity.
- The performance of deterrent devices according to the level of noise intensity.</t>
  </si>
  <si>
    <t>Measure T9PR1 - Develop requirements for the recording and reduction of impulse noise in the marine environment</t>
  </si>
  <si>
    <t>Activities by the authorities under the Ministry of Defence that cause impulse noise in the marine environment are, as far as possible, being assessed and adapted to reduce possible adverse effects on marine animals under the Habitats Directive, provided this does not conflict with national security or defence objectives.</t>
  </si>
  <si>
    <t>All agricultural policies</t>
  </si>
  <si>
    <t>multplier</t>
  </si>
  <si>
    <t>Activity Description</t>
  </si>
  <si>
    <t>Scenario BAU</t>
  </si>
  <si>
    <t>Scenario Low change</t>
  </si>
  <si>
    <t>Scenario Most likely</t>
  </si>
  <si>
    <t>Scenario high change</t>
  </si>
  <si>
    <t>Fish and shellfish harvesting</t>
  </si>
  <si>
    <t>Marine aquaculture</t>
  </si>
  <si>
    <t>Marine shipping</t>
  </si>
  <si>
    <t>Marine transport infrastructure</t>
  </si>
  <si>
    <t>Tourism and leisure activities</t>
  </si>
  <si>
    <t>offshore wind energy production</t>
  </si>
  <si>
    <t>Waste water</t>
  </si>
  <si>
    <t>1;2;3;4;5;21;22;23;24;25;26;27;28;29;30;35;40;41;46;52;53;62;66;68;69;</t>
  </si>
  <si>
    <t>21;22;23;24;25;26;</t>
  </si>
  <si>
    <t>22;25;</t>
  </si>
  <si>
    <t>21;24;</t>
  </si>
  <si>
    <t>23;26;</t>
  </si>
  <si>
    <t>27;28;29;</t>
  </si>
  <si>
    <t>46;52;53;</t>
  </si>
  <si>
    <t>62;68;</t>
  </si>
  <si>
    <t>35;40;41;</t>
  </si>
  <si>
    <t>1;2;3;4;5;6;7;8;9;21;22;23;24;25;26;35;40;41;46;52;53;62;66;68;69;</t>
  </si>
  <si>
    <t>27; 28; 29;</t>
  </si>
  <si>
    <t>In_Activities</t>
  </si>
  <si>
    <t>In_Pressure</t>
  </si>
  <si>
    <t>In_State_components</t>
  </si>
  <si>
    <t>Overlap</t>
  </si>
  <si>
    <t>Overlapping</t>
  </si>
  <si>
    <t>Overlapped</t>
  </si>
  <si>
    <t>multiplier_OL</t>
  </si>
  <si>
    <t>31;</t>
  </si>
  <si>
    <t>Direct to pressure</t>
  </si>
  <si>
    <t>Should be changed to 17</t>
  </si>
  <si>
    <t>Should be changed to 14</t>
  </si>
  <si>
    <t>Should be changed to 24</t>
  </si>
  <si>
    <t>Amendment to Stockholm convention adopted 20.12.2019</t>
  </si>
  <si>
    <t>Other activities</t>
  </si>
  <si>
    <t>fish disturbance or displacement by human presence</t>
  </si>
  <si>
    <t>35;40;41;46;52;53;62;66;68;69</t>
  </si>
  <si>
    <t>Nitrogen runoff new</t>
  </si>
  <si>
    <t>Phosphorus runoff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</si>
</sst>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name val="Calibri"/>
      <family val="2"/>
      <charset val="186"/>
      <scheme val="minor"/>
    </font>
    <font>
      <b/>
      <sz val="11"/>
      <name val="Calibri"/>
      <family val="2"/>
      <scheme val="minor"/>
    </font>
    <font>
      <sz val="9"/>
      <color indexed="81"/>
      <name val="Tahoma"/>
      <family val="2"/>
    </font>
    <font>
      <b/>
      <sz val="9"/>
      <color indexed="81"/>
      <name val="Tahoma"/>
      <family val="2"/>
    </font>
    <font>
      <sz val="10"/>
      <color theme="1"/>
      <name val="Arial"/>
      <family val="2"/>
    </font>
    <font>
      <sz val="11"/>
      <color theme="1"/>
      <name val="Calibri"/>
      <family val="2"/>
      <charset val="186"/>
      <scheme val="minor"/>
    </font>
    <font>
      <sz val="11"/>
      <name val="Calibri"/>
      <family val="2"/>
    </font>
    <font>
      <sz val="12"/>
      <color theme="1"/>
      <name val="Calibri"/>
      <family val="2"/>
      <scheme val="minor"/>
    </font>
    <font>
      <sz val="11"/>
      <color rgb="FF006100"/>
      <name val="Calibri"/>
      <family val="2"/>
      <scheme val="minor"/>
    </font>
    <font>
      <sz val="14"/>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1"/>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4"/>
        <bgColor indexed="64"/>
      </patternFill>
    </fill>
    <fill>
      <patternFill patternType="solid">
        <fgColor theme="9" tint="-0.499984740745262"/>
        <bgColor indexed="64"/>
      </patternFill>
    </fill>
    <fill>
      <patternFill patternType="solid">
        <fgColor theme="9"/>
        <bgColor indexed="64"/>
      </patternFill>
    </fill>
    <fill>
      <patternFill patternType="solid">
        <fgColor theme="7"/>
        <bgColor indexed="64"/>
      </patternFill>
    </fill>
    <fill>
      <patternFill patternType="solid">
        <fgColor theme="2" tint="-0.499984740745262"/>
        <bgColor indexed="64"/>
      </patternFill>
    </fill>
    <fill>
      <patternFill patternType="solid">
        <fgColor theme="6"/>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bgColor indexed="64"/>
      </patternFill>
    </fill>
    <fill>
      <patternFill patternType="solid">
        <fgColor rgb="FFC000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6">
    <xf numFmtId="0" fontId="0" fillId="0" borderId="0"/>
    <xf numFmtId="0" fontId="8" fillId="0" borderId="0"/>
    <xf numFmtId="0" fontId="9" fillId="0" borderId="0"/>
    <xf numFmtId="0" fontId="10" fillId="0" borderId="0"/>
    <xf numFmtId="0" fontId="9" fillId="0" borderId="0"/>
    <xf numFmtId="0" fontId="11" fillId="0" borderId="0"/>
    <xf numFmtId="9" fontId="11" fillId="0" borderId="0" applyFont="0" applyFill="0" applyBorder="0" applyAlignment="0" applyProtection="0"/>
    <xf numFmtId="0" fontId="11" fillId="0" borderId="0"/>
    <xf numFmtId="9" fontId="11" fillId="0" borderId="0" applyFont="0" applyFill="0" applyBorder="0" applyAlignment="0" applyProtection="0"/>
    <xf numFmtId="9" fontId="9" fillId="0" borderId="0" applyFont="0" applyFill="0" applyBorder="0" applyAlignment="0" applyProtection="0"/>
    <xf numFmtId="0" fontId="12" fillId="3" borderId="0" applyNumberFormat="0" applyBorder="0" applyAlignment="0" applyProtection="0"/>
    <xf numFmtId="0" fontId="8" fillId="0" borderId="0"/>
    <xf numFmtId="0" fontId="8" fillId="0" borderId="0"/>
    <xf numFmtId="0" fontId="8" fillId="0" borderId="0"/>
    <xf numFmtId="0" fontId="8" fillId="0" borderId="0"/>
    <xf numFmtId="0" fontId="16" fillId="0" borderId="0" applyNumberFormat="0" applyFill="0" applyBorder="0" applyAlignment="0" applyProtection="0"/>
  </cellStyleXfs>
  <cellXfs count="85">
    <xf numFmtId="0" fontId="0" fillId="0" borderId="0" xfId="0"/>
    <xf numFmtId="0" fontId="1" fillId="0" borderId="0" xfId="0" applyFont="1"/>
    <xf numFmtId="0" fontId="0" fillId="2" borderId="0" xfId="0" applyFill="1" applyBorder="1"/>
    <xf numFmtId="0" fontId="2" fillId="0" borderId="0" xfId="0" applyFont="1"/>
    <xf numFmtId="0" fontId="1" fillId="0" borderId="0" xfId="0" applyFont="1" applyFill="1"/>
    <xf numFmtId="0" fontId="0" fillId="0" borderId="0" xfId="0" applyFill="1"/>
    <xf numFmtId="0" fontId="0" fillId="0" borderId="0" xfId="0" applyFont="1"/>
    <xf numFmtId="1" fontId="0" fillId="0" borderId="0" xfId="0" applyNumberFormat="1"/>
    <xf numFmtId="1" fontId="1" fillId="0" borderId="0" xfId="0" applyNumberFormat="1" applyFont="1"/>
    <xf numFmtId="0" fontId="5" fillId="0" borderId="0" xfId="0" applyFont="1"/>
    <xf numFmtId="0" fontId="3" fillId="0" borderId="0" xfId="0" applyFont="1" applyFill="1" applyBorder="1"/>
    <xf numFmtId="0" fontId="3" fillId="0" borderId="0" xfId="0" applyFont="1" applyFill="1" applyBorder="1" applyAlignment="1"/>
    <xf numFmtId="0" fontId="0" fillId="0" borderId="0" xfId="0" applyFill="1" applyBorder="1"/>
    <xf numFmtId="0" fontId="0" fillId="0" borderId="0" xfId="0"/>
    <xf numFmtId="0" fontId="5" fillId="0" borderId="0" xfId="0" applyFont="1" applyFill="1"/>
    <xf numFmtId="3" fontId="0" fillId="0" borderId="0" xfId="0" applyNumberFormat="1" applyAlignment="1">
      <alignment horizontal="center"/>
    </xf>
    <xf numFmtId="0" fontId="3" fillId="0" borderId="0" xfId="0" applyFont="1" applyFill="1"/>
    <xf numFmtId="0" fontId="1" fillId="4" borderId="0" xfId="0" applyFont="1" applyFill="1"/>
    <xf numFmtId="0" fontId="0" fillId="4" borderId="0" xfId="0" applyFill="1"/>
    <xf numFmtId="0" fontId="0" fillId="5" borderId="0" xfId="0" applyFill="1"/>
    <xf numFmtId="0" fontId="1" fillId="5" borderId="0" xfId="0" applyFont="1" applyFill="1"/>
    <xf numFmtId="0" fontId="0" fillId="6" borderId="0" xfId="0" applyFill="1"/>
    <xf numFmtId="0" fontId="0" fillId="7" borderId="0" xfId="0" applyFill="1"/>
    <xf numFmtId="0" fontId="1" fillId="6" borderId="0" xfId="0" applyFont="1" applyFill="1"/>
    <xf numFmtId="0" fontId="3" fillId="0" borderId="0" xfId="0" applyFont="1" applyFill="1" applyBorder="1" applyAlignment="1">
      <alignment vertical="top"/>
    </xf>
    <xf numFmtId="0" fontId="0" fillId="0" borderId="0" xfId="0" applyFill="1" applyBorder="1" applyAlignment="1">
      <alignment vertical="top"/>
    </xf>
    <xf numFmtId="0" fontId="4" fillId="0" borderId="0" xfId="0" applyFont="1" applyFill="1" applyBorder="1" applyAlignment="1">
      <alignment vertical="top"/>
    </xf>
    <xf numFmtId="0" fontId="0" fillId="0" borderId="0" xfId="0" applyFont="1" applyFill="1" applyBorder="1"/>
    <xf numFmtId="0" fontId="0" fillId="8" borderId="0" xfId="0" applyFill="1"/>
    <xf numFmtId="0" fontId="0" fillId="9" borderId="0" xfId="0" applyFill="1"/>
    <xf numFmtId="0" fontId="1" fillId="9" borderId="0" xfId="0" applyFont="1" applyFill="1"/>
    <xf numFmtId="0" fontId="3" fillId="0" borderId="0" xfId="0" applyFont="1"/>
    <xf numFmtId="0" fontId="1" fillId="7" borderId="0" xfId="0" applyFont="1" applyFill="1"/>
    <xf numFmtId="0" fontId="5" fillId="8" borderId="0" xfId="0" applyFont="1" applyFill="1" applyBorder="1"/>
    <xf numFmtId="0" fontId="1" fillId="0" borderId="0" xfId="0" applyFont="1" applyFill="1" applyBorder="1"/>
    <xf numFmtId="0" fontId="0" fillId="0" borderId="0" xfId="0" applyFont="1" applyBorder="1"/>
    <xf numFmtId="0" fontId="0" fillId="0" borderId="0" xfId="0" applyFill="1" applyAlignment="1"/>
    <xf numFmtId="0" fontId="1" fillId="8" borderId="0" xfId="0" applyFont="1" applyFill="1"/>
    <xf numFmtId="0" fontId="1" fillId="11" borderId="0" xfId="0" applyFont="1" applyFill="1" applyBorder="1"/>
    <xf numFmtId="0" fontId="0" fillId="11" borderId="0" xfId="0" applyFill="1"/>
    <xf numFmtId="0" fontId="0" fillId="12" borderId="0" xfId="0" applyFill="1"/>
    <xf numFmtId="0" fontId="0" fillId="10" borderId="0" xfId="0" applyFill="1"/>
    <xf numFmtId="0" fontId="0" fillId="13" borderId="0" xfId="0" applyFill="1"/>
    <xf numFmtId="0" fontId="14" fillId="0" borderId="0" xfId="0" applyFont="1"/>
    <xf numFmtId="0" fontId="15" fillId="14" borderId="0" xfId="0" applyFont="1" applyFill="1" applyAlignment="1">
      <alignment vertical="center"/>
    </xf>
    <xf numFmtId="0" fontId="0" fillId="14" borderId="0" xfId="0" applyFill="1"/>
    <xf numFmtId="0" fontId="15" fillId="0" borderId="0" xfId="0" applyFont="1" applyAlignment="1">
      <alignment vertical="center"/>
    </xf>
    <xf numFmtId="0" fontId="1" fillId="11" borderId="0" xfId="0" applyFont="1" applyFill="1"/>
    <xf numFmtId="0" fontId="1" fillId="12" borderId="0" xfId="0" applyFont="1" applyFill="1" applyBorder="1"/>
    <xf numFmtId="0" fontId="12" fillId="0" borderId="0" xfId="10" applyFill="1"/>
    <xf numFmtId="0" fontId="0" fillId="0" borderId="0" xfId="13" applyFont="1" applyAlignment="1">
      <alignment horizontal="left"/>
    </xf>
    <xf numFmtId="0" fontId="1" fillId="5" borderId="0" xfId="10" applyFont="1" applyFill="1"/>
    <xf numFmtId="0" fontId="3" fillId="2" borderId="0" xfId="0" applyFont="1" applyFill="1" applyBorder="1"/>
    <xf numFmtId="0" fontId="5" fillId="6" borderId="0" xfId="0" applyFont="1" applyFill="1"/>
    <xf numFmtId="0" fontId="0" fillId="15" borderId="0" xfId="0" applyFill="1"/>
    <xf numFmtId="0" fontId="0" fillId="0" borderId="0" xfId="14" applyFont="1" applyAlignment="1">
      <alignment horizontal="left"/>
    </xf>
    <xf numFmtId="0" fontId="17" fillId="0" borderId="0" xfId="0" applyFont="1" applyBorder="1"/>
    <xf numFmtId="0" fontId="18" fillId="0" borderId="0" xfId="0" applyFont="1"/>
    <xf numFmtId="0" fontId="17" fillId="0" borderId="0" xfId="0" applyFont="1" applyFill="1" applyBorder="1"/>
    <xf numFmtId="0" fontId="18" fillId="0" borderId="0" xfId="0" applyFont="1" applyBorder="1"/>
    <xf numFmtId="0" fontId="18" fillId="0" borderId="0" xfId="0" applyFont="1" applyFill="1"/>
    <xf numFmtId="0" fontId="18" fillId="0" borderId="0" xfId="0" applyFont="1" applyFill="1" applyBorder="1"/>
    <xf numFmtId="1" fontId="18" fillId="0" borderId="0" xfId="0" applyNumberFormat="1" applyFont="1"/>
    <xf numFmtId="0" fontId="18" fillId="0" borderId="0" xfId="0" applyFont="1" applyFill="1" applyBorder="1" applyAlignment="1"/>
    <xf numFmtId="0" fontId="18" fillId="16" borderId="0" xfId="0" applyFont="1" applyFill="1"/>
    <xf numFmtId="0" fontId="16" fillId="0" borderId="0" xfId="15" applyFill="1"/>
    <xf numFmtId="0" fontId="19" fillId="0" borderId="0" xfId="0" applyFont="1" applyFill="1" applyBorder="1"/>
    <xf numFmtId="1" fontId="0" fillId="0" borderId="0" xfId="0" applyNumberFormat="1" applyFill="1"/>
    <xf numFmtId="0" fontId="0" fillId="0" borderId="0" xfId="0" applyNumberFormat="1"/>
    <xf numFmtId="1" fontId="3" fillId="0" borderId="0" xfId="0" applyNumberFormat="1" applyFont="1" applyFill="1" applyBorder="1"/>
    <xf numFmtId="0" fontId="3" fillId="0" borderId="0" xfId="0" applyNumberFormat="1" applyFont="1" applyFill="1" applyBorder="1"/>
    <xf numFmtId="1" fontId="0" fillId="0" borderId="0" xfId="0" applyNumberFormat="1" applyFill="1" applyBorder="1"/>
    <xf numFmtId="0" fontId="0" fillId="0" borderId="0" xfId="0" applyNumberFormat="1" applyFill="1" applyBorder="1"/>
    <xf numFmtId="0" fontId="4" fillId="0" borderId="0" xfId="0" applyFont="1" applyAlignment="1">
      <alignment vertical="top"/>
    </xf>
    <xf numFmtId="0" fontId="3" fillId="0" borderId="0" xfId="0" applyFont="1" applyAlignment="1">
      <alignment vertical="top"/>
    </xf>
    <xf numFmtId="0" fontId="1" fillId="2" borderId="0" xfId="0" applyFont="1" applyFill="1"/>
    <xf numFmtId="0" fontId="0" fillId="2" borderId="0" xfId="13" applyFont="1" applyFill="1" applyAlignment="1">
      <alignment horizontal="left"/>
    </xf>
    <xf numFmtId="0" fontId="0" fillId="2" borderId="0" xfId="0" applyFill="1" applyAlignment="1"/>
    <xf numFmtId="9" fontId="0" fillId="0" borderId="0" xfId="0" applyNumberFormat="1"/>
    <xf numFmtId="0" fontId="13" fillId="0" borderId="0" xfId="0" applyFont="1" applyFill="1" applyBorder="1"/>
    <xf numFmtId="0" fontId="0" fillId="0" borderId="0" xfId="0"/>
    <xf numFmtId="0" fontId="5" fillId="0" borderId="0" xfId="0" applyFont="1"/>
    <xf numFmtId="0" fontId="0" fillId="9" borderId="0" xfId="0" applyFill="1"/>
    <xf numFmtId="0" fontId="14" fillId="0" borderId="0" xfId="0" applyFont="1"/>
    <xf numFmtId="0" fontId="20" fillId="0" borderId="0" xfId="0" applyFont="1"/>
  </cellXfs>
  <cellStyles count="16">
    <cellStyle name="Hyperlinkki" xfId="15" builtinId="8"/>
    <cellStyle name="Hyvä" xfId="10" builtinId="26"/>
    <cellStyle name="Normaali" xfId="0" builtinId="0"/>
    <cellStyle name="Normaali 2" xfId="11" xr:uid="{6526CDAF-E3A4-44C8-9DA1-8C1D9F3C576C}"/>
    <cellStyle name="Normal 2" xfId="2" xr:uid="{C2C431A4-1BBE-42F7-B309-4BF5A969A278}"/>
    <cellStyle name="Normal 2 2" xfId="3" xr:uid="{18A61190-6136-46C5-89DD-20586C8ABB18}"/>
    <cellStyle name="Normal 2 3" xfId="5" xr:uid="{91669C45-187D-411B-8749-6F3B15619DA6}"/>
    <cellStyle name="Normal 2 4" xfId="12" xr:uid="{91AA0E20-9488-4CAB-9A72-29B45C0F5BD7}"/>
    <cellStyle name="Normal 3" xfId="4" xr:uid="{18CA9CAC-805C-4DAD-8F36-1282B6ED198E}"/>
    <cellStyle name="Normal 4" xfId="13" xr:uid="{795EEF29-9941-4CF6-98DC-87CF4C880681}"/>
    <cellStyle name="Normal 5" xfId="14" xr:uid="{549B3DA3-3D97-4D27-A0B8-5EE48E2F7074}"/>
    <cellStyle name="Normal 6" xfId="1" xr:uid="{9284D4F6-3DCD-42D3-B5F1-F42C9DE325E4}"/>
    <cellStyle name="Parasts 2" xfId="7" xr:uid="{DCBACA0A-2774-485D-A4E9-2A4AE19F8DCC}"/>
    <cellStyle name="Percent 2" xfId="6" xr:uid="{58212178-E841-4798-8B2C-097C38038419}"/>
    <cellStyle name="Percent 3" xfId="9" xr:uid="{AE8B9564-4E9C-4846-B6D7-37E218AF8061}"/>
    <cellStyle name="Procenti 2" xfId="8" xr:uid="{6CCCBEE6-2A1E-459D-97E1-73FCB925246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i Tin-Yu" id="{A118082A-2C19-47E1-A61F-0FEABEA993C4}" userId="S::Tin-Yu.Lai@env.fi::3452e830-1977-4e92-a375-882443ee4c63" providerId="AD"/>
  <person displayName="Luke Dodd" id="{133EA757-314F-4415-87EF-72671EC0178E}" userId="S::luke.dodd@helcom.fi::3300d462-ecd6-4652-9495-380a3d123f62" providerId="AD"/>
</personList>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 dT="2020-05-29T06:57:30.84" personId="{133EA757-314F-4415-87EF-72671EC0178E}" id="{F39C0DF5-FED7-465A-965A-9E096290179E}">
    <text>I don't quite know what to put in these columns. The equivalence changes based on the state ID. It should be 1 for States 6-9 but 2 for all other State IDs. I made a guess.</text>
  </threadedComment>
  <threadedComment ref="E37" dT="2020-05-29T06:50:03.06" personId="{133EA757-314F-4415-87EF-72671EC0178E}" id="{F6A9AC41-D4A0-454C-923E-F12527F0DF6D}">
    <text>NOTE: most of the MTs effecting 702 are species specific. The one MT that isn't effects all three listed state IDs</text>
  </threadedComment>
  <threadedComment ref="D52" dT="2020-05-29T06:35:54.11" personId="{133EA757-314F-4415-87EF-72671EC0178E}" id="{CD8C8FBC-3518-4D30-AD46-856C07D2EAF7}">
    <text>These are activity specific 45-2 is from fishing(17), and 45-12 is from all other relevant activities</text>
  </threadedComment>
  <threadedComment ref="E52" dT="2020-05-29T07:06:59.01" personId="{133EA757-314F-4415-87EF-72671EC0178E}" id="{CF5D64B8-BB34-4945-9503-620C07689969}">
    <text>NOTE: There are species specific direct to pressure MTs here but I don't think they are used</text>
  </threadedComment>
  <threadedComment ref="D53" dT="2020-05-29T06:36:22.49" personId="{133EA757-314F-4415-87EF-72671EC0178E}" id="{84964352-F529-40BA-9D67-F47EAAA78743}">
    <text>41 and 42 each account for half of state pressure 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umweltbundesamt.de/sites/default/files/medien/378/publikationen/water_framework_direktive_2012_broschuere_wrrl_en_bf.pdf%20page10%20with%20picture%20of%20area%20in%20question.%20According%20to%20linked%20document,%20approx.%2095%25%20of%20these%20projects%20were%20completed%20by%202012.%20It%20is%20unclear%20how%20many%20remain%20unfinished%20but%20the%20number%20is%20likely%20smal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ul1"/>
  <dimension ref="A1:B10"/>
  <sheetViews>
    <sheetView workbookViewId="0"/>
  </sheetViews>
  <sheetFormatPr defaultColWidth="8.7109375" defaultRowHeight="15" x14ac:dyDescent="0.25"/>
  <cols>
    <col min="1" max="1" width="13.28515625" style="13" customWidth="1"/>
    <col min="2" max="2" width="65.42578125" style="13" customWidth="1"/>
    <col min="3" max="16384" width="8.7109375" style="13"/>
  </cols>
  <sheetData>
    <row r="1" spans="1:2" x14ac:dyDescent="0.25">
      <c r="A1" s="1" t="s">
        <v>51</v>
      </c>
      <c r="B1" s="1" t="s">
        <v>53</v>
      </c>
    </row>
    <row r="2" spans="1:2" x14ac:dyDescent="0.25">
      <c r="A2" s="1" t="s">
        <v>52</v>
      </c>
      <c r="B2" s="13" t="s">
        <v>54</v>
      </c>
    </row>
    <row r="3" spans="1:2" x14ac:dyDescent="0.25">
      <c r="A3" s="1" t="s">
        <v>55</v>
      </c>
      <c r="B3" s="13" t="s">
        <v>64</v>
      </c>
    </row>
    <row r="4" spans="1:2" x14ac:dyDescent="0.25">
      <c r="A4" s="1" t="s">
        <v>56</v>
      </c>
      <c r="B4" s="13" t="s">
        <v>70</v>
      </c>
    </row>
    <row r="5" spans="1:2" x14ac:dyDescent="0.25">
      <c r="A5" s="1" t="s">
        <v>57</v>
      </c>
      <c r="B5" s="13" t="s">
        <v>58</v>
      </c>
    </row>
    <row r="6" spans="1:2" x14ac:dyDescent="0.25">
      <c r="A6" s="1" t="s">
        <v>59</v>
      </c>
      <c r="B6" s="13" t="s">
        <v>60</v>
      </c>
    </row>
    <row r="7" spans="1:2" x14ac:dyDescent="0.25">
      <c r="A7" s="1" t="s">
        <v>61</v>
      </c>
      <c r="B7" s="13" t="s">
        <v>68</v>
      </c>
    </row>
    <row r="8" spans="1:2" x14ac:dyDescent="0.25">
      <c r="A8" s="1" t="s">
        <v>63</v>
      </c>
      <c r="B8" s="13" t="s">
        <v>65</v>
      </c>
    </row>
    <row r="9" spans="1:2" x14ac:dyDescent="0.25">
      <c r="A9" s="1" t="s">
        <v>62</v>
      </c>
      <c r="B9" s="13" t="s">
        <v>69</v>
      </c>
    </row>
    <row r="10" spans="1:2" x14ac:dyDescent="0.25">
      <c r="A10" s="1" t="s">
        <v>66</v>
      </c>
      <c r="B10" s="13" t="s">
        <v>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ul2"/>
  <dimension ref="A1:T363"/>
  <sheetViews>
    <sheetView topLeftCell="A34" zoomScale="70" zoomScaleNormal="70" workbookViewId="0">
      <selection activeCell="A130" sqref="A130:B131"/>
    </sheetView>
  </sheetViews>
  <sheetFormatPr defaultColWidth="9.28515625" defaultRowHeight="15" x14ac:dyDescent="0.25"/>
  <cols>
    <col min="1" max="1" width="9.28515625" style="13"/>
    <col min="2" max="2" width="35.5703125" style="13" customWidth="1"/>
    <col min="3" max="10" width="9.28515625" style="13"/>
    <col min="11" max="11" width="13.5703125" style="13" customWidth="1"/>
    <col min="12" max="18" width="9.28515625" style="13"/>
    <col min="19" max="19" width="11" style="13" bestFit="1" customWidth="1"/>
    <col min="20" max="16384" width="9.28515625" style="13"/>
  </cols>
  <sheetData>
    <row r="1" spans="1:20" x14ac:dyDescent="0.25">
      <c r="A1" s="1" t="s">
        <v>3</v>
      </c>
      <c r="B1" s="1" t="s">
        <v>0</v>
      </c>
      <c r="R1" s="22" t="s">
        <v>222</v>
      </c>
    </row>
    <row r="2" spans="1:20" x14ac:dyDescent="0.25">
      <c r="A2" s="1">
        <v>1</v>
      </c>
      <c r="B2" s="13" t="s">
        <v>95</v>
      </c>
      <c r="R2" s="19" t="s">
        <v>205</v>
      </c>
      <c r="S2" s="13">
        <v>5</v>
      </c>
      <c r="T2" s="13" t="str">
        <f t="shared" ref="T2:T13" si="0">VLOOKUP(S2,$A$2:$B$41,2,FALSE)</f>
        <v xml:space="preserve">Land claim </v>
      </c>
    </row>
    <row r="3" spans="1:20" x14ac:dyDescent="0.25">
      <c r="A3" s="1">
        <v>2</v>
      </c>
      <c r="B3" s="13" t="s">
        <v>96</v>
      </c>
      <c r="N3" s="49"/>
      <c r="R3" s="18" t="s">
        <v>204</v>
      </c>
      <c r="S3" s="13">
        <v>6</v>
      </c>
      <c r="T3" s="13" t="str">
        <f t="shared" si="0"/>
        <v>Canalisation and other watercourse modifications (dams, culverting, trenching, weirs, large-scale water deviation)</v>
      </c>
    </row>
    <row r="4" spans="1:20" x14ac:dyDescent="0.25">
      <c r="A4" s="1">
        <v>3</v>
      </c>
      <c r="B4" s="13" t="s">
        <v>97</v>
      </c>
      <c r="R4" s="21" t="s">
        <v>220</v>
      </c>
      <c r="S4" s="13">
        <v>7</v>
      </c>
      <c r="T4" s="13" t="str">
        <f t="shared" si="0"/>
        <v>Coastal defence and flood protection (seawalls, flood protection)</v>
      </c>
    </row>
    <row r="5" spans="1:20" x14ac:dyDescent="0.25">
      <c r="A5" s="1">
        <v>4</v>
      </c>
      <c r="B5" s="13" t="s">
        <v>98</v>
      </c>
      <c r="R5" s="28" t="s">
        <v>232</v>
      </c>
      <c r="S5" s="13">
        <v>9</v>
      </c>
      <c r="T5" s="13" t="str">
        <f t="shared" si="0"/>
        <v>Transport – land (cars and trucks, trains), including infrastructure</v>
      </c>
    </row>
    <row r="6" spans="1:20" x14ac:dyDescent="0.25">
      <c r="A6" s="1">
        <v>5</v>
      </c>
      <c r="B6" s="13" t="s">
        <v>99</v>
      </c>
      <c r="R6" s="29" t="s">
        <v>291</v>
      </c>
      <c r="S6" s="13">
        <v>14</v>
      </c>
      <c r="T6" s="13" t="str">
        <f t="shared" si="0"/>
        <v>Aquaculture – marine, including infrastructure</v>
      </c>
    </row>
    <row r="7" spans="1:20" x14ac:dyDescent="0.25">
      <c r="A7" s="1">
        <v>6</v>
      </c>
      <c r="B7" s="13" t="s">
        <v>100</v>
      </c>
      <c r="R7" s="42" t="s">
        <v>364</v>
      </c>
      <c r="S7" s="13">
        <v>15</v>
      </c>
      <c r="T7" s="13" t="str">
        <f t="shared" si="0"/>
        <v xml:space="preserve">Renewable energy generation (wind, wave and tidal power), including infrastructure </v>
      </c>
    </row>
    <row r="8" spans="1:20" x14ac:dyDescent="0.25">
      <c r="A8" s="1">
        <v>7</v>
      </c>
      <c r="B8" s="13" t="s">
        <v>101</v>
      </c>
      <c r="R8" s="39" t="s">
        <v>363</v>
      </c>
      <c r="S8" s="13">
        <v>16</v>
      </c>
      <c r="T8" s="13" t="str">
        <f t="shared" si="0"/>
        <v>Transmission of electricity and communications (cables)</v>
      </c>
    </row>
    <row r="9" spans="1:20" x14ac:dyDescent="0.25">
      <c r="A9" s="1">
        <v>8</v>
      </c>
      <c r="B9" s="13" t="s">
        <v>122</v>
      </c>
      <c r="R9" s="41" t="s">
        <v>362</v>
      </c>
      <c r="S9" s="13">
        <v>21</v>
      </c>
      <c r="T9" s="13" t="str">
        <f t="shared" si="0"/>
        <v>Extraction of minerals (rock, metal ores, gravel, sand, shell)</v>
      </c>
    </row>
    <row r="10" spans="1:20" x14ac:dyDescent="0.25">
      <c r="A10" s="1">
        <v>9</v>
      </c>
      <c r="B10" s="13" t="s">
        <v>123</v>
      </c>
      <c r="S10" s="13">
        <v>22</v>
      </c>
      <c r="T10" s="13" t="str">
        <f t="shared" si="0"/>
        <v>Extraction of oil and gas, including infrastructure (e.g. pipelines)</v>
      </c>
    </row>
    <row r="11" spans="1:20" x14ac:dyDescent="0.25">
      <c r="A11" s="1">
        <v>10</v>
      </c>
      <c r="B11" s="13" t="s">
        <v>102</v>
      </c>
      <c r="S11" s="13">
        <v>24</v>
      </c>
      <c r="T11" s="13" t="str">
        <f t="shared" si="0"/>
        <v>Restructuring of seabed morphology (dredging, beach replenishment, sea-based deposit of dredged material)</v>
      </c>
    </row>
    <row r="12" spans="1:20" x14ac:dyDescent="0.25">
      <c r="A12" s="1">
        <v>11</v>
      </c>
      <c r="B12" s="13" t="s">
        <v>103</v>
      </c>
      <c r="S12" s="13">
        <v>26</v>
      </c>
      <c r="T12" s="13" t="str">
        <f t="shared" si="0"/>
        <v>Tourism and leisure infrastructure (piers, marinas)</v>
      </c>
    </row>
    <row r="13" spans="1:20" x14ac:dyDescent="0.25">
      <c r="A13" s="1">
        <v>12</v>
      </c>
      <c r="B13" s="13" t="s">
        <v>104</v>
      </c>
      <c r="S13" s="13">
        <v>28</v>
      </c>
      <c r="T13" s="13" t="str">
        <f t="shared" si="0"/>
        <v>Transport – shipping infrastructure (harbours, ports, ship-building)</v>
      </c>
    </row>
    <row r="14" spans="1:20" x14ac:dyDescent="0.25">
      <c r="A14" s="1">
        <v>13</v>
      </c>
      <c r="B14" s="13" t="s">
        <v>105</v>
      </c>
      <c r="Q14" s="5"/>
    </row>
    <row r="15" spans="1:20" x14ac:dyDescent="0.25">
      <c r="A15" s="1">
        <v>14</v>
      </c>
      <c r="B15" s="13" t="s">
        <v>124</v>
      </c>
      <c r="Q15" s="5"/>
    </row>
    <row r="16" spans="1:20" x14ac:dyDescent="0.25">
      <c r="A16" s="1">
        <v>15</v>
      </c>
      <c r="B16" s="13" t="s">
        <v>125</v>
      </c>
      <c r="P16" s="5"/>
      <c r="Q16" s="12"/>
    </row>
    <row r="17" spans="1:17" x14ac:dyDescent="0.25">
      <c r="A17" s="1">
        <v>16</v>
      </c>
      <c r="B17" s="13" t="s">
        <v>106</v>
      </c>
      <c r="P17" s="5"/>
      <c r="Q17" s="12"/>
    </row>
    <row r="18" spans="1:17" x14ac:dyDescent="0.25">
      <c r="A18" s="1">
        <v>17</v>
      </c>
      <c r="B18" s="13" t="s">
        <v>107</v>
      </c>
      <c r="P18" s="5"/>
      <c r="Q18" s="10"/>
    </row>
    <row r="19" spans="1:17" x14ac:dyDescent="0.25">
      <c r="A19" s="1">
        <v>18</v>
      </c>
      <c r="B19" s="13" t="s">
        <v>108</v>
      </c>
      <c r="P19" s="5"/>
      <c r="Q19" s="10"/>
    </row>
    <row r="20" spans="1:17" x14ac:dyDescent="0.25">
      <c r="A20" s="1">
        <v>19</v>
      </c>
      <c r="B20" s="13" t="s">
        <v>109</v>
      </c>
      <c r="P20" s="5"/>
      <c r="Q20" s="5"/>
    </row>
    <row r="21" spans="1:17" x14ac:dyDescent="0.25">
      <c r="A21" s="1">
        <v>20</v>
      </c>
      <c r="B21" s="13" t="s">
        <v>110</v>
      </c>
      <c r="P21" s="5"/>
      <c r="Q21" s="5"/>
    </row>
    <row r="22" spans="1:17" s="12" customFormat="1" x14ac:dyDescent="0.25">
      <c r="A22" s="1">
        <v>21</v>
      </c>
      <c r="B22" s="5" t="s">
        <v>111</v>
      </c>
    </row>
    <row r="23" spans="1:17" s="12" customFormat="1" x14ac:dyDescent="0.25">
      <c r="A23" s="1">
        <v>22</v>
      </c>
      <c r="B23" s="5" t="s">
        <v>126</v>
      </c>
    </row>
    <row r="24" spans="1:17" s="12" customFormat="1" ht="18.75" x14ac:dyDescent="0.3">
      <c r="A24" s="1">
        <v>23</v>
      </c>
      <c r="B24" s="5" t="s">
        <v>112</v>
      </c>
      <c r="P24" s="34"/>
      <c r="Q24" s="79"/>
    </row>
    <row r="25" spans="1:17" s="12" customFormat="1" x14ac:dyDescent="0.25">
      <c r="A25" s="1">
        <v>24</v>
      </c>
      <c r="B25" s="5" t="s">
        <v>113</v>
      </c>
      <c r="P25" s="34"/>
    </row>
    <row r="26" spans="1:17" s="12" customFormat="1" x14ac:dyDescent="0.25">
      <c r="A26" s="75">
        <v>25</v>
      </c>
      <c r="B26" s="5" t="s">
        <v>114</v>
      </c>
      <c r="P26" s="34"/>
    </row>
    <row r="27" spans="1:17" s="12" customFormat="1" x14ac:dyDescent="0.25">
      <c r="A27" s="1">
        <v>26</v>
      </c>
      <c r="B27" s="5" t="s">
        <v>115</v>
      </c>
    </row>
    <row r="28" spans="1:17" s="12" customFormat="1" x14ac:dyDescent="0.25">
      <c r="A28" s="75">
        <v>27</v>
      </c>
      <c r="B28" s="5" t="s">
        <v>116</v>
      </c>
      <c r="Q28" s="10"/>
    </row>
    <row r="29" spans="1:17" s="12" customFormat="1" x14ac:dyDescent="0.25">
      <c r="A29" s="1">
        <v>28</v>
      </c>
      <c r="B29" s="5" t="s">
        <v>117</v>
      </c>
    </row>
    <row r="30" spans="1:17" s="12" customFormat="1" x14ac:dyDescent="0.25">
      <c r="A30" s="1">
        <v>29</v>
      </c>
      <c r="B30" s="5" t="s">
        <v>118</v>
      </c>
    </row>
    <row r="31" spans="1:17" s="12" customFormat="1" x14ac:dyDescent="0.25">
      <c r="A31" s="1">
        <v>30</v>
      </c>
      <c r="B31" s="5" t="s">
        <v>119</v>
      </c>
    </row>
    <row r="32" spans="1:17" s="12" customFormat="1" x14ac:dyDescent="0.25">
      <c r="A32" s="75">
        <v>31</v>
      </c>
      <c r="B32" s="5" t="s">
        <v>120</v>
      </c>
    </row>
    <row r="33" spans="1:18" s="12" customFormat="1" x14ac:dyDescent="0.25">
      <c r="A33" s="1">
        <v>32</v>
      </c>
      <c r="B33" s="5" t="s">
        <v>121</v>
      </c>
    </row>
    <row r="34" spans="1:18" s="12" customFormat="1" x14ac:dyDescent="0.25">
      <c r="A34" s="37">
        <v>33</v>
      </c>
      <c r="B34" s="12" t="s">
        <v>233</v>
      </c>
    </row>
    <row r="35" spans="1:18" s="12" customFormat="1" x14ac:dyDescent="0.25">
      <c r="A35" s="37">
        <v>34</v>
      </c>
      <c r="B35" s="12" t="s">
        <v>234</v>
      </c>
    </row>
    <row r="36" spans="1:18" x14ac:dyDescent="0.25">
      <c r="A36" s="37">
        <v>35</v>
      </c>
      <c r="B36" s="5" t="s">
        <v>235</v>
      </c>
      <c r="Q36" s="5"/>
    </row>
    <row r="37" spans="1:18" x14ac:dyDescent="0.25">
      <c r="A37" s="37">
        <v>36</v>
      </c>
      <c r="B37" s="10" t="s">
        <v>124</v>
      </c>
      <c r="H37" s="39" t="s">
        <v>679</v>
      </c>
      <c r="Q37" s="5"/>
    </row>
    <row r="38" spans="1:18" x14ac:dyDescent="0.25">
      <c r="A38" s="47">
        <v>37</v>
      </c>
      <c r="B38" s="35" t="s">
        <v>324</v>
      </c>
      <c r="J38" s="5"/>
      <c r="K38" s="5"/>
      <c r="Q38" s="5"/>
    </row>
    <row r="39" spans="1:18" x14ac:dyDescent="0.25">
      <c r="A39" s="38">
        <v>38</v>
      </c>
      <c r="B39" s="13" t="s">
        <v>325</v>
      </c>
      <c r="H39" s="39" t="s">
        <v>678</v>
      </c>
      <c r="J39" s="5"/>
      <c r="K39" s="5"/>
      <c r="Q39" s="5"/>
    </row>
    <row r="40" spans="1:18" x14ac:dyDescent="0.25">
      <c r="A40" s="38">
        <v>39</v>
      </c>
      <c r="B40" s="13" t="s">
        <v>326</v>
      </c>
      <c r="H40" s="39" t="s">
        <v>678</v>
      </c>
      <c r="J40" s="5"/>
      <c r="K40" s="5"/>
      <c r="Q40" s="5"/>
    </row>
    <row r="41" spans="1:18" x14ac:dyDescent="0.25">
      <c r="A41" s="48">
        <v>40</v>
      </c>
      <c r="B41" s="13" t="s">
        <v>374</v>
      </c>
      <c r="J41" s="5"/>
      <c r="K41" s="5"/>
      <c r="Q41" s="5"/>
    </row>
    <row r="42" spans="1:18" x14ac:dyDescent="0.25">
      <c r="A42" s="38">
        <v>100</v>
      </c>
      <c r="B42" s="10" t="s">
        <v>677</v>
      </c>
      <c r="J42" s="5"/>
      <c r="K42" s="5"/>
      <c r="Q42" s="5"/>
    </row>
    <row r="43" spans="1:18" x14ac:dyDescent="0.25">
      <c r="A43" s="38">
        <v>666</v>
      </c>
      <c r="B43" s="10" t="s">
        <v>682</v>
      </c>
      <c r="J43" s="5"/>
      <c r="K43" s="5"/>
      <c r="Q43" s="5"/>
    </row>
    <row r="44" spans="1:18" x14ac:dyDescent="0.25">
      <c r="A44" s="38"/>
      <c r="B44" s="10"/>
      <c r="J44" s="5"/>
      <c r="K44" s="5"/>
      <c r="Q44" s="5"/>
    </row>
    <row r="45" spans="1:18" x14ac:dyDescent="0.25">
      <c r="A45" s="4" t="s">
        <v>3</v>
      </c>
      <c r="B45" s="1" t="s">
        <v>1</v>
      </c>
      <c r="K45" s="19" t="s">
        <v>329</v>
      </c>
      <c r="R45" s="12"/>
    </row>
    <row r="46" spans="1:18" x14ac:dyDescent="0.25">
      <c r="A46" s="4">
        <v>1</v>
      </c>
      <c r="B46" s="50" t="s">
        <v>375</v>
      </c>
      <c r="K46" s="19" t="s">
        <v>330</v>
      </c>
      <c r="R46" s="12"/>
    </row>
    <row r="47" spans="1:18" x14ac:dyDescent="0.25">
      <c r="A47" s="1">
        <v>2</v>
      </c>
      <c r="B47" s="50" t="s">
        <v>376</v>
      </c>
      <c r="K47" s="5"/>
      <c r="R47" s="12"/>
    </row>
    <row r="48" spans="1:18" x14ac:dyDescent="0.25">
      <c r="A48" s="1">
        <v>3</v>
      </c>
      <c r="B48" s="50" t="s">
        <v>19</v>
      </c>
      <c r="K48" s="5"/>
      <c r="R48" s="12"/>
    </row>
    <row r="49" spans="1:18" x14ac:dyDescent="0.25">
      <c r="A49" s="1">
        <v>4</v>
      </c>
      <c r="B49" s="50" t="s">
        <v>377</v>
      </c>
      <c r="R49" s="12"/>
    </row>
    <row r="50" spans="1:18" x14ac:dyDescent="0.25">
      <c r="A50" s="1">
        <v>5</v>
      </c>
      <c r="B50" s="50" t="s">
        <v>378</v>
      </c>
      <c r="R50" s="12"/>
    </row>
    <row r="51" spans="1:18" x14ac:dyDescent="0.25">
      <c r="A51" s="1">
        <v>6</v>
      </c>
      <c r="B51" s="50" t="s">
        <v>379</v>
      </c>
      <c r="K51" s="5"/>
      <c r="R51" s="12"/>
    </row>
    <row r="52" spans="1:18" x14ac:dyDescent="0.25">
      <c r="A52" s="1">
        <v>7</v>
      </c>
      <c r="B52" s="50" t="s">
        <v>380</v>
      </c>
      <c r="K52" s="5"/>
      <c r="R52" s="5"/>
    </row>
    <row r="53" spans="1:18" x14ac:dyDescent="0.25">
      <c r="A53" s="1">
        <v>8</v>
      </c>
      <c r="B53" s="50" t="s">
        <v>381</v>
      </c>
      <c r="K53" s="5"/>
      <c r="R53" s="5"/>
    </row>
    <row r="54" spans="1:18" x14ac:dyDescent="0.25">
      <c r="A54" s="1">
        <v>9</v>
      </c>
      <c r="B54" s="76" t="s">
        <v>382</v>
      </c>
      <c r="K54" s="5"/>
    </row>
    <row r="55" spans="1:18" x14ac:dyDescent="0.25">
      <c r="A55" s="1">
        <v>10</v>
      </c>
      <c r="B55" s="50" t="s">
        <v>20</v>
      </c>
      <c r="K55" s="5"/>
    </row>
    <row r="56" spans="1:18" x14ac:dyDescent="0.25">
      <c r="A56" s="1">
        <v>11</v>
      </c>
      <c r="B56" s="50" t="s">
        <v>383</v>
      </c>
      <c r="K56" s="5"/>
    </row>
    <row r="57" spans="1:18" x14ac:dyDescent="0.25">
      <c r="A57" s="4">
        <v>12</v>
      </c>
      <c r="B57" s="50" t="s">
        <v>21</v>
      </c>
      <c r="K57" s="5"/>
      <c r="Q57" s="5"/>
      <c r="R57" s="36"/>
    </row>
    <row r="58" spans="1:18" x14ac:dyDescent="0.25">
      <c r="A58" s="4">
        <v>13</v>
      </c>
      <c r="B58" s="50" t="s">
        <v>384</v>
      </c>
      <c r="K58" s="5"/>
    </row>
    <row r="59" spans="1:18" x14ac:dyDescent="0.25">
      <c r="A59" s="4">
        <v>14</v>
      </c>
      <c r="B59" s="50" t="s">
        <v>22</v>
      </c>
      <c r="K59" s="5"/>
    </row>
    <row r="60" spans="1:18" x14ac:dyDescent="0.25">
      <c r="A60" s="4">
        <v>15</v>
      </c>
      <c r="B60" s="50" t="s">
        <v>385</v>
      </c>
      <c r="K60" s="5"/>
      <c r="Q60" s="5"/>
      <c r="R60" s="12"/>
    </row>
    <row r="61" spans="1:18" x14ac:dyDescent="0.25">
      <c r="A61" s="4">
        <v>16</v>
      </c>
      <c r="B61" s="50" t="s">
        <v>386</v>
      </c>
      <c r="K61" s="5"/>
      <c r="Q61" s="5"/>
      <c r="R61" s="12"/>
    </row>
    <row r="62" spans="1:18" x14ac:dyDescent="0.25">
      <c r="A62" s="4">
        <v>17</v>
      </c>
      <c r="B62" s="50" t="s">
        <v>18</v>
      </c>
      <c r="Q62" s="5"/>
      <c r="R62" s="12"/>
    </row>
    <row r="63" spans="1:18" x14ac:dyDescent="0.25">
      <c r="A63" s="4">
        <v>18</v>
      </c>
      <c r="B63" s="50" t="s">
        <v>387</v>
      </c>
      <c r="Q63" s="5"/>
      <c r="R63" s="5"/>
    </row>
    <row r="64" spans="1:18" x14ac:dyDescent="0.25">
      <c r="A64" s="4">
        <v>19</v>
      </c>
      <c r="B64" s="50" t="s">
        <v>388</v>
      </c>
    </row>
    <row r="65" spans="1:18" x14ac:dyDescent="0.25">
      <c r="A65" s="4">
        <v>20</v>
      </c>
      <c r="B65" s="50" t="s">
        <v>389</v>
      </c>
    </row>
    <row r="66" spans="1:18" x14ac:dyDescent="0.25">
      <c r="A66" s="14">
        <v>21</v>
      </c>
      <c r="B66" s="76" t="s">
        <v>390</v>
      </c>
    </row>
    <row r="67" spans="1:18" x14ac:dyDescent="0.25">
      <c r="A67" s="14">
        <v>22</v>
      </c>
      <c r="B67" s="50" t="s">
        <v>391</v>
      </c>
      <c r="R67" s="5"/>
    </row>
    <row r="68" spans="1:18" x14ac:dyDescent="0.25">
      <c r="A68" s="14">
        <v>23</v>
      </c>
      <c r="B68" s="50" t="s">
        <v>392</v>
      </c>
      <c r="R68" s="5"/>
    </row>
    <row r="69" spans="1:18" x14ac:dyDescent="0.25">
      <c r="A69" s="28">
        <v>24</v>
      </c>
      <c r="B69" s="52" t="s">
        <v>255</v>
      </c>
      <c r="C69" s="7"/>
      <c r="I69" s="5"/>
      <c r="J69" s="5"/>
      <c r="K69" s="5"/>
    </row>
    <row r="70" spans="1:18" x14ac:dyDescent="0.25">
      <c r="A70" s="29">
        <v>39</v>
      </c>
      <c r="B70" s="5" t="s">
        <v>298</v>
      </c>
    </row>
    <row r="71" spans="1:18" x14ac:dyDescent="0.25">
      <c r="A71" s="29">
        <v>40</v>
      </c>
      <c r="B71" s="5" t="s">
        <v>299</v>
      </c>
    </row>
    <row r="72" spans="1:18" x14ac:dyDescent="0.25">
      <c r="A72" s="39">
        <v>41</v>
      </c>
      <c r="B72" s="13" t="s">
        <v>321</v>
      </c>
    </row>
    <row r="73" spans="1:18" x14ac:dyDescent="0.25">
      <c r="A73" s="39">
        <v>42</v>
      </c>
      <c r="B73" s="13" t="s">
        <v>322</v>
      </c>
    </row>
    <row r="74" spans="1:18" x14ac:dyDescent="0.25">
      <c r="A74" s="39">
        <v>43</v>
      </c>
      <c r="B74" s="13" t="s">
        <v>323</v>
      </c>
    </row>
    <row r="75" spans="1:18" x14ac:dyDescent="0.25">
      <c r="A75" s="28">
        <v>44</v>
      </c>
      <c r="B75" s="77" t="s">
        <v>393</v>
      </c>
      <c r="H75" s="39" t="s">
        <v>680</v>
      </c>
    </row>
    <row r="76" spans="1:18" x14ac:dyDescent="0.25">
      <c r="A76" s="40">
        <v>45</v>
      </c>
      <c r="B76" s="36" t="s">
        <v>360</v>
      </c>
    </row>
    <row r="77" spans="1:18" x14ac:dyDescent="0.25">
      <c r="A77" s="40">
        <v>46</v>
      </c>
      <c r="B77" s="36" t="s">
        <v>361</v>
      </c>
    </row>
    <row r="78" spans="1:18" x14ac:dyDescent="0.25">
      <c r="A78" s="39">
        <v>47</v>
      </c>
      <c r="B78" s="12" t="s">
        <v>403</v>
      </c>
    </row>
    <row r="79" spans="1:18" x14ac:dyDescent="0.25">
      <c r="A79" s="39">
        <v>48</v>
      </c>
      <c r="B79" s="12" t="s">
        <v>404</v>
      </c>
    </row>
    <row r="80" spans="1:18" x14ac:dyDescent="0.25">
      <c r="A80" s="41">
        <v>49</v>
      </c>
      <c r="B80" s="10" t="s">
        <v>337</v>
      </c>
    </row>
    <row r="81" spans="1:2" x14ac:dyDescent="0.25">
      <c r="A81" s="41">
        <v>50</v>
      </c>
      <c r="B81" s="10" t="s">
        <v>338</v>
      </c>
    </row>
    <row r="82" spans="1:2" x14ac:dyDescent="0.25">
      <c r="A82" s="22">
        <v>1901</v>
      </c>
      <c r="B82" s="5" t="s">
        <v>129</v>
      </c>
    </row>
    <row r="83" spans="1:2" x14ac:dyDescent="0.25">
      <c r="A83" s="22">
        <v>1801</v>
      </c>
      <c r="B83" s="5" t="s">
        <v>130</v>
      </c>
    </row>
    <row r="84" spans="1:2" x14ac:dyDescent="0.25">
      <c r="A84" s="22">
        <v>1701</v>
      </c>
      <c r="B84" s="5" t="s">
        <v>131</v>
      </c>
    </row>
    <row r="85" spans="1:2" x14ac:dyDescent="0.25">
      <c r="A85" s="22">
        <v>2001</v>
      </c>
      <c r="B85" s="5" t="s">
        <v>132</v>
      </c>
    </row>
    <row r="86" spans="1:2" x14ac:dyDescent="0.25">
      <c r="A86" s="18">
        <v>801</v>
      </c>
      <c r="B86" s="5" t="s">
        <v>206</v>
      </c>
    </row>
    <row r="87" spans="1:2" x14ac:dyDescent="0.25">
      <c r="A87" s="18">
        <v>803</v>
      </c>
      <c r="B87" s="5" t="s">
        <v>430</v>
      </c>
    </row>
    <row r="88" spans="1:2" x14ac:dyDescent="0.25">
      <c r="A88" s="18">
        <v>804</v>
      </c>
      <c r="B88" s="5" t="s">
        <v>431</v>
      </c>
    </row>
    <row r="89" spans="1:2" x14ac:dyDescent="0.25">
      <c r="A89" s="18">
        <v>805</v>
      </c>
      <c r="B89" s="5" t="s">
        <v>432</v>
      </c>
    </row>
    <row r="90" spans="1:2" x14ac:dyDescent="0.25">
      <c r="A90" s="18">
        <v>806</v>
      </c>
      <c r="B90" s="5" t="s">
        <v>433</v>
      </c>
    </row>
    <row r="91" spans="1:2" x14ac:dyDescent="0.25">
      <c r="A91" s="18">
        <v>807</v>
      </c>
      <c r="B91" s="5" t="s">
        <v>434</v>
      </c>
    </row>
    <row r="92" spans="1:2" x14ac:dyDescent="0.25">
      <c r="A92" s="18">
        <v>808</v>
      </c>
      <c r="B92" s="5" t="s">
        <v>435</v>
      </c>
    </row>
    <row r="93" spans="1:2" x14ac:dyDescent="0.25">
      <c r="A93" s="18">
        <v>101</v>
      </c>
      <c r="B93" s="5" t="s">
        <v>207</v>
      </c>
    </row>
    <row r="94" spans="1:2" x14ac:dyDescent="0.25">
      <c r="A94" s="18">
        <v>102</v>
      </c>
      <c r="B94" s="5" t="s">
        <v>208</v>
      </c>
    </row>
    <row r="95" spans="1:2" x14ac:dyDescent="0.25">
      <c r="A95" s="18">
        <v>103</v>
      </c>
      <c r="B95" s="5" t="s">
        <v>209</v>
      </c>
    </row>
    <row r="96" spans="1:2" x14ac:dyDescent="0.25">
      <c r="A96" s="18">
        <v>601</v>
      </c>
      <c r="B96" s="5" t="s">
        <v>210</v>
      </c>
    </row>
    <row r="97" spans="1:3" x14ac:dyDescent="0.25">
      <c r="A97" s="18">
        <v>701</v>
      </c>
      <c r="B97" s="5" t="s">
        <v>211</v>
      </c>
    </row>
    <row r="98" spans="1:3" x14ac:dyDescent="0.25">
      <c r="A98" s="21">
        <v>104</v>
      </c>
      <c r="B98" s="5" t="s">
        <v>4</v>
      </c>
    </row>
    <row r="99" spans="1:3" x14ac:dyDescent="0.25">
      <c r="A99" s="21">
        <v>602</v>
      </c>
      <c r="B99" s="5" t="s">
        <v>5</v>
      </c>
    </row>
    <row r="100" spans="1:3" x14ac:dyDescent="0.25">
      <c r="A100" s="21">
        <v>802</v>
      </c>
      <c r="B100" s="5" t="s">
        <v>221</v>
      </c>
    </row>
    <row r="101" spans="1:3" x14ac:dyDescent="0.25">
      <c r="A101" s="21">
        <v>809</v>
      </c>
      <c r="B101" s="5" t="s">
        <v>436</v>
      </c>
    </row>
    <row r="102" spans="1:3" x14ac:dyDescent="0.25">
      <c r="A102" s="21">
        <v>810</v>
      </c>
      <c r="B102" s="5" t="s">
        <v>437</v>
      </c>
    </row>
    <row r="103" spans="1:3" x14ac:dyDescent="0.25">
      <c r="A103" s="21">
        <v>811</v>
      </c>
      <c r="B103" s="5" t="s">
        <v>438</v>
      </c>
    </row>
    <row r="104" spans="1:3" x14ac:dyDescent="0.25">
      <c r="A104" s="21">
        <v>105</v>
      </c>
      <c r="B104" s="5" t="s">
        <v>327</v>
      </c>
    </row>
    <row r="105" spans="1:3" x14ac:dyDescent="0.25">
      <c r="A105" s="21">
        <v>603</v>
      </c>
      <c r="B105" s="5" t="s">
        <v>328</v>
      </c>
    </row>
    <row r="106" spans="1:3" x14ac:dyDescent="0.25">
      <c r="A106" s="29">
        <v>501</v>
      </c>
      <c r="B106" s="12" t="s">
        <v>292</v>
      </c>
    </row>
    <row r="107" spans="1:3" x14ac:dyDescent="0.25">
      <c r="A107" s="29">
        <v>502</v>
      </c>
      <c r="B107" s="12" t="s">
        <v>293</v>
      </c>
    </row>
    <row r="108" spans="1:3" x14ac:dyDescent="0.25">
      <c r="A108" s="29">
        <v>503</v>
      </c>
      <c r="B108" s="12" t="s">
        <v>294</v>
      </c>
    </row>
    <row r="109" spans="1:3" x14ac:dyDescent="0.25">
      <c r="A109" s="29">
        <v>504</v>
      </c>
      <c r="B109" s="12" t="s">
        <v>295</v>
      </c>
      <c r="C109" s="12"/>
    </row>
    <row r="110" spans="1:3" x14ac:dyDescent="0.25">
      <c r="A110" s="29">
        <v>505</v>
      </c>
      <c r="B110" s="12" t="s">
        <v>296</v>
      </c>
      <c r="C110" s="12"/>
    </row>
    <row r="111" spans="1:3" x14ac:dyDescent="0.25">
      <c r="A111" s="29">
        <v>506</v>
      </c>
      <c r="B111" s="12" t="s">
        <v>400</v>
      </c>
      <c r="C111" s="12"/>
    </row>
    <row r="112" spans="1:3" x14ac:dyDescent="0.25">
      <c r="A112" s="29">
        <v>507</v>
      </c>
      <c r="B112" s="12" t="s">
        <v>401</v>
      </c>
      <c r="C112" s="12"/>
    </row>
    <row r="113" spans="1:14" x14ac:dyDescent="0.25">
      <c r="A113" s="29">
        <v>702</v>
      </c>
      <c r="B113" s="12" t="s">
        <v>297</v>
      </c>
    </row>
    <row r="114" spans="1:14" x14ac:dyDescent="0.25">
      <c r="A114" s="29">
        <v>703</v>
      </c>
      <c r="B114" s="12" t="s">
        <v>439</v>
      </c>
    </row>
    <row r="115" spans="1:14" x14ac:dyDescent="0.25">
      <c r="A115" s="29">
        <v>704</v>
      </c>
      <c r="B115" s="12" t="s">
        <v>440</v>
      </c>
    </row>
    <row r="116" spans="1:14" x14ac:dyDescent="0.25">
      <c r="A116" s="29">
        <v>705</v>
      </c>
      <c r="B116" s="12" t="s">
        <v>441</v>
      </c>
    </row>
    <row r="117" spans="1:14" x14ac:dyDescent="0.25">
      <c r="A117" s="29">
        <v>613</v>
      </c>
      <c r="B117" s="5" t="s">
        <v>683</v>
      </c>
    </row>
    <row r="118" spans="1:14" x14ac:dyDescent="0.25">
      <c r="A118" s="21">
        <v>604</v>
      </c>
      <c r="B118" s="43" t="s">
        <v>366</v>
      </c>
      <c r="N118" s="55"/>
    </row>
    <row r="119" spans="1:14" x14ac:dyDescent="0.25">
      <c r="A119" s="21">
        <v>605</v>
      </c>
      <c r="B119" s="43" t="s">
        <v>367</v>
      </c>
      <c r="N119" s="55"/>
    </row>
    <row r="120" spans="1:14" x14ac:dyDescent="0.25">
      <c r="A120" s="21">
        <v>612</v>
      </c>
      <c r="B120" s="43" t="s">
        <v>402</v>
      </c>
      <c r="N120" s="55"/>
    </row>
    <row r="121" spans="1:14" x14ac:dyDescent="0.25">
      <c r="A121" s="45">
        <v>606</v>
      </c>
      <c r="B121" s="46" t="s">
        <v>368</v>
      </c>
      <c r="N121" s="55"/>
    </row>
    <row r="122" spans="1:14" x14ac:dyDescent="0.25">
      <c r="A122" s="45">
        <v>607</v>
      </c>
      <c r="B122" s="46" t="s">
        <v>369</v>
      </c>
      <c r="N122" s="55"/>
    </row>
    <row r="123" spans="1:14" x14ac:dyDescent="0.25">
      <c r="A123" s="45">
        <v>608</v>
      </c>
      <c r="B123" s="46" t="s">
        <v>370</v>
      </c>
    </row>
    <row r="124" spans="1:14" x14ac:dyDescent="0.25">
      <c r="A124" s="45">
        <v>609</v>
      </c>
      <c r="B124" s="46" t="s">
        <v>371</v>
      </c>
    </row>
    <row r="125" spans="1:14" x14ac:dyDescent="0.25">
      <c r="A125" s="45">
        <v>610</v>
      </c>
      <c r="B125" s="46" t="s">
        <v>372</v>
      </c>
    </row>
    <row r="126" spans="1:14" x14ac:dyDescent="0.25">
      <c r="A126" s="45">
        <v>611</v>
      </c>
      <c r="B126" s="46" t="s">
        <v>373</v>
      </c>
    </row>
    <row r="127" spans="1:14" x14ac:dyDescent="0.25">
      <c r="A127" s="40">
        <v>4506</v>
      </c>
      <c r="B127" s="43" t="s">
        <v>442</v>
      </c>
    </row>
    <row r="128" spans="1:14" s="80" customFormat="1" x14ac:dyDescent="0.25">
      <c r="A128" s="40">
        <v>51</v>
      </c>
      <c r="B128" s="83" t="s">
        <v>685</v>
      </c>
    </row>
    <row r="129" spans="1:2" s="80" customFormat="1" x14ac:dyDescent="0.25">
      <c r="A129" s="40">
        <v>52</v>
      </c>
      <c r="B129" s="83" t="s">
        <v>686</v>
      </c>
    </row>
    <row r="130" spans="1:2" s="80" customFormat="1" x14ac:dyDescent="0.25">
      <c r="A130" s="13"/>
      <c r="B130" s="13"/>
    </row>
    <row r="131" spans="1:2" s="80" customFormat="1" x14ac:dyDescent="0.25">
      <c r="A131" s="1" t="s">
        <v>3</v>
      </c>
      <c r="B131" s="1" t="s">
        <v>24</v>
      </c>
    </row>
    <row r="132" spans="1:2" x14ac:dyDescent="0.25">
      <c r="A132" s="20">
        <v>1</v>
      </c>
      <c r="B132" s="16" t="s">
        <v>312</v>
      </c>
    </row>
    <row r="133" spans="1:2" x14ac:dyDescent="0.25">
      <c r="A133" s="20">
        <v>2</v>
      </c>
      <c r="B133" s="16" t="s">
        <v>313</v>
      </c>
    </row>
    <row r="134" spans="1:2" x14ac:dyDescent="0.25">
      <c r="A134" s="20">
        <v>3</v>
      </c>
      <c r="B134" s="16" t="s">
        <v>314</v>
      </c>
    </row>
    <row r="135" spans="1:2" x14ac:dyDescent="0.25">
      <c r="A135" s="20">
        <v>4</v>
      </c>
      <c r="B135" s="16" t="s">
        <v>315</v>
      </c>
    </row>
    <row r="136" spans="1:2" x14ac:dyDescent="0.25">
      <c r="A136" s="20">
        <v>5</v>
      </c>
      <c r="B136" s="16" t="s">
        <v>316</v>
      </c>
    </row>
    <row r="137" spans="1:2" x14ac:dyDescent="0.25">
      <c r="A137" s="32">
        <v>6</v>
      </c>
      <c r="B137" s="13" t="s">
        <v>317</v>
      </c>
    </row>
    <row r="138" spans="1:2" x14ac:dyDescent="0.25">
      <c r="A138" s="32">
        <v>7</v>
      </c>
      <c r="B138" s="13" t="s">
        <v>318</v>
      </c>
    </row>
    <row r="139" spans="1:2" x14ac:dyDescent="0.25">
      <c r="A139" s="32">
        <v>8</v>
      </c>
      <c r="B139" s="13" t="s">
        <v>319</v>
      </c>
    </row>
    <row r="140" spans="1:2" x14ac:dyDescent="0.25">
      <c r="A140" s="32">
        <v>9</v>
      </c>
      <c r="B140" s="13" t="s">
        <v>320</v>
      </c>
    </row>
    <row r="141" spans="1:2" x14ac:dyDescent="0.25">
      <c r="A141" s="17">
        <v>21</v>
      </c>
      <c r="B141" s="13" t="s">
        <v>198</v>
      </c>
    </row>
    <row r="142" spans="1:2" x14ac:dyDescent="0.25">
      <c r="A142" s="17">
        <v>22</v>
      </c>
      <c r="B142" s="13" t="s">
        <v>199</v>
      </c>
    </row>
    <row r="143" spans="1:2" x14ac:dyDescent="0.25">
      <c r="A143" s="17">
        <v>23</v>
      </c>
      <c r="B143" s="13" t="s">
        <v>200</v>
      </c>
    </row>
    <row r="144" spans="1:2" x14ac:dyDescent="0.25">
      <c r="A144" s="17">
        <v>24</v>
      </c>
      <c r="B144" s="13" t="s">
        <v>201</v>
      </c>
    </row>
    <row r="145" spans="1:16" x14ac:dyDescent="0.25">
      <c r="A145" s="17">
        <v>25</v>
      </c>
      <c r="B145" s="13" t="s">
        <v>202</v>
      </c>
      <c r="P145" s="5"/>
    </row>
    <row r="146" spans="1:16" x14ac:dyDescent="0.25">
      <c r="A146" s="17">
        <v>26</v>
      </c>
      <c r="B146" s="13" t="s">
        <v>203</v>
      </c>
      <c r="P146" s="5"/>
    </row>
    <row r="147" spans="1:16" x14ac:dyDescent="0.25">
      <c r="A147" s="23">
        <v>27</v>
      </c>
      <c r="B147" s="6" t="s">
        <v>23</v>
      </c>
      <c r="P147" s="5"/>
    </row>
    <row r="148" spans="1:16" x14ac:dyDescent="0.25">
      <c r="A148" s="23">
        <v>28</v>
      </c>
      <c r="B148" s="6" t="s">
        <v>25</v>
      </c>
    </row>
    <row r="149" spans="1:16" x14ac:dyDescent="0.25">
      <c r="A149" s="23">
        <v>29</v>
      </c>
      <c r="B149" s="6" t="s">
        <v>44</v>
      </c>
    </row>
    <row r="150" spans="1:16" x14ac:dyDescent="0.25">
      <c r="A150" s="23">
        <v>30</v>
      </c>
      <c r="B150" s="6" t="s">
        <v>45</v>
      </c>
    </row>
    <row r="151" spans="1:16" x14ac:dyDescent="0.25">
      <c r="A151" s="30">
        <v>35</v>
      </c>
      <c r="B151" s="13" t="s">
        <v>304</v>
      </c>
    </row>
    <row r="152" spans="1:16" x14ac:dyDescent="0.25">
      <c r="A152" s="30">
        <v>40</v>
      </c>
      <c r="B152" s="13" t="s">
        <v>300</v>
      </c>
    </row>
    <row r="153" spans="1:16" x14ac:dyDescent="0.25">
      <c r="A153" s="30">
        <v>41</v>
      </c>
      <c r="B153" s="13" t="s">
        <v>305</v>
      </c>
    </row>
    <row r="154" spans="1:16" x14ac:dyDescent="0.25">
      <c r="A154" s="30">
        <v>46</v>
      </c>
      <c r="B154" s="13" t="s">
        <v>306</v>
      </c>
    </row>
    <row r="155" spans="1:16" x14ac:dyDescent="0.25">
      <c r="A155" s="30">
        <v>52</v>
      </c>
      <c r="B155" s="13" t="s">
        <v>307</v>
      </c>
    </row>
    <row r="156" spans="1:16" x14ac:dyDescent="0.25">
      <c r="A156" s="30">
        <v>53</v>
      </c>
      <c r="B156" s="31" t="s">
        <v>443</v>
      </c>
    </row>
    <row r="157" spans="1:16" x14ac:dyDescent="0.25">
      <c r="A157" s="30">
        <v>62</v>
      </c>
      <c r="B157" s="31" t="s">
        <v>308</v>
      </c>
    </row>
    <row r="158" spans="1:16" x14ac:dyDescent="0.25">
      <c r="A158" s="30">
        <v>66</v>
      </c>
      <c r="B158" s="31" t="s">
        <v>309</v>
      </c>
    </row>
    <row r="159" spans="1:16" x14ac:dyDescent="0.25">
      <c r="A159" s="30">
        <v>68</v>
      </c>
      <c r="B159" s="13" t="s">
        <v>310</v>
      </c>
    </row>
    <row r="160" spans="1:16" x14ac:dyDescent="0.25">
      <c r="A160" s="30">
        <v>69</v>
      </c>
      <c r="B160" s="13" t="s">
        <v>303</v>
      </c>
    </row>
    <row r="162" spans="1:2" x14ac:dyDescent="0.25">
      <c r="A162" s="1" t="s">
        <v>3</v>
      </c>
      <c r="B162" s="1" t="s">
        <v>46</v>
      </c>
    </row>
    <row r="163" spans="1:2" x14ac:dyDescent="0.25">
      <c r="A163" s="1">
        <v>0</v>
      </c>
      <c r="B163" s="13" t="s">
        <v>43</v>
      </c>
    </row>
    <row r="164" spans="1:2" x14ac:dyDescent="0.25">
      <c r="A164" s="1">
        <v>1</v>
      </c>
      <c r="B164" s="13" t="s">
        <v>26</v>
      </c>
    </row>
    <row r="165" spans="1:2" x14ac:dyDescent="0.25">
      <c r="A165" s="1">
        <v>2</v>
      </c>
      <c r="B165" s="13" t="s">
        <v>27</v>
      </c>
    </row>
    <row r="166" spans="1:2" x14ac:dyDescent="0.25">
      <c r="A166" s="1">
        <v>3</v>
      </c>
      <c r="B166" s="13" t="s">
        <v>28</v>
      </c>
    </row>
    <row r="167" spans="1:2" x14ac:dyDescent="0.25">
      <c r="A167" s="1">
        <v>4</v>
      </c>
      <c r="B167" s="13" t="s">
        <v>29</v>
      </c>
    </row>
    <row r="168" spans="1:2" x14ac:dyDescent="0.25">
      <c r="A168" s="1">
        <v>5</v>
      </c>
      <c r="B168" s="13" t="s">
        <v>30</v>
      </c>
    </row>
    <row r="169" spans="1:2" x14ac:dyDescent="0.25">
      <c r="A169" s="1">
        <v>6</v>
      </c>
      <c r="B169" s="13" t="s">
        <v>31</v>
      </c>
    </row>
    <row r="170" spans="1:2" x14ac:dyDescent="0.25">
      <c r="A170" s="1">
        <v>7</v>
      </c>
      <c r="B170" s="13" t="s">
        <v>32</v>
      </c>
    </row>
    <row r="171" spans="1:2" x14ac:dyDescent="0.25">
      <c r="A171" s="1">
        <v>8</v>
      </c>
      <c r="B171" s="13" t="s">
        <v>42</v>
      </c>
    </row>
    <row r="172" spans="1:2" x14ac:dyDescent="0.25">
      <c r="A172" s="1">
        <v>9</v>
      </c>
      <c r="B172" s="13" t="s">
        <v>33</v>
      </c>
    </row>
    <row r="173" spans="1:2" x14ac:dyDescent="0.25">
      <c r="A173" s="1">
        <v>10</v>
      </c>
      <c r="B173" s="13" t="s">
        <v>34</v>
      </c>
    </row>
    <row r="174" spans="1:2" x14ac:dyDescent="0.25">
      <c r="A174" s="1">
        <v>11</v>
      </c>
      <c r="B174" s="13" t="s">
        <v>35</v>
      </c>
    </row>
    <row r="175" spans="1:2" x14ac:dyDescent="0.25">
      <c r="A175" s="1">
        <v>12</v>
      </c>
      <c r="B175" s="13" t="s">
        <v>36</v>
      </c>
    </row>
    <row r="176" spans="1:2" x14ac:dyDescent="0.25">
      <c r="A176" s="1">
        <v>13</v>
      </c>
      <c r="B176" s="13" t="s">
        <v>37</v>
      </c>
    </row>
    <row r="177" spans="1:2" x14ac:dyDescent="0.25">
      <c r="A177" s="1">
        <v>14</v>
      </c>
      <c r="B177" s="13" t="s">
        <v>38</v>
      </c>
    </row>
    <row r="178" spans="1:2" x14ac:dyDescent="0.25">
      <c r="A178" s="1">
        <v>15</v>
      </c>
      <c r="B178" s="13" t="s">
        <v>39</v>
      </c>
    </row>
    <row r="179" spans="1:2" x14ac:dyDescent="0.25">
      <c r="A179" s="1">
        <v>16</v>
      </c>
      <c r="B179" s="13" t="s">
        <v>40</v>
      </c>
    </row>
    <row r="180" spans="1:2" x14ac:dyDescent="0.25">
      <c r="A180" s="1">
        <v>17</v>
      </c>
      <c r="B180" s="13" t="s">
        <v>41</v>
      </c>
    </row>
    <row r="181" spans="1:2" x14ac:dyDescent="0.25">
      <c r="A181" s="1"/>
    </row>
    <row r="182" spans="1:2" x14ac:dyDescent="0.25">
      <c r="A182" s="1" t="s">
        <v>3</v>
      </c>
      <c r="B182" s="1" t="s">
        <v>47</v>
      </c>
    </row>
    <row r="183" spans="1:2" x14ac:dyDescent="0.25">
      <c r="A183" s="1">
        <v>0</v>
      </c>
      <c r="B183" s="6" t="s">
        <v>75</v>
      </c>
    </row>
    <row r="184" spans="1:2" x14ac:dyDescent="0.25">
      <c r="A184" s="1">
        <v>1</v>
      </c>
      <c r="B184" s="13" t="s">
        <v>167</v>
      </c>
    </row>
    <row r="185" spans="1:2" x14ac:dyDescent="0.25">
      <c r="A185" s="1">
        <v>2</v>
      </c>
      <c r="B185" s="13" t="s">
        <v>168</v>
      </c>
    </row>
    <row r="186" spans="1:2" x14ac:dyDescent="0.25">
      <c r="A186" s="1">
        <v>3</v>
      </c>
      <c r="B186" s="13" t="s">
        <v>169</v>
      </c>
    </row>
    <row r="187" spans="1:2" x14ac:dyDescent="0.25">
      <c r="A187" s="1">
        <v>4</v>
      </c>
      <c r="B187" s="13" t="s">
        <v>170</v>
      </c>
    </row>
    <row r="188" spans="1:2" x14ac:dyDescent="0.25">
      <c r="A188" s="1">
        <v>5</v>
      </c>
      <c r="B188" s="13" t="s">
        <v>171</v>
      </c>
    </row>
    <row r="189" spans="1:2" x14ac:dyDescent="0.25">
      <c r="A189" s="1">
        <v>6</v>
      </c>
      <c r="B189" s="13" t="s">
        <v>172</v>
      </c>
    </row>
    <row r="190" spans="1:2" x14ac:dyDescent="0.25">
      <c r="A190" s="1">
        <v>7</v>
      </c>
      <c r="B190" s="13" t="s">
        <v>173</v>
      </c>
    </row>
    <row r="191" spans="1:2" x14ac:dyDescent="0.25">
      <c r="A191" s="1">
        <v>8</v>
      </c>
      <c r="B191" s="13" t="s">
        <v>174</v>
      </c>
    </row>
    <row r="192" spans="1:2" x14ac:dyDescent="0.25">
      <c r="A192" s="1">
        <v>9</v>
      </c>
      <c r="B192" s="13" t="s">
        <v>175</v>
      </c>
    </row>
    <row r="193" spans="1:2" x14ac:dyDescent="0.25">
      <c r="A193" s="1">
        <v>10</v>
      </c>
      <c r="B193" s="13" t="s">
        <v>405</v>
      </c>
    </row>
    <row r="195" spans="1:2" x14ac:dyDescent="0.25">
      <c r="A195" s="1" t="s">
        <v>3</v>
      </c>
      <c r="B195" s="1" t="s">
        <v>9</v>
      </c>
    </row>
    <row r="196" spans="1:2" x14ac:dyDescent="0.25">
      <c r="A196" s="9">
        <v>1</v>
      </c>
      <c r="B196" s="10" t="s">
        <v>127</v>
      </c>
    </row>
    <row r="197" spans="1:2" x14ac:dyDescent="0.25">
      <c r="A197" s="9">
        <v>2</v>
      </c>
      <c r="B197" s="10" t="s">
        <v>128</v>
      </c>
    </row>
    <row r="198" spans="1:2" x14ac:dyDescent="0.25">
      <c r="A198" s="9">
        <v>3</v>
      </c>
      <c r="B198" s="10" t="s">
        <v>164</v>
      </c>
    </row>
    <row r="199" spans="1:2" x14ac:dyDescent="0.25">
      <c r="A199" s="9">
        <v>4</v>
      </c>
      <c r="B199" s="10" t="s">
        <v>165</v>
      </c>
    </row>
    <row r="200" spans="1:2" x14ac:dyDescent="0.25">
      <c r="A200" s="9">
        <v>5</v>
      </c>
      <c r="B200" s="10" t="s">
        <v>166</v>
      </c>
    </row>
    <row r="201" spans="1:2" x14ac:dyDescent="0.25">
      <c r="A201" s="9">
        <v>6</v>
      </c>
      <c r="B201" s="10" t="s">
        <v>133</v>
      </c>
    </row>
    <row r="202" spans="1:2" x14ac:dyDescent="0.25">
      <c r="A202" s="9">
        <v>7</v>
      </c>
      <c r="B202" s="10" t="s">
        <v>134</v>
      </c>
    </row>
    <row r="203" spans="1:2" x14ac:dyDescent="0.25">
      <c r="A203" s="9">
        <v>8</v>
      </c>
      <c r="B203" s="10" t="s">
        <v>135</v>
      </c>
    </row>
    <row r="204" spans="1:2" x14ac:dyDescent="0.25">
      <c r="A204" s="9">
        <v>9</v>
      </c>
      <c r="B204" s="10" t="s">
        <v>136</v>
      </c>
    </row>
    <row r="205" spans="1:2" x14ac:dyDescent="0.25">
      <c r="A205" s="9">
        <v>10</v>
      </c>
      <c r="B205" s="10" t="s">
        <v>137</v>
      </c>
    </row>
    <row r="206" spans="1:2" x14ac:dyDescent="0.25">
      <c r="A206" s="9">
        <v>11</v>
      </c>
      <c r="B206" s="10" t="s">
        <v>138</v>
      </c>
    </row>
    <row r="207" spans="1:2" x14ac:dyDescent="0.25">
      <c r="A207" s="9">
        <v>12</v>
      </c>
      <c r="B207" s="10" t="s">
        <v>139</v>
      </c>
    </row>
    <row r="208" spans="1:2" x14ac:dyDescent="0.25">
      <c r="A208" s="9">
        <v>13</v>
      </c>
      <c r="B208" s="10" t="s">
        <v>140</v>
      </c>
    </row>
    <row r="209" spans="1:2" x14ac:dyDescent="0.25">
      <c r="A209" s="9">
        <v>14</v>
      </c>
      <c r="B209" s="10" t="s">
        <v>141</v>
      </c>
    </row>
    <row r="210" spans="1:2" x14ac:dyDescent="0.25">
      <c r="A210" s="9">
        <v>15</v>
      </c>
      <c r="B210" s="10" t="s">
        <v>142</v>
      </c>
    </row>
    <row r="211" spans="1:2" x14ac:dyDescent="0.25">
      <c r="A211" s="9">
        <v>16</v>
      </c>
      <c r="B211" s="10" t="s">
        <v>143</v>
      </c>
    </row>
    <row r="212" spans="1:2" x14ac:dyDescent="0.25">
      <c r="A212" s="9">
        <v>17</v>
      </c>
      <c r="B212" s="10" t="s">
        <v>144</v>
      </c>
    </row>
    <row r="213" spans="1:2" x14ac:dyDescent="0.25">
      <c r="A213" s="9">
        <v>18</v>
      </c>
      <c r="B213" s="10" t="s">
        <v>145</v>
      </c>
    </row>
    <row r="214" spans="1:2" x14ac:dyDescent="0.25">
      <c r="A214" s="9">
        <v>140</v>
      </c>
      <c r="B214" s="10" t="s">
        <v>395</v>
      </c>
    </row>
    <row r="215" spans="1:2" x14ac:dyDescent="0.25">
      <c r="A215" s="9">
        <v>19</v>
      </c>
      <c r="B215" s="10" t="s">
        <v>146</v>
      </c>
    </row>
    <row r="216" spans="1:2" x14ac:dyDescent="0.25">
      <c r="A216" s="9">
        <v>20</v>
      </c>
      <c r="B216" s="10" t="s">
        <v>147</v>
      </c>
    </row>
    <row r="217" spans="1:2" x14ac:dyDescent="0.25">
      <c r="A217" s="9">
        <v>21</v>
      </c>
      <c r="B217" s="10" t="s">
        <v>148</v>
      </c>
    </row>
    <row r="218" spans="1:2" x14ac:dyDescent="0.25">
      <c r="A218" s="9">
        <v>22</v>
      </c>
      <c r="B218" s="10" t="s">
        <v>149</v>
      </c>
    </row>
    <row r="219" spans="1:2" x14ac:dyDescent="0.25">
      <c r="A219" s="9">
        <v>23</v>
      </c>
      <c r="B219" s="10" t="s">
        <v>150</v>
      </c>
    </row>
    <row r="220" spans="1:2" x14ac:dyDescent="0.25">
      <c r="A220" s="9">
        <v>24</v>
      </c>
      <c r="B220" s="11" t="s">
        <v>151</v>
      </c>
    </row>
    <row r="221" spans="1:2" x14ac:dyDescent="0.25">
      <c r="A221" s="9">
        <v>25</v>
      </c>
      <c r="B221" s="11" t="s">
        <v>152</v>
      </c>
    </row>
    <row r="222" spans="1:2" x14ac:dyDescent="0.25">
      <c r="A222" s="9">
        <v>26</v>
      </c>
      <c r="B222" s="10" t="s">
        <v>153</v>
      </c>
    </row>
    <row r="223" spans="1:2" x14ac:dyDescent="0.25">
      <c r="A223" s="9">
        <v>27</v>
      </c>
      <c r="B223" s="10" t="s">
        <v>154</v>
      </c>
    </row>
    <row r="224" spans="1:2" x14ac:dyDescent="0.25">
      <c r="A224" s="9">
        <v>28</v>
      </c>
      <c r="B224" s="11" t="s">
        <v>155</v>
      </c>
    </row>
    <row r="225" spans="1:7" x14ac:dyDescent="0.25">
      <c r="A225" s="9">
        <v>29</v>
      </c>
      <c r="B225" s="10" t="s">
        <v>156</v>
      </c>
    </row>
    <row r="226" spans="1:7" x14ac:dyDescent="0.25">
      <c r="A226" s="9">
        <v>30</v>
      </c>
      <c r="B226" s="10" t="s">
        <v>157</v>
      </c>
    </row>
    <row r="227" spans="1:7" x14ac:dyDescent="0.25">
      <c r="A227" s="9">
        <v>31</v>
      </c>
      <c r="B227" s="10" t="s">
        <v>158</v>
      </c>
    </row>
    <row r="228" spans="1:7" x14ac:dyDescent="0.25">
      <c r="A228" s="9">
        <v>32</v>
      </c>
      <c r="B228" s="12" t="s">
        <v>159</v>
      </c>
    </row>
    <row r="229" spans="1:7" x14ac:dyDescent="0.25">
      <c r="A229" s="9">
        <v>33</v>
      </c>
      <c r="B229" s="12" t="s">
        <v>160</v>
      </c>
    </row>
    <row r="230" spans="1:7" x14ac:dyDescent="0.25">
      <c r="A230" s="9">
        <v>34</v>
      </c>
      <c r="B230" s="12" t="s">
        <v>161</v>
      </c>
    </row>
    <row r="231" spans="1:7" x14ac:dyDescent="0.25">
      <c r="A231" s="9">
        <v>35</v>
      </c>
      <c r="B231" s="12" t="s">
        <v>162</v>
      </c>
    </row>
    <row r="232" spans="1:7" x14ac:dyDescent="0.25">
      <c r="A232" s="9">
        <v>36</v>
      </c>
      <c r="B232" s="12" t="s">
        <v>163</v>
      </c>
    </row>
    <row r="233" spans="1:7" x14ac:dyDescent="0.25">
      <c r="A233" s="51">
        <v>37</v>
      </c>
      <c r="B233" s="10" t="s">
        <v>182</v>
      </c>
    </row>
    <row r="234" spans="1:7" x14ac:dyDescent="0.25">
      <c r="A234" s="20">
        <v>38</v>
      </c>
      <c r="B234" s="10" t="s">
        <v>183</v>
      </c>
    </row>
    <row r="235" spans="1:7" x14ac:dyDescent="0.25">
      <c r="A235" s="20">
        <v>39</v>
      </c>
      <c r="B235" s="12" t="s">
        <v>184</v>
      </c>
    </row>
    <row r="236" spans="1:7" x14ac:dyDescent="0.25">
      <c r="A236" s="20">
        <v>40</v>
      </c>
      <c r="B236" s="10" t="s">
        <v>185</v>
      </c>
      <c r="C236" s="31"/>
      <c r="D236" s="31"/>
      <c r="E236" s="31"/>
      <c r="F236" s="31"/>
      <c r="G236" s="31"/>
    </row>
    <row r="237" spans="1:7" x14ac:dyDescent="0.25">
      <c r="A237" s="20">
        <v>41</v>
      </c>
      <c r="B237" s="10" t="s">
        <v>186</v>
      </c>
    </row>
    <row r="238" spans="1:7" x14ac:dyDescent="0.25">
      <c r="A238" s="20">
        <v>42</v>
      </c>
      <c r="B238" s="10" t="s">
        <v>187</v>
      </c>
    </row>
    <row r="239" spans="1:7" x14ac:dyDescent="0.25">
      <c r="A239" s="20">
        <v>43</v>
      </c>
      <c r="B239" s="10" t="s">
        <v>188</v>
      </c>
    </row>
    <row r="240" spans="1:7" x14ac:dyDescent="0.25">
      <c r="A240" s="20">
        <v>44</v>
      </c>
      <c r="B240" s="10" t="s">
        <v>189</v>
      </c>
    </row>
    <row r="241" spans="1:3" x14ac:dyDescent="0.25">
      <c r="A241" s="20">
        <v>45</v>
      </c>
      <c r="B241" s="10" t="s">
        <v>190</v>
      </c>
    </row>
    <row r="242" spans="1:3" x14ac:dyDescent="0.25">
      <c r="A242" s="20">
        <v>46</v>
      </c>
      <c r="B242" s="10" t="s">
        <v>191</v>
      </c>
    </row>
    <row r="243" spans="1:3" x14ac:dyDescent="0.25">
      <c r="A243" s="20">
        <v>47</v>
      </c>
      <c r="B243" s="10" t="s">
        <v>192</v>
      </c>
    </row>
    <row r="244" spans="1:3" x14ac:dyDescent="0.25">
      <c r="A244" s="20">
        <v>48</v>
      </c>
      <c r="B244" s="10" t="s">
        <v>193</v>
      </c>
    </row>
    <row r="245" spans="1:3" x14ac:dyDescent="0.25">
      <c r="A245" s="20">
        <v>49</v>
      </c>
      <c r="B245" s="10" t="s">
        <v>194</v>
      </c>
    </row>
    <row r="246" spans="1:3" x14ac:dyDescent="0.25">
      <c r="A246" s="20">
        <v>50</v>
      </c>
      <c r="B246" s="10" t="s">
        <v>195</v>
      </c>
    </row>
    <row r="247" spans="1:3" x14ac:dyDescent="0.25">
      <c r="A247" s="20">
        <v>51</v>
      </c>
      <c r="B247" s="10" t="s">
        <v>196</v>
      </c>
    </row>
    <row r="248" spans="1:3" x14ac:dyDescent="0.25">
      <c r="A248" s="20">
        <v>52</v>
      </c>
      <c r="B248" s="10" t="s">
        <v>197</v>
      </c>
      <c r="C248" s="3"/>
    </row>
    <row r="249" spans="1:3" x14ac:dyDescent="0.25">
      <c r="A249" s="17">
        <v>53</v>
      </c>
      <c r="B249" s="12" t="s">
        <v>212</v>
      </c>
    </row>
    <row r="250" spans="1:3" x14ac:dyDescent="0.25">
      <c r="A250" s="17">
        <v>54</v>
      </c>
      <c r="B250" s="12" t="s">
        <v>213</v>
      </c>
    </row>
    <row r="251" spans="1:3" x14ac:dyDescent="0.25">
      <c r="A251" s="17">
        <v>55</v>
      </c>
      <c r="B251" s="12" t="s">
        <v>214</v>
      </c>
    </row>
    <row r="252" spans="1:3" x14ac:dyDescent="0.25">
      <c r="A252" s="17">
        <v>56</v>
      </c>
      <c r="B252" s="12" t="s">
        <v>215</v>
      </c>
    </row>
    <row r="253" spans="1:3" x14ac:dyDescent="0.25">
      <c r="A253" s="17">
        <v>57</v>
      </c>
      <c r="B253" s="12" t="s">
        <v>216</v>
      </c>
    </row>
    <row r="254" spans="1:3" x14ac:dyDescent="0.25">
      <c r="A254" s="17">
        <v>58</v>
      </c>
      <c r="B254" s="12" t="s">
        <v>10</v>
      </c>
    </row>
    <row r="255" spans="1:3" x14ac:dyDescent="0.25">
      <c r="A255" s="17">
        <v>59</v>
      </c>
      <c r="B255" s="12" t="s">
        <v>11</v>
      </c>
    </row>
    <row r="256" spans="1:3" x14ac:dyDescent="0.25">
      <c r="A256" s="17">
        <v>60</v>
      </c>
      <c r="B256" s="12" t="s">
        <v>12</v>
      </c>
    </row>
    <row r="257" spans="1:2" x14ac:dyDescent="0.25">
      <c r="A257" s="17">
        <v>61</v>
      </c>
      <c r="B257" s="12" t="s">
        <v>17</v>
      </c>
    </row>
    <row r="258" spans="1:2" x14ac:dyDescent="0.25">
      <c r="A258" s="17">
        <v>62</v>
      </c>
      <c r="B258" s="12" t="s">
        <v>217</v>
      </c>
    </row>
    <row r="259" spans="1:2" x14ac:dyDescent="0.25">
      <c r="A259" s="17">
        <v>63</v>
      </c>
      <c r="B259" s="12" t="s">
        <v>218</v>
      </c>
    </row>
    <row r="260" spans="1:2" x14ac:dyDescent="0.25">
      <c r="A260" s="17">
        <v>64</v>
      </c>
      <c r="B260" s="2" t="s">
        <v>219</v>
      </c>
    </row>
    <row r="261" spans="1:2" x14ac:dyDescent="0.25">
      <c r="A261" s="23">
        <v>65</v>
      </c>
      <c r="B261" s="24" t="s">
        <v>223</v>
      </c>
    </row>
    <row r="262" spans="1:2" x14ac:dyDescent="0.25">
      <c r="A262" s="23">
        <v>66</v>
      </c>
      <c r="B262" s="25" t="s">
        <v>6</v>
      </c>
    </row>
    <row r="263" spans="1:2" x14ac:dyDescent="0.25">
      <c r="A263" s="23">
        <v>67</v>
      </c>
      <c r="B263" s="25" t="s">
        <v>224</v>
      </c>
    </row>
    <row r="264" spans="1:2" x14ac:dyDescent="0.25">
      <c r="A264" s="23">
        <v>68</v>
      </c>
      <c r="B264" s="26" t="s">
        <v>7</v>
      </c>
    </row>
    <row r="265" spans="1:2" x14ac:dyDescent="0.25">
      <c r="A265" s="23">
        <v>69</v>
      </c>
      <c r="B265" s="26" t="s">
        <v>8</v>
      </c>
    </row>
    <row r="266" spans="1:2" x14ac:dyDescent="0.25">
      <c r="A266" s="53">
        <v>139</v>
      </c>
      <c r="B266" s="31" t="s">
        <v>394</v>
      </c>
    </row>
    <row r="267" spans="1:2" x14ac:dyDescent="0.25">
      <c r="A267" s="23">
        <v>70</v>
      </c>
      <c r="B267" s="12" t="s">
        <v>225</v>
      </c>
    </row>
    <row r="268" spans="1:2" x14ac:dyDescent="0.25">
      <c r="A268" s="23">
        <v>71</v>
      </c>
      <c r="B268" s="12" t="s">
        <v>226</v>
      </c>
    </row>
    <row r="269" spans="1:2" x14ac:dyDescent="0.25">
      <c r="A269" s="23">
        <v>72</v>
      </c>
      <c r="B269" s="12" t="s">
        <v>227</v>
      </c>
    </row>
    <row r="270" spans="1:2" x14ac:dyDescent="0.25">
      <c r="A270" s="23">
        <v>73</v>
      </c>
      <c r="B270" s="12" t="s">
        <v>228</v>
      </c>
    </row>
    <row r="271" spans="1:2" x14ac:dyDescent="0.25">
      <c r="A271" s="23">
        <v>74</v>
      </c>
      <c r="B271" s="12" t="s">
        <v>13</v>
      </c>
    </row>
    <row r="272" spans="1:2" x14ac:dyDescent="0.25">
      <c r="A272" s="23">
        <v>75</v>
      </c>
      <c r="B272" s="12" t="s">
        <v>229</v>
      </c>
    </row>
    <row r="273" spans="1:4" x14ac:dyDescent="0.25">
      <c r="A273" s="23">
        <v>76</v>
      </c>
      <c r="B273" s="12" t="s">
        <v>14</v>
      </c>
    </row>
    <row r="274" spans="1:4" x14ac:dyDescent="0.25">
      <c r="A274" s="23">
        <v>77</v>
      </c>
      <c r="B274" s="12" t="s">
        <v>15</v>
      </c>
    </row>
    <row r="275" spans="1:4" x14ac:dyDescent="0.25">
      <c r="A275" s="23">
        <v>78</v>
      </c>
      <c r="B275" s="27" t="s">
        <v>16</v>
      </c>
    </row>
    <row r="276" spans="1:4" x14ac:dyDescent="0.25">
      <c r="A276" s="23">
        <v>79</v>
      </c>
      <c r="B276" s="12" t="s">
        <v>230</v>
      </c>
    </row>
    <row r="277" spans="1:4" x14ac:dyDescent="0.25">
      <c r="A277" s="23">
        <v>80</v>
      </c>
      <c r="B277" s="12" t="s">
        <v>231</v>
      </c>
    </row>
    <row r="278" spans="1:4" x14ac:dyDescent="0.25">
      <c r="A278" s="53">
        <v>81</v>
      </c>
      <c r="B278" s="10" t="s">
        <v>17</v>
      </c>
    </row>
    <row r="279" spans="1:4" x14ac:dyDescent="0.25">
      <c r="A279" s="33">
        <v>82</v>
      </c>
      <c r="B279" s="10" t="s">
        <v>236</v>
      </c>
    </row>
    <row r="280" spans="1:4" x14ac:dyDescent="0.25">
      <c r="A280" s="33">
        <v>83</v>
      </c>
      <c r="B280" s="10" t="s">
        <v>237</v>
      </c>
      <c r="C280" s="31"/>
      <c r="D280" s="31"/>
    </row>
    <row r="281" spans="1:4" x14ac:dyDescent="0.25">
      <c r="A281" s="33">
        <v>84</v>
      </c>
      <c r="B281" s="10" t="s">
        <v>238</v>
      </c>
    </row>
    <row r="282" spans="1:4" x14ac:dyDescent="0.25">
      <c r="A282" s="33">
        <v>85</v>
      </c>
      <c r="B282" s="10" t="s">
        <v>239</v>
      </c>
    </row>
    <row r="283" spans="1:4" x14ac:dyDescent="0.25">
      <c r="A283" s="33">
        <v>86</v>
      </c>
      <c r="B283" s="10" t="s">
        <v>240</v>
      </c>
    </row>
    <row r="284" spans="1:4" x14ac:dyDescent="0.25">
      <c r="A284" s="33">
        <v>87</v>
      </c>
      <c r="B284" s="10" t="s">
        <v>241</v>
      </c>
    </row>
    <row r="285" spans="1:4" x14ac:dyDescent="0.25">
      <c r="A285" s="33">
        <v>88</v>
      </c>
      <c r="B285" s="10" t="s">
        <v>242</v>
      </c>
    </row>
    <row r="286" spans="1:4" x14ac:dyDescent="0.25">
      <c r="A286" s="33">
        <v>89</v>
      </c>
      <c r="B286" s="10" t="s">
        <v>243</v>
      </c>
    </row>
    <row r="287" spans="1:4" x14ac:dyDescent="0.25">
      <c r="A287" s="33">
        <v>90</v>
      </c>
      <c r="B287" s="10" t="s">
        <v>244</v>
      </c>
    </row>
    <row r="288" spans="1:4" x14ac:dyDescent="0.25">
      <c r="A288" s="33">
        <v>91</v>
      </c>
      <c r="B288" s="10" t="s">
        <v>245</v>
      </c>
    </row>
    <row r="289" spans="1:2" x14ac:dyDescent="0.25">
      <c r="A289" s="33">
        <v>92</v>
      </c>
      <c r="B289" s="10" t="s">
        <v>246</v>
      </c>
    </row>
    <row r="290" spans="1:2" x14ac:dyDescent="0.25">
      <c r="A290" s="33">
        <v>93</v>
      </c>
      <c r="B290" s="10" t="s">
        <v>247</v>
      </c>
    </row>
    <row r="291" spans="1:2" x14ac:dyDescent="0.25">
      <c r="A291" s="33">
        <v>94</v>
      </c>
      <c r="B291" s="10" t="s">
        <v>248</v>
      </c>
    </row>
    <row r="292" spans="1:2" x14ac:dyDescent="0.25">
      <c r="A292" s="33">
        <v>95</v>
      </c>
      <c r="B292" s="10" t="s">
        <v>249</v>
      </c>
    </row>
    <row r="293" spans="1:2" x14ac:dyDescent="0.25">
      <c r="A293" s="33">
        <v>96</v>
      </c>
      <c r="B293" s="10" t="s">
        <v>250</v>
      </c>
    </row>
    <row r="294" spans="1:2" x14ac:dyDescent="0.25">
      <c r="A294" s="33">
        <v>97</v>
      </c>
      <c r="B294" s="10" t="s">
        <v>251</v>
      </c>
    </row>
    <row r="295" spans="1:2" x14ac:dyDescent="0.25">
      <c r="A295" s="33">
        <v>98</v>
      </c>
      <c r="B295" s="10" t="s">
        <v>252</v>
      </c>
    </row>
    <row r="296" spans="1:2" x14ac:dyDescent="0.25">
      <c r="A296" s="33">
        <v>99</v>
      </c>
      <c r="B296" s="10" t="s">
        <v>253</v>
      </c>
    </row>
    <row r="297" spans="1:2" x14ac:dyDescent="0.25">
      <c r="A297" s="33">
        <v>100</v>
      </c>
      <c r="B297" s="10" t="s">
        <v>254</v>
      </c>
    </row>
    <row r="298" spans="1:2" x14ac:dyDescent="0.25">
      <c r="A298" s="30">
        <v>101</v>
      </c>
      <c r="B298" s="52" t="s">
        <v>256</v>
      </c>
    </row>
    <row r="299" spans="1:2" x14ac:dyDescent="0.25">
      <c r="A299" s="30">
        <v>102</v>
      </c>
      <c r="B299" s="52" t="s">
        <v>257</v>
      </c>
    </row>
    <row r="300" spans="1:2" x14ac:dyDescent="0.25">
      <c r="A300" s="30">
        <v>103</v>
      </c>
      <c r="B300" s="52" t="s">
        <v>396</v>
      </c>
    </row>
    <row r="301" spans="1:2" x14ac:dyDescent="0.25">
      <c r="A301" s="30">
        <v>104</v>
      </c>
      <c r="B301" s="52" t="s">
        <v>397</v>
      </c>
    </row>
    <row r="302" spans="1:2" x14ac:dyDescent="0.25">
      <c r="A302" s="30">
        <v>105</v>
      </c>
      <c r="B302" s="52" t="s">
        <v>258</v>
      </c>
    </row>
    <row r="303" spans="1:2" x14ac:dyDescent="0.25">
      <c r="A303" s="30">
        <v>106</v>
      </c>
      <c r="B303" s="52" t="s">
        <v>259</v>
      </c>
    </row>
    <row r="304" spans="1:2" x14ac:dyDescent="0.25">
      <c r="A304" s="30">
        <v>107</v>
      </c>
      <c r="B304" s="52" t="s">
        <v>260</v>
      </c>
    </row>
    <row r="305" spans="1:2" x14ac:dyDescent="0.25">
      <c r="A305" s="30">
        <v>108</v>
      </c>
      <c r="B305" s="52" t="s">
        <v>261</v>
      </c>
    </row>
    <row r="306" spans="1:2" x14ac:dyDescent="0.25">
      <c r="A306" s="30">
        <v>109</v>
      </c>
      <c r="B306" s="52" t="s">
        <v>262</v>
      </c>
    </row>
    <row r="307" spans="1:2" x14ac:dyDescent="0.25">
      <c r="A307" s="30">
        <v>110</v>
      </c>
      <c r="B307" s="52" t="s">
        <v>263</v>
      </c>
    </row>
    <row r="308" spans="1:2" x14ac:dyDescent="0.25">
      <c r="A308" s="30">
        <v>111</v>
      </c>
      <c r="B308" s="52" t="s">
        <v>264</v>
      </c>
    </row>
    <row r="309" spans="1:2" x14ac:dyDescent="0.25">
      <c r="A309" s="30">
        <v>112</v>
      </c>
      <c r="B309" s="52" t="s">
        <v>265</v>
      </c>
    </row>
    <row r="310" spans="1:2" x14ac:dyDescent="0.25">
      <c r="A310" s="30">
        <v>113</v>
      </c>
      <c r="B310" s="52" t="s">
        <v>266</v>
      </c>
    </row>
    <row r="311" spans="1:2" x14ac:dyDescent="0.25">
      <c r="A311" s="30">
        <v>114</v>
      </c>
      <c r="B311" s="52" t="s">
        <v>267</v>
      </c>
    </row>
    <row r="312" spans="1:2" x14ac:dyDescent="0.25">
      <c r="A312" s="30">
        <v>115</v>
      </c>
      <c r="B312" s="52" t="s">
        <v>268</v>
      </c>
    </row>
    <row r="313" spans="1:2" x14ac:dyDescent="0.25">
      <c r="A313" s="30">
        <v>116</v>
      </c>
      <c r="B313" s="2" t="s">
        <v>269</v>
      </c>
    </row>
    <row r="314" spans="1:2" x14ac:dyDescent="0.25">
      <c r="A314" s="30">
        <v>117</v>
      </c>
      <c r="B314" s="52" t="s">
        <v>270</v>
      </c>
    </row>
    <row r="315" spans="1:2" x14ac:dyDescent="0.25">
      <c r="A315" s="30">
        <v>118</v>
      </c>
      <c r="B315" s="52" t="s">
        <v>271</v>
      </c>
    </row>
    <row r="316" spans="1:2" x14ac:dyDescent="0.25">
      <c r="A316" s="30">
        <v>119</v>
      </c>
      <c r="B316" s="52" t="s">
        <v>272</v>
      </c>
    </row>
    <row r="317" spans="1:2" x14ac:dyDescent="0.25">
      <c r="A317" s="30">
        <v>120</v>
      </c>
      <c r="B317" s="52" t="s">
        <v>273</v>
      </c>
    </row>
    <row r="318" spans="1:2" x14ac:dyDescent="0.25">
      <c r="A318" s="30">
        <v>121</v>
      </c>
      <c r="B318" s="52" t="s">
        <v>274</v>
      </c>
    </row>
    <row r="319" spans="1:2" x14ac:dyDescent="0.25">
      <c r="A319" s="30">
        <v>122</v>
      </c>
      <c r="B319" s="52" t="s">
        <v>275</v>
      </c>
    </row>
    <row r="320" spans="1:2" x14ac:dyDescent="0.25">
      <c r="A320" s="30">
        <v>123</v>
      </c>
      <c r="B320" s="10" t="s">
        <v>276</v>
      </c>
    </row>
    <row r="321" spans="1:3" x14ac:dyDescent="0.25">
      <c r="A321" s="30">
        <v>125</v>
      </c>
      <c r="B321" s="10" t="s">
        <v>277</v>
      </c>
    </row>
    <row r="322" spans="1:3" x14ac:dyDescent="0.25">
      <c r="A322" s="30">
        <v>141</v>
      </c>
      <c r="B322" s="13" t="s">
        <v>398</v>
      </c>
    </row>
    <row r="323" spans="1:3" x14ac:dyDescent="0.25">
      <c r="A323" s="30">
        <v>142</v>
      </c>
      <c r="B323" s="10" t="s">
        <v>399</v>
      </c>
    </row>
    <row r="324" spans="1:3" x14ac:dyDescent="0.25">
      <c r="A324" s="30">
        <v>126</v>
      </c>
      <c r="B324" s="12" t="s">
        <v>278</v>
      </c>
    </row>
    <row r="325" spans="1:3" x14ac:dyDescent="0.25">
      <c r="A325" s="30">
        <v>127</v>
      </c>
      <c r="B325" s="12" t="s">
        <v>279</v>
      </c>
    </row>
    <row r="326" spans="1:3" x14ac:dyDescent="0.25">
      <c r="A326" s="30">
        <v>128</v>
      </c>
      <c r="B326" s="12" t="s">
        <v>280</v>
      </c>
    </row>
    <row r="327" spans="1:3" x14ac:dyDescent="0.25">
      <c r="A327" s="30">
        <v>129</v>
      </c>
      <c r="B327" s="12" t="s">
        <v>281</v>
      </c>
    </row>
    <row r="328" spans="1:3" x14ac:dyDescent="0.25">
      <c r="A328" s="30">
        <v>130</v>
      </c>
      <c r="B328" s="12" t="s">
        <v>282</v>
      </c>
    </row>
    <row r="329" spans="1:3" x14ac:dyDescent="0.25">
      <c r="A329" s="30">
        <v>131</v>
      </c>
      <c r="B329" s="12" t="s">
        <v>283</v>
      </c>
    </row>
    <row r="330" spans="1:3" x14ac:dyDescent="0.25">
      <c r="A330" s="30">
        <v>132</v>
      </c>
      <c r="B330" s="12" t="s">
        <v>284</v>
      </c>
    </row>
    <row r="331" spans="1:3" x14ac:dyDescent="0.25">
      <c r="A331" s="30">
        <v>133</v>
      </c>
      <c r="B331" s="12" t="s">
        <v>285</v>
      </c>
      <c r="C331" s="31"/>
    </row>
    <row r="332" spans="1:3" x14ac:dyDescent="0.25">
      <c r="A332" s="30">
        <v>134</v>
      </c>
      <c r="B332" s="12" t="s">
        <v>286</v>
      </c>
    </row>
    <row r="333" spans="1:3" x14ac:dyDescent="0.25">
      <c r="A333" s="30">
        <v>135</v>
      </c>
      <c r="B333" s="12" t="s">
        <v>287</v>
      </c>
    </row>
    <row r="334" spans="1:3" x14ac:dyDescent="0.25">
      <c r="A334" s="30">
        <v>136</v>
      </c>
      <c r="B334" s="10" t="s">
        <v>288</v>
      </c>
    </row>
    <row r="335" spans="1:3" x14ac:dyDescent="0.25">
      <c r="A335" s="30">
        <v>137</v>
      </c>
      <c r="B335" s="12" t="s">
        <v>289</v>
      </c>
    </row>
    <row r="336" spans="1:3" x14ac:dyDescent="0.25">
      <c r="A336" s="30">
        <v>138</v>
      </c>
      <c r="B336" s="12" t="s">
        <v>290</v>
      </c>
    </row>
    <row r="337" spans="1:3" x14ac:dyDescent="0.25">
      <c r="A337" s="38">
        <v>150</v>
      </c>
      <c r="B337" s="12" t="s">
        <v>340</v>
      </c>
      <c r="C337" s="31"/>
    </row>
    <row r="338" spans="1:3" x14ac:dyDescent="0.25">
      <c r="A338" s="38">
        <v>151</v>
      </c>
      <c r="B338" s="12" t="s">
        <v>341</v>
      </c>
    </row>
    <row r="339" spans="1:3" x14ac:dyDescent="0.25">
      <c r="A339" s="38">
        <v>152</v>
      </c>
      <c r="B339" s="12" t="s">
        <v>342</v>
      </c>
    </row>
    <row r="340" spans="1:3" x14ac:dyDescent="0.25">
      <c r="A340" s="38">
        <v>153</v>
      </c>
      <c r="B340" s="12" t="s">
        <v>343</v>
      </c>
    </row>
    <row r="341" spans="1:3" x14ac:dyDescent="0.25">
      <c r="A341" s="38">
        <v>154</v>
      </c>
      <c r="B341" s="2" t="s">
        <v>344</v>
      </c>
    </row>
    <row r="342" spans="1:3" x14ac:dyDescent="0.25">
      <c r="A342" s="38">
        <v>155</v>
      </c>
      <c r="B342" s="2" t="s">
        <v>345</v>
      </c>
    </row>
    <row r="343" spans="1:3" x14ac:dyDescent="0.25">
      <c r="A343" s="38">
        <v>156</v>
      </c>
      <c r="B343" s="2" t="s">
        <v>346</v>
      </c>
    </row>
    <row r="344" spans="1:3" x14ac:dyDescent="0.25">
      <c r="A344" s="38">
        <v>157</v>
      </c>
      <c r="B344" s="2" t="s">
        <v>347</v>
      </c>
    </row>
    <row r="345" spans="1:3" x14ac:dyDescent="0.25">
      <c r="A345" s="38">
        <v>158</v>
      </c>
      <c r="B345" s="2" t="s">
        <v>348</v>
      </c>
    </row>
    <row r="346" spans="1:3" x14ac:dyDescent="0.25">
      <c r="A346" s="38">
        <v>159</v>
      </c>
      <c r="B346" s="2" t="s">
        <v>349</v>
      </c>
    </row>
    <row r="347" spans="1:3" x14ac:dyDescent="0.25">
      <c r="A347" s="38">
        <v>160</v>
      </c>
      <c r="B347" s="2" t="s">
        <v>350</v>
      </c>
    </row>
    <row r="348" spans="1:3" x14ac:dyDescent="0.25">
      <c r="A348" s="38">
        <v>161</v>
      </c>
      <c r="B348" s="2" t="s">
        <v>351</v>
      </c>
      <c r="C348" s="31"/>
    </row>
    <row r="349" spans="1:3" x14ac:dyDescent="0.25">
      <c r="A349" s="38">
        <v>162</v>
      </c>
      <c r="B349" s="2" t="s">
        <v>352</v>
      </c>
    </row>
    <row r="350" spans="1:3" x14ac:dyDescent="0.25">
      <c r="A350" s="38">
        <v>163</v>
      </c>
      <c r="B350" s="2" t="s">
        <v>353</v>
      </c>
    </row>
    <row r="351" spans="1:3" x14ac:dyDescent="0.25">
      <c r="A351" s="38">
        <v>164</v>
      </c>
      <c r="B351" s="2" t="s">
        <v>354</v>
      </c>
    </row>
    <row r="352" spans="1:3" x14ac:dyDescent="0.25">
      <c r="A352" s="38">
        <v>165</v>
      </c>
      <c r="B352" s="2" t="s">
        <v>355</v>
      </c>
    </row>
    <row r="353" spans="1:3" x14ac:dyDescent="0.25">
      <c r="A353" s="38">
        <v>166</v>
      </c>
      <c r="B353" s="12" t="s">
        <v>356</v>
      </c>
      <c r="C353" s="3"/>
    </row>
    <row r="354" spans="1:3" x14ac:dyDescent="0.25">
      <c r="A354" s="38">
        <v>167</v>
      </c>
      <c r="B354" s="12" t="s">
        <v>357</v>
      </c>
    </row>
    <row r="355" spans="1:3" x14ac:dyDescent="0.25">
      <c r="A355" s="38">
        <v>168</v>
      </c>
      <c r="B355" s="12" t="s">
        <v>358</v>
      </c>
    </row>
    <row r="356" spans="1:3" x14ac:dyDescent="0.25">
      <c r="A356" s="38">
        <v>169</v>
      </c>
      <c r="B356" s="12" t="s">
        <v>359</v>
      </c>
    </row>
    <row r="358" spans="1:3" x14ac:dyDescent="0.25">
      <c r="A358" s="1" t="s">
        <v>3</v>
      </c>
      <c r="B358" s="1" t="s">
        <v>89</v>
      </c>
    </row>
    <row r="359" spans="1:3" x14ac:dyDescent="0.25">
      <c r="A359" s="1">
        <v>1</v>
      </c>
      <c r="B359" s="55" t="s">
        <v>90</v>
      </c>
    </row>
    <row r="360" spans="1:3" x14ac:dyDescent="0.25">
      <c r="A360" s="1">
        <v>2</v>
      </c>
      <c r="B360" s="55" t="s">
        <v>91</v>
      </c>
    </row>
    <row r="361" spans="1:3" x14ac:dyDescent="0.25">
      <c r="A361" s="1">
        <v>3</v>
      </c>
      <c r="B361" s="55" t="s">
        <v>92</v>
      </c>
    </row>
    <row r="362" spans="1:3" x14ac:dyDescent="0.25">
      <c r="A362" s="1">
        <v>4</v>
      </c>
      <c r="B362" s="55" t="s">
        <v>93</v>
      </c>
    </row>
    <row r="363" spans="1:3" x14ac:dyDescent="0.25">
      <c r="A363" s="1">
        <v>5</v>
      </c>
      <c r="B363" s="55" t="s">
        <v>94</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ul5"/>
  <dimension ref="A1:K265"/>
  <sheetViews>
    <sheetView tabSelected="1" topLeftCell="A160" zoomScale="80" zoomScaleNormal="80" workbookViewId="0">
      <selection activeCell="C254" sqref="C254"/>
    </sheetView>
  </sheetViews>
  <sheetFormatPr defaultColWidth="9.28515625" defaultRowHeight="12.75" x14ac:dyDescent="0.2"/>
  <cols>
    <col min="1" max="1" width="12.7109375" style="57" customWidth="1"/>
    <col min="2" max="5" width="16.7109375" style="57" customWidth="1"/>
    <col min="6" max="6" width="9.28515625" style="57"/>
    <col min="7" max="7" width="34.28515625" style="57" customWidth="1"/>
    <col min="8" max="8" width="21.7109375" style="57" customWidth="1"/>
    <col min="9" max="9" width="105.7109375" style="57" customWidth="1"/>
    <col min="10" max="16384" width="9.28515625" style="57"/>
  </cols>
  <sheetData>
    <row r="1" spans="1:11" x14ac:dyDescent="0.2">
      <c r="A1" s="56" t="s">
        <v>3</v>
      </c>
      <c r="B1" s="56" t="s">
        <v>73</v>
      </c>
      <c r="C1" s="56" t="s">
        <v>669</v>
      </c>
      <c r="D1" s="56" t="s">
        <v>670</v>
      </c>
      <c r="E1" s="56" t="s">
        <v>671</v>
      </c>
      <c r="F1" s="56" t="s">
        <v>675</v>
      </c>
      <c r="G1" s="56" t="s">
        <v>71</v>
      </c>
      <c r="H1" s="56" t="s">
        <v>72</v>
      </c>
      <c r="I1" s="56" t="s">
        <v>53</v>
      </c>
      <c r="J1" s="56" t="s">
        <v>445</v>
      </c>
      <c r="K1" s="58" t="s">
        <v>446</v>
      </c>
    </row>
    <row r="2" spans="1:11" x14ac:dyDescent="0.2">
      <c r="A2" s="59">
        <v>1</v>
      </c>
      <c r="B2" s="59">
        <v>1</v>
      </c>
      <c r="C2" s="59" t="s">
        <v>74</v>
      </c>
      <c r="D2" s="59" t="s">
        <v>74</v>
      </c>
      <c r="E2" s="60" t="s">
        <v>74</v>
      </c>
      <c r="F2" s="57">
        <v>1</v>
      </c>
      <c r="G2" s="57" t="s">
        <v>176</v>
      </c>
      <c r="H2" s="57" t="s">
        <v>333</v>
      </c>
      <c r="I2" s="59" t="s">
        <v>447</v>
      </c>
      <c r="J2" s="59" t="s">
        <v>448</v>
      </c>
      <c r="K2" s="58"/>
    </row>
    <row r="3" spans="1:11" x14ac:dyDescent="0.2">
      <c r="A3" s="59">
        <v>2</v>
      </c>
      <c r="B3" s="59">
        <v>2</v>
      </c>
      <c r="C3" s="59" t="s">
        <v>74</v>
      </c>
      <c r="D3" s="59" t="s">
        <v>74</v>
      </c>
      <c r="E3" s="60" t="s">
        <v>74</v>
      </c>
      <c r="F3" s="57">
        <v>1</v>
      </c>
      <c r="G3" s="57" t="s">
        <v>449</v>
      </c>
      <c r="H3" s="57" t="s">
        <v>450</v>
      </c>
      <c r="I3" s="59" t="s">
        <v>128</v>
      </c>
      <c r="J3" s="56"/>
      <c r="K3" s="58"/>
    </row>
    <row r="4" spans="1:11" x14ac:dyDescent="0.2">
      <c r="A4" s="59">
        <v>5</v>
      </c>
      <c r="B4" s="59">
        <v>5</v>
      </c>
      <c r="C4" s="59" t="s">
        <v>74</v>
      </c>
      <c r="D4" s="59" t="s">
        <v>74</v>
      </c>
      <c r="E4" s="60" t="s">
        <v>74</v>
      </c>
      <c r="F4" s="57">
        <v>1</v>
      </c>
      <c r="G4" s="57" t="s">
        <v>176</v>
      </c>
      <c r="H4" s="57" t="s">
        <v>333</v>
      </c>
      <c r="I4" s="61" t="s">
        <v>451</v>
      </c>
      <c r="J4" s="61" t="s">
        <v>452</v>
      </c>
      <c r="K4" s="58"/>
    </row>
    <row r="5" spans="1:11" x14ac:dyDescent="0.2">
      <c r="A5" s="59">
        <v>6</v>
      </c>
      <c r="B5" s="59">
        <v>5</v>
      </c>
      <c r="C5" s="59" t="s">
        <v>74</v>
      </c>
      <c r="D5" s="59" t="s">
        <v>74</v>
      </c>
      <c r="E5" s="60" t="s">
        <v>74</v>
      </c>
      <c r="F5" s="57">
        <v>1</v>
      </c>
      <c r="G5" s="57" t="s">
        <v>177</v>
      </c>
      <c r="H5" s="57" t="s">
        <v>331</v>
      </c>
      <c r="I5" s="61" t="s">
        <v>451</v>
      </c>
      <c r="J5" s="61" t="s">
        <v>452</v>
      </c>
      <c r="K5" s="58"/>
    </row>
    <row r="6" spans="1:11" x14ac:dyDescent="0.2">
      <c r="A6" s="59">
        <v>7</v>
      </c>
      <c r="B6" s="59">
        <v>5</v>
      </c>
      <c r="C6" s="59" t="s">
        <v>74</v>
      </c>
      <c r="D6" s="59" t="s">
        <v>74</v>
      </c>
      <c r="E6" s="60" t="s">
        <v>74</v>
      </c>
      <c r="F6" s="57">
        <v>1</v>
      </c>
      <c r="G6" s="60" t="s">
        <v>453</v>
      </c>
      <c r="H6" s="57" t="s">
        <v>336</v>
      </c>
      <c r="I6" s="61" t="s">
        <v>451</v>
      </c>
      <c r="J6" s="61" t="s">
        <v>452</v>
      </c>
      <c r="K6" s="58"/>
    </row>
    <row r="7" spans="1:11" x14ac:dyDescent="0.2">
      <c r="A7" s="59">
        <v>8</v>
      </c>
      <c r="B7" s="59">
        <v>5</v>
      </c>
      <c r="C7" s="59" t="s">
        <v>74</v>
      </c>
      <c r="D7" s="59" t="s">
        <v>74</v>
      </c>
      <c r="E7" s="60" t="s">
        <v>74</v>
      </c>
      <c r="F7" s="57">
        <v>1</v>
      </c>
      <c r="G7" s="62" t="s">
        <v>454</v>
      </c>
      <c r="H7" s="57" t="s">
        <v>334</v>
      </c>
      <c r="I7" s="61" t="s">
        <v>451</v>
      </c>
      <c r="J7" s="61" t="s">
        <v>452</v>
      </c>
      <c r="K7" s="58"/>
    </row>
    <row r="8" spans="1:11" x14ac:dyDescent="0.2">
      <c r="A8" s="59">
        <v>9</v>
      </c>
      <c r="B8" s="59">
        <v>5</v>
      </c>
      <c r="C8" s="59" t="s">
        <v>74</v>
      </c>
      <c r="D8" s="59" t="s">
        <v>74</v>
      </c>
      <c r="E8" s="60" t="s">
        <v>74</v>
      </c>
      <c r="F8" s="57">
        <v>1</v>
      </c>
      <c r="G8" s="59" t="s">
        <v>78</v>
      </c>
      <c r="H8" s="57" t="s">
        <v>335</v>
      </c>
      <c r="I8" s="61" t="s">
        <v>451</v>
      </c>
      <c r="J8" s="61" t="s">
        <v>452</v>
      </c>
      <c r="K8" s="58"/>
    </row>
    <row r="9" spans="1:11" x14ac:dyDescent="0.2">
      <c r="A9" s="59">
        <v>10</v>
      </c>
      <c r="B9" s="59">
        <v>5</v>
      </c>
      <c r="C9" s="59" t="s">
        <v>74</v>
      </c>
      <c r="D9" s="59" t="s">
        <v>74</v>
      </c>
      <c r="E9" s="60" t="s">
        <v>74</v>
      </c>
      <c r="F9" s="57">
        <v>1</v>
      </c>
      <c r="G9" s="57" t="s">
        <v>76</v>
      </c>
      <c r="H9" s="57" t="s">
        <v>339</v>
      </c>
      <c r="I9" s="61" t="s">
        <v>451</v>
      </c>
      <c r="J9" s="61" t="s">
        <v>452</v>
      </c>
      <c r="K9" s="58"/>
    </row>
    <row r="10" spans="1:11" x14ac:dyDescent="0.2">
      <c r="A10" s="59">
        <v>11</v>
      </c>
      <c r="B10" s="59">
        <v>5</v>
      </c>
      <c r="C10" s="59" t="s">
        <v>74</v>
      </c>
      <c r="D10" s="59" t="s">
        <v>74</v>
      </c>
      <c r="E10" s="60" t="s">
        <v>74</v>
      </c>
      <c r="F10" s="57">
        <v>1</v>
      </c>
      <c r="G10" s="61" t="s">
        <v>180</v>
      </c>
      <c r="H10" s="57" t="s">
        <v>332</v>
      </c>
      <c r="I10" s="61" t="s">
        <v>451</v>
      </c>
      <c r="J10" s="61" t="s">
        <v>452</v>
      </c>
      <c r="K10" s="58"/>
    </row>
    <row r="11" spans="1:11" x14ac:dyDescent="0.2">
      <c r="A11" s="59">
        <v>12</v>
      </c>
      <c r="B11" s="59">
        <v>5</v>
      </c>
      <c r="C11" s="59" t="s">
        <v>74</v>
      </c>
      <c r="D11" s="59" t="s">
        <v>74</v>
      </c>
      <c r="E11" s="60" t="s">
        <v>74</v>
      </c>
      <c r="F11" s="57">
        <v>1</v>
      </c>
      <c r="G11" s="57" t="s">
        <v>77</v>
      </c>
      <c r="H11" s="57" t="s">
        <v>76</v>
      </c>
      <c r="I11" s="61" t="s">
        <v>451</v>
      </c>
      <c r="J11" s="61" t="s">
        <v>452</v>
      </c>
      <c r="K11" s="58"/>
    </row>
    <row r="12" spans="1:11" x14ac:dyDescent="0.2">
      <c r="A12" s="59">
        <v>13</v>
      </c>
      <c r="B12" s="59">
        <v>6</v>
      </c>
      <c r="C12" s="59" t="s">
        <v>74</v>
      </c>
      <c r="D12" s="59" t="s">
        <v>74</v>
      </c>
      <c r="E12" s="60" t="s">
        <v>74</v>
      </c>
      <c r="F12" s="57">
        <v>1</v>
      </c>
      <c r="G12" s="57" t="s">
        <v>176</v>
      </c>
      <c r="H12" s="57" t="s">
        <v>333</v>
      </c>
      <c r="I12" s="61" t="s">
        <v>451</v>
      </c>
      <c r="J12" s="61" t="s">
        <v>452</v>
      </c>
      <c r="K12" s="58"/>
    </row>
    <row r="13" spans="1:11" x14ac:dyDescent="0.2">
      <c r="A13" s="59">
        <v>14</v>
      </c>
      <c r="B13" s="59">
        <v>6</v>
      </c>
      <c r="C13" s="59" t="s">
        <v>74</v>
      </c>
      <c r="D13" s="59" t="s">
        <v>74</v>
      </c>
      <c r="E13" s="60" t="s">
        <v>74</v>
      </c>
      <c r="F13" s="57">
        <v>1</v>
      </c>
      <c r="G13" s="57" t="s">
        <v>177</v>
      </c>
      <c r="H13" s="57" t="s">
        <v>331</v>
      </c>
      <c r="I13" s="61" t="s">
        <v>451</v>
      </c>
      <c r="J13" s="61" t="s">
        <v>452</v>
      </c>
      <c r="K13" s="58"/>
    </row>
    <row r="14" spans="1:11" x14ac:dyDescent="0.2">
      <c r="A14" s="59">
        <v>15</v>
      </c>
      <c r="B14" s="59">
        <v>6</v>
      </c>
      <c r="C14" s="59" t="s">
        <v>74</v>
      </c>
      <c r="D14" s="59" t="s">
        <v>74</v>
      </c>
      <c r="E14" s="60" t="s">
        <v>74</v>
      </c>
      <c r="F14" s="57">
        <v>1</v>
      </c>
      <c r="G14" s="60" t="s">
        <v>453</v>
      </c>
      <c r="H14" s="57" t="s">
        <v>336</v>
      </c>
      <c r="I14" s="61" t="s">
        <v>451</v>
      </c>
      <c r="J14" s="61" t="s">
        <v>452</v>
      </c>
      <c r="K14" s="58"/>
    </row>
    <row r="15" spans="1:11" x14ac:dyDescent="0.2">
      <c r="A15" s="59">
        <v>16</v>
      </c>
      <c r="B15" s="59">
        <v>6</v>
      </c>
      <c r="C15" s="59" t="s">
        <v>74</v>
      </c>
      <c r="D15" s="59" t="s">
        <v>74</v>
      </c>
      <c r="E15" s="60" t="s">
        <v>74</v>
      </c>
      <c r="F15" s="57">
        <v>1</v>
      </c>
      <c r="G15" s="62" t="s">
        <v>454</v>
      </c>
      <c r="H15" s="57" t="s">
        <v>334</v>
      </c>
      <c r="I15" s="61" t="s">
        <v>451</v>
      </c>
      <c r="J15" s="61" t="s">
        <v>452</v>
      </c>
      <c r="K15" s="58"/>
    </row>
    <row r="16" spans="1:11" x14ac:dyDescent="0.2">
      <c r="A16" s="59">
        <v>17</v>
      </c>
      <c r="B16" s="59">
        <v>6</v>
      </c>
      <c r="C16" s="59" t="s">
        <v>74</v>
      </c>
      <c r="D16" s="59" t="s">
        <v>74</v>
      </c>
      <c r="E16" s="60" t="s">
        <v>74</v>
      </c>
      <c r="F16" s="57">
        <v>1</v>
      </c>
      <c r="G16" s="59" t="s">
        <v>78</v>
      </c>
      <c r="H16" s="57" t="s">
        <v>335</v>
      </c>
      <c r="I16" s="63" t="s">
        <v>451</v>
      </c>
      <c r="J16" s="61" t="s">
        <v>452</v>
      </c>
      <c r="K16" s="58"/>
    </row>
    <row r="17" spans="1:11" x14ac:dyDescent="0.2">
      <c r="A17" s="59">
        <v>18</v>
      </c>
      <c r="B17" s="59">
        <v>6</v>
      </c>
      <c r="C17" s="59" t="s">
        <v>74</v>
      </c>
      <c r="D17" s="59" t="s">
        <v>74</v>
      </c>
      <c r="E17" s="60" t="s">
        <v>74</v>
      </c>
      <c r="F17" s="57">
        <v>1</v>
      </c>
      <c r="G17" s="57" t="s">
        <v>76</v>
      </c>
      <c r="H17" s="57" t="s">
        <v>339</v>
      </c>
      <c r="I17" s="61" t="s">
        <v>451</v>
      </c>
      <c r="J17" s="61" t="s">
        <v>452</v>
      </c>
      <c r="K17" s="58"/>
    </row>
    <row r="18" spans="1:11" x14ac:dyDescent="0.2">
      <c r="A18" s="59">
        <v>19</v>
      </c>
      <c r="B18" s="59">
        <v>6</v>
      </c>
      <c r="C18" s="59" t="s">
        <v>74</v>
      </c>
      <c r="D18" s="59" t="s">
        <v>74</v>
      </c>
      <c r="E18" s="60" t="s">
        <v>74</v>
      </c>
      <c r="F18" s="57">
        <v>1</v>
      </c>
      <c r="G18" s="61" t="s">
        <v>180</v>
      </c>
      <c r="H18" s="57" t="s">
        <v>332</v>
      </c>
      <c r="I18" s="61" t="s">
        <v>451</v>
      </c>
      <c r="J18" s="61" t="s">
        <v>452</v>
      </c>
      <c r="K18" s="58"/>
    </row>
    <row r="19" spans="1:11" x14ac:dyDescent="0.2">
      <c r="A19" s="59">
        <v>20</v>
      </c>
      <c r="B19" s="59">
        <v>6</v>
      </c>
      <c r="C19" s="59" t="s">
        <v>74</v>
      </c>
      <c r="D19" s="59" t="s">
        <v>74</v>
      </c>
      <c r="E19" s="60" t="s">
        <v>74</v>
      </c>
      <c r="F19" s="57">
        <v>1</v>
      </c>
      <c r="G19" s="57" t="s">
        <v>77</v>
      </c>
      <c r="H19" s="57" t="s">
        <v>76</v>
      </c>
      <c r="I19" s="61" t="s">
        <v>451</v>
      </c>
      <c r="J19" s="61" t="s">
        <v>452</v>
      </c>
      <c r="K19" s="58"/>
    </row>
    <row r="20" spans="1:11" x14ac:dyDescent="0.2">
      <c r="A20" s="59">
        <v>21</v>
      </c>
      <c r="B20" s="59">
        <v>7</v>
      </c>
      <c r="C20" s="59" t="s">
        <v>74</v>
      </c>
      <c r="D20" s="59" t="s">
        <v>74</v>
      </c>
      <c r="E20" s="60" t="s">
        <v>74</v>
      </c>
      <c r="F20" s="57">
        <v>1</v>
      </c>
      <c r="G20" s="57" t="s">
        <v>176</v>
      </c>
      <c r="H20" s="57" t="s">
        <v>333</v>
      </c>
      <c r="I20" s="61" t="s">
        <v>455</v>
      </c>
      <c r="J20" s="61" t="s">
        <v>456</v>
      </c>
      <c r="K20" s="58"/>
    </row>
    <row r="21" spans="1:11" x14ac:dyDescent="0.2">
      <c r="A21" s="59">
        <v>22</v>
      </c>
      <c r="B21" s="59">
        <v>7</v>
      </c>
      <c r="C21" s="59" t="s">
        <v>74</v>
      </c>
      <c r="D21" s="59" t="s">
        <v>74</v>
      </c>
      <c r="E21" s="60" t="s">
        <v>74</v>
      </c>
      <c r="F21" s="57">
        <v>1</v>
      </c>
      <c r="G21" s="57" t="s">
        <v>177</v>
      </c>
      <c r="H21" s="57" t="s">
        <v>331</v>
      </c>
      <c r="I21" s="61" t="s">
        <v>455</v>
      </c>
      <c r="J21" s="61" t="s">
        <v>456</v>
      </c>
      <c r="K21" s="58"/>
    </row>
    <row r="22" spans="1:11" x14ac:dyDescent="0.2">
      <c r="A22" s="59">
        <v>23</v>
      </c>
      <c r="B22" s="59">
        <v>7</v>
      </c>
      <c r="C22" s="59" t="s">
        <v>74</v>
      </c>
      <c r="D22" s="59" t="s">
        <v>74</v>
      </c>
      <c r="E22" s="60" t="s">
        <v>74</v>
      </c>
      <c r="F22" s="57">
        <v>1</v>
      </c>
      <c r="G22" s="60" t="s">
        <v>453</v>
      </c>
      <c r="H22" s="57" t="s">
        <v>336</v>
      </c>
      <c r="I22" s="61" t="s">
        <v>455</v>
      </c>
      <c r="J22" s="61" t="s">
        <v>456</v>
      </c>
      <c r="K22" s="58"/>
    </row>
    <row r="23" spans="1:11" x14ac:dyDescent="0.2">
      <c r="A23" s="59">
        <v>24</v>
      </c>
      <c r="B23" s="59">
        <v>7</v>
      </c>
      <c r="C23" s="59" t="s">
        <v>74</v>
      </c>
      <c r="D23" s="59" t="s">
        <v>74</v>
      </c>
      <c r="E23" s="60" t="s">
        <v>74</v>
      </c>
      <c r="F23" s="57">
        <v>1</v>
      </c>
      <c r="G23" s="62" t="s">
        <v>454</v>
      </c>
      <c r="H23" s="57" t="s">
        <v>334</v>
      </c>
      <c r="I23" s="61" t="s">
        <v>455</v>
      </c>
      <c r="J23" s="61" t="s">
        <v>456</v>
      </c>
      <c r="K23" s="58"/>
    </row>
    <row r="24" spans="1:11" x14ac:dyDescent="0.2">
      <c r="A24" s="59">
        <v>25</v>
      </c>
      <c r="B24" s="59">
        <v>7</v>
      </c>
      <c r="C24" s="59" t="s">
        <v>74</v>
      </c>
      <c r="D24" s="59" t="s">
        <v>74</v>
      </c>
      <c r="E24" s="60" t="s">
        <v>74</v>
      </c>
      <c r="F24" s="57">
        <v>1</v>
      </c>
      <c r="G24" s="59" t="s">
        <v>78</v>
      </c>
      <c r="H24" s="57" t="s">
        <v>335</v>
      </c>
      <c r="I24" s="61" t="s">
        <v>455</v>
      </c>
      <c r="J24" s="61" t="s">
        <v>456</v>
      </c>
      <c r="K24" s="58"/>
    </row>
    <row r="25" spans="1:11" x14ac:dyDescent="0.2">
      <c r="A25" s="59">
        <v>26</v>
      </c>
      <c r="B25" s="59">
        <v>7</v>
      </c>
      <c r="C25" s="59" t="s">
        <v>74</v>
      </c>
      <c r="D25" s="59" t="s">
        <v>74</v>
      </c>
      <c r="E25" s="60" t="s">
        <v>74</v>
      </c>
      <c r="F25" s="57">
        <v>1</v>
      </c>
      <c r="G25" s="57" t="s">
        <v>76</v>
      </c>
      <c r="H25" s="57" t="s">
        <v>339</v>
      </c>
      <c r="I25" s="61" t="s">
        <v>455</v>
      </c>
      <c r="J25" s="61" t="s">
        <v>456</v>
      </c>
      <c r="K25" s="58"/>
    </row>
    <row r="26" spans="1:11" x14ac:dyDescent="0.2">
      <c r="A26" s="59">
        <v>27</v>
      </c>
      <c r="B26" s="59">
        <v>7</v>
      </c>
      <c r="C26" s="59" t="s">
        <v>74</v>
      </c>
      <c r="D26" s="59" t="s">
        <v>74</v>
      </c>
      <c r="E26" s="60" t="s">
        <v>74</v>
      </c>
      <c r="F26" s="57">
        <v>1</v>
      </c>
      <c r="G26" s="61" t="s">
        <v>180</v>
      </c>
      <c r="H26" s="57" t="s">
        <v>332</v>
      </c>
      <c r="I26" s="61" t="s">
        <v>455</v>
      </c>
      <c r="J26" s="61" t="s">
        <v>456</v>
      </c>
      <c r="K26" s="58"/>
    </row>
    <row r="27" spans="1:11" x14ac:dyDescent="0.2">
      <c r="A27" s="59">
        <v>28</v>
      </c>
      <c r="B27" s="59">
        <v>7</v>
      </c>
      <c r="C27" s="59" t="s">
        <v>74</v>
      </c>
      <c r="D27" s="59" t="s">
        <v>74</v>
      </c>
      <c r="E27" s="60" t="s">
        <v>74</v>
      </c>
      <c r="F27" s="57">
        <v>1</v>
      </c>
      <c r="G27" s="57" t="s">
        <v>77</v>
      </c>
      <c r="H27" s="57" t="s">
        <v>76</v>
      </c>
      <c r="I27" s="61" t="s">
        <v>455</v>
      </c>
      <c r="J27" s="61" t="s">
        <v>456</v>
      </c>
      <c r="K27" s="58"/>
    </row>
    <row r="28" spans="1:11" x14ac:dyDescent="0.2">
      <c r="A28" s="59">
        <v>29</v>
      </c>
      <c r="B28" s="59">
        <v>8</v>
      </c>
      <c r="C28" s="59" t="s">
        <v>74</v>
      </c>
      <c r="D28" s="59" t="s">
        <v>74</v>
      </c>
      <c r="E28" s="60" t="s">
        <v>74</v>
      </c>
      <c r="F28" s="57">
        <v>1</v>
      </c>
      <c r="G28" s="62" t="s">
        <v>454</v>
      </c>
      <c r="H28" s="57" t="s">
        <v>334</v>
      </c>
      <c r="I28" s="61" t="s">
        <v>457</v>
      </c>
      <c r="J28" s="61" t="s">
        <v>458</v>
      </c>
      <c r="K28" s="58"/>
    </row>
    <row r="29" spans="1:11" x14ac:dyDescent="0.2">
      <c r="A29" s="59">
        <v>35</v>
      </c>
      <c r="B29" s="59">
        <v>14</v>
      </c>
      <c r="C29" s="59" t="s">
        <v>676</v>
      </c>
      <c r="D29" s="59" t="s">
        <v>74</v>
      </c>
      <c r="E29" s="60" t="s">
        <v>74</v>
      </c>
      <c r="F29" s="57">
        <v>1</v>
      </c>
      <c r="G29" s="57" t="s">
        <v>74</v>
      </c>
      <c r="H29" s="60" t="s">
        <v>74</v>
      </c>
      <c r="I29" s="61" t="s">
        <v>141</v>
      </c>
      <c r="J29" s="61"/>
      <c r="K29" s="58"/>
    </row>
    <row r="30" spans="1:11" x14ac:dyDescent="0.2">
      <c r="A30" s="59">
        <v>36</v>
      </c>
      <c r="B30" s="59">
        <v>15</v>
      </c>
      <c r="C30" s="59" t="s">
        <v>676</v>
      </c>
      <c r="D30" s="59" t="s">
        <v>74</v>
      </c>
      <c r="E30" s="60" t="s">
        <v>74</v>
      </c>
      <c r="F30" s="57">
        <v>1</v>
      </c>
      <c r="G30" s="57" t="s">
        <v>74</v>
      </c>
      <c r="H30" s="60" t="s">
        <v>74</v>
      </c>
      <c r="I30" s="59" t="s">
        <v>142</v>
      </c>
      <c r="J30" s="56"/>
      <c r="K30" s="58"/>
    </row>
    <row r="31" spans="1:11" x14ac:dyDescent="0.2">
      <c r="A31" s="59">
        <v>37</v>
      </c>
      <c r="B31" s="59">
        <v>16</v>
      </c>
      <c r="C31" s="59" t="s">
        <v>74</v>
      </c>
      <c r="D31" s="59" t="s">
        <v>74</v>
      </c>
      <c r="E31" s="60" t="s">
        <v>74</v>
      </c>
      <c r="F31" s="57">
        <v>1</v>
      </c>
      <c r="G31" s="57" t="s">
        <v>176</v>
      </c>
      <c r="H31" s="60" t="s">
        <v>333</v>
      </c>
      <c r="I31" s="61" t="s">
        <v>459</v>
      </c>
      <c r="J31" s="61" t="s">
        <v>460</v>
      </c>
    </row>
    <row r="32" spans="1:11" x14ac:dyDescent="0.2">
      <c r="A32" s="59">
        <v>38</v>
      </c>
      <c r="B32" s="59">
        <v>16</v>
      </c>
      <c r="C32" s="59" t="s">
        <v>74</v>
      </c>
      <c r="D32" s="59" t="s">
        <v>74</v>
      </c>
      <c r="E32" s="60" t="s">
        <v>74</v>
      </c>
      <c r="F32" s="57">
        <v>1</v>
      </c>
      <c r="G32" s="57" t="s">
        <v>177</v>
      </c>
      <c r="H32" s="57" t="s">
        <v>331</v>
      </c>
      <c r="I32" s="61" t="s">
        <v>459</v>
      </c>
      <c r="J32" s="61" t="s">
        <v>460</v>
      </c>
    </row>
    <row r="33" spans="1:11" x14ac:dyDescent="0.2">
      <c r="A33" s="59">
        <v>39</v>
      </c>
      <c r="B33" s="59">
        <v>16</v>
      </c>
      <c r="C33" s="59" t="s">
        <v>74</v>
      </c>
      <c r="D33" s="59" t="s">
        <v>74</v>
      </c>
      <c r="E33" s="60" t="s">
        <v>74</v>
      </c>
      <c r="F33" s="57">
        <v>1</v>
      </c>
      <c r="G33" s="60" t="s">
        <v>453</v>
      </c>
      <c r="H33" s="57" t="s">
        <v>336</v>
      </c>
      <c r="I33" s="61" t="s">
        <v>459</v>
      </c>
      <c r="J33" s="61" t="s">
        <v>460</v>
      </c>
    </row>
    <row r="34" spans="1:11" x14ac:dyDescent="0.2">
      <c r="A34" s="59">
        <v>40</v>
      </c>
      <c r="B34" s="59">
        <v>16</v>
      </c>
      <c r="C34" s="59" t="s">
        <v>74</v>
      </c>
      <c r="D34" s="59" t="s">
        <v>74</v>
      </c>
      <c r="E34" s="60" t="s">
        <v>74</v>
      </c>
      <c r="F34" s="57">
        <v>1</v>
      </c>
      <c r="G34" s="62" t="s">
        <v>454</v>
      </c>
      <c r="H34" s="57" t="s">
        <v>334</v>
      </c>
      <c r="I34" s="61" t="s">
        <v>459</v>
      </c>
      <c r="J34" s="61" t="s">
        <v>460</v>
      </c>
    </row>
    <row r="35" spans="1:11" x14ac:dyDescent="0.2">
      <c r="A35" s="59">
        <v>41</v>
      </c>
      <c r="B35" s="59">
        <v>16</v>
      </c>
      <c r="C35" s="59" t="s">
        <v>74</v>
      </c>
      <c r="D35" s="59" t="s">
        <v>74</v>
      </c>
      <c r="E35" s="60" t="s">
        <v>74</v>
      </c>
      <c r="F35" s="57">
        <v>1</v>
      </c>
      <c r="G35" s="59" t="s">
        <v>78</v>
      </c>
      <c r="H35" s="57" t="s">
        <v>335</v>
      </c>
      <c r="I35" s="61" t="s">
        <v>459</v>
      </c>
      <c r="J35" s="61" t="s">
        <v>460</v>
      </c>
    </row>
    <row r="36" spans="1:11" x14ac:dyDescent="0.2">
      <c r="A36" s="59">
        <v>42</v>
      </c>
      <c r="B36" s="59">
        <v>16</v>
      </c>
      <c r="C36" s="59" t="s">
        <v>74</v>
      </c>
      <c r="D36" s="59" t="s">
        <v>74</v>
      </c>
      <c r="E36" s="60" t="s">
        <v>74</v>
      </c>
      <c r="F36" s="57">
        <v>1</v>
      </c>
      <c r="G36" s="57" t="s">
        <v>76</v>
      </c>
      <c r="H36" s="57" t="s">
        <v>339</v>
      </c>
      <c r="I36" s="61" t="s">
        <v>459</v>
      </c>
      <c r="J36" s="61" t="s">
        <v>460</v>
      </c>
    </row>
    <row r="37" spans="1:11" x14ac:dyDescent="0.2">
      <c r="A37" s="59">
        <v>43</v>
      </c>
      <c r="B37" s="59">
        <v>16</v>
      </c>
      <c r="C37" s="59" t="s">
        <v>74</v>
      </c>
      <c r="D37" s="59" t="s">
        <v>74</v>
      </c>
      <c r="E37" s="60" t="s">
        <v>74</v>
      </c>
      <c r="F37" s="57">
        <v>1</v>
      </c>
      <c r="G37" s="61" t="s">
        <v>180</v>
      </c>
      <c r="H37" s="57" t="s">
        <v>332</v>
      </c>
      <c r="I37" s="61" t="s">
        <v>459</v>
      </c>
      <c r="J37" s="61" t="s">
        <v>460</v>
      </c>
    </row>
    <row r="38" spans="1:11" x14ac:dyDescent="0.2">
      <c r="A38" s="59">
        <v>44</v>
      </c>
      <c r="B38" s="59">
        <v>16</v>
      </c>
      <c r="C38" s="59" t="s">
        <v>74</v>
      </c>
      <c r="D38" s="59" t="s">
        <v>74</v>
      </c>
      <c r="E38" s="60" t="s">
        <v>74</v>
      </c>
      <c r="F38" s="57">
        <v>1</v>
      </c>
      <c r="G38" s="57" t="s">
        <v>77</v>
      </c>
      <c r="H38" s="57" t="s">
        <v>76</v>
      </c>
      <c r="I38" s="61" t="s">
        <v>459</v>
      </c>
      <c r="J38" s="61" t="s">
        <v>460</v>
      </c>
    </row>
    <row r="39" spans="1:11" x14ac:dyDescent="0.2">
      <c r="A39" s="59">
        <v>45</v>
      </c>
      <c r="B39" s="59">
        <v>17</v>
      </c>
      <c r="C39" s="59" t="s">
        <v>74</v>
      </c>
      <c r="D39" s="59" t="s">
        <v>74</v>
      </c>
      <c r="E39" s="59" t="s">
        <v>74</v>
      </c>
      <c r="F39" s="57">
        <v>1</v>
      </c>
      <c r="G39" s="57" t="s">
        <v>449</v>
      </c>
      <c r="H39" s="57" t="s">
        <v>450</v>
      </c>
      <c r="I39" s="59"/>
      <c r="J39" s="59" t="s">
        <v>144</v>
      </c>
      <c r="K39" s="58"/>
    </row>
    <row r="40" spans="1:11" x14ac:dyDescent="0.2">
      <c r="A40" s="59">
        <v>46</v>
      </c>
      <c r="B40" s="59">
        <v>18</v>
      </c>
      <c r="C40" s="59" t="s">
        <v>74</v>
      </c>
      <c r="D40" s="59" t="s">
        <v>74</v>
      </c>
      <c r="E40" s="60" t="s">
        <v>74</v>
      </c>
      <c r="F40" s="57">
        <v>1</v>
      </c>
      <c r="G40" s="57" t="s">
        <v>176</v>
      </c>
      <c r="H40" s="57" t="s">
        <v>333</v>
      </c>
      <c r="I40" s="61" t="s">
        <v>461</v>
      </c>
      <c r="J40" s="59" t="s">
        <v>462</v>
      </c>
      <c r="K40" s="61" t="s">
        <v>463</v>
      </c>
    </row>
    <row r="41" spans="1:11" x14ac:dyDescent="0.2">
      <c r="A41" s="59">
        <v>47</v>
      </c>
      <c r="B41" s="59">
        <v>18</v>
      </c>
      <c r="C41" s="59" t="s">
        <v>74</v>
      </c>
      <c r="D41" s="59" t="s">
        <v>74</v>
      </c>
      <c r="E41" s="60" t="s">
        <v>74</v>
      </c>
      <c r="F41" s="57">
        <v>1</v>
      </c>
      <c r="G41" s="57" t="s">
        <v>177</v>
      </c>
      <c r="H41" s="57" t="s">
        <v>331</v>
      </c>
      <c r="I41" s="61" t="s">
        <v>461</v>
      </c>
      <c r="J41" s="59" t="s">
        <v>462</v>
      </c>
      <c r="K41" s="61" t="s">
        <v>463</v>
      </c>
    </row>
    <row r="42" spans="1:11" x14ac:dyDescent="0.2">
      <c r="A42" s="59">
        <v>48</v>
      </c>
      <c r="B42" s="59">
        <v>18</v>
      </c>
      <c r="C42" s="59" t="s">
        <v>74</v>
      </c>
      <c r="D42" s="59" t="s">
        <v>74</v>
      </c>
      <c r="E42" s="60" t="s">
        <v>74</v>
      </c>
      <c r="F42" s="57">
        <v>1</v>
      </c>
      <c r="G42" s="60" t="s">
        <v>453</v>
      </c>
      <c r="H42" s="57" t="s">
        <v>336</v>
      </c>
      <c r="I42" s="61" t="s">
        <v>461</v>
      </c>
      <c r="J42" s="59" t="s">
        <v>462</v>
      </c>
      <c r="K42" s="61" t="s">
        <v>463</v>
      </c>
    </row>
    <row r="43" spans="1:11" x14ac:dyDescent="0.2">
      <c r="A43" s="59">
        <v>49</v>
      </c>
      <c r="B43" s="59">
        <v>18</v>
      </c>
      <c r="C43" s="59" t="s">
        <v>74</v>
      </c>
      <c r="D43" s="59" t="s">
        <v>74</v>
      </c>
      <c r="E43" s="60" t="s">
        <v>74</v>
      </c>
      <c r="F43" s="57">
        <v>1</v>
      </c>
      <c r="G43" s="62" t="s">
        <v>454</v>
      </c>
      <c r="H43" s="57" t="s">
        <v>334</v>
      </c>
      <c r="I43" s="61" t="s">
        <v>461</v>
      </c>
      <c r="J43" s="59" t="s">
        <v>462</v>
      </c>
      <c r="K43" s="61" t="s">
        <v>463</v>
      </c>
    </row>
    <row r="44" spans="1:11" x14ac:dyDescent="0.2">
      <c r="A44" s="59">
        <v>50</v>
      </c>
      <c r="B44" s="59">
        <v>18</v>
      </c>
      <c r="C44" s="59" t="s">
        <v>74</v>
      </c>
      <c r="D44" s="59" t="s">
        <v>74</v>
      </c>
      <c r="E44" s="60" t="s">
        <v>74</v>
      </c>
      <c r="F44" s="57">
        <v>1</v>
      </c>
      <c r="G44" s="59" t="s">
        <v>78</v>
      </c>
      <c r="H44" s="57" t="s">
        <v>335</v>
      </c>
      <c r="I44" s="61" t="s">
        <v>461</v>
      </c>
      <c r="J44" s="59" t="s">
        <v>462</v>
      </c>
      <c r="K44" s="61" t="s">
        <v>463</v>
      </c>
    </row>
    <row r="45" spans="1:11" x14ac:dyDescent="0.2">
      <c r="A45" s="59">
        <v>51</v>
      </c>
      <c r="B45" s="59">
        <v>18</v>
      </c>
      <c r="C45" s="59" t="s">
        <v>74</v>
      </c>
      <c r="D45" s="59" t="s">
        <v>74</v>
      </c>
      <c r="E45" s="60" t="s">
        <v>74</v>
      </c>
      <c r="F45" s="57">
        <v>1</v>
      </c>
      <c r="G45" s="57" t="s">
        <v>76</v>
      </c>
      <c r="H45" s="57" t="s">
        <v>339</v>
      </c>
      <c r="I45" s="61" t="s">
        <v>461</v>
      </c>
      <c r="J45" s="59" t="s">
        <v>462</v>
      </c>
      <c r="K45" s="61" t="s">
        <v>463</v>
      </c>
    </row>
    <row r="46" spans="1:11" x14ac:dyDescent="0.2">
      <c r="A46" s="59">
        <v>52</v>
      </c>
      <c r="B46" s="59">
        <v>18</v>
      </c>
      <c r="C46" s="59" t="s">
        <v>74</v>
      </c>
      <c r="D46" s="59" t="s">
        <v>74</v>
      </c>
      <c r="E46" s="60" t="s">
        <v>74</v>
      </c>
      <c r="F46" s="57">
        <v>1</v>
      </c>
      <c r="G46" s="61" t="s">
        <v>180</v>
      </c>
      <c r="H46" s="57" t="s">
        <v>332</v>
      </c>
      <c r="I46" s="61" t="s">
        <v>461</v>
      </c>
      <c r="J46" s="59" t="s">
        <v>462</v>
      </c>
      <c r="K46" s="61" t="s">
        <v>463</v>
      </c>
    </row>
    <row r="47" spans="1:11" x14ac:dyDescent="0.2">
      <c r="A47" s="59">
        <v>53</v>
      </c>
      <c r="B47" s="59">
        <v>18</v>
      </c>
      <c r="C47" s="59" t="s">
        <v>74</v>
      </c>
      <c r="D47" s="59" t="s">
        <v>74</v>
      </c>
      <c r="E47" s="60" t="s">
        <v>74</v>
      </c>
      <c r="F47" s="57">
        <v>1</v>
      </c>
      <c r="G47" s="57" t="s">
        <v>77</v>
      </c>
      <c r="H47" s="57" t="s">
        <v>76</v>
      </c>
      <c r="I47" s="61" t="s">
        <v>461</v>
      </c>
      <c r="J47" s="59" t="s">
        <v>462</v>
      </c>
      <c r="K47" s="61" t="s">
        <v>463</v>
      </c>
    </row>
    <row r="48" spans="1:11" x14ac:dyDescent="0.2">
      <c r="A48" s="59">
        <v>54</v>
      </c>
      <c r="B48" s="59">
        <v>18</v>
      </c>
      <c r="C48" s="59" t="s">
        <v>74</v>
      </c>
      <c r="D48" s="59" t="s">
        <v>74</v>
      </c>
      <c r="E48" s="60" t="s">
        <v>74</v>
      </c>
      <c r="F48" s="57">
        <v>1</v>
      </c>
      <c r="G48" s="57" t="s">
        <v>176</v>
      </c>
      <c r="H48" s="57" t="s">
        <v>333</v>
      </c>
      <c r="I48" s="61" t="s">
        <v>464</v>
      </c>
      <c r="J48" s="61" t="s">
        <v>465</v>
      </c>
      <c r="K48" s="61" t="s">
        <v>463</v>
      </c>
    </row>
    <row r="49" spans="1:11" x14ac:dyDescent="0.2">
      <c r="A49" s="59">
        <v>55</v>
      </c>
      <c r="B49" s="59">
        <v>18</v>
      </c>
      <c r="C49" s="59" t="s">
        <v>74</v>
      </c>
      <c r="D49" s="59" t="s">
        <v>74</v>
      </c>
      <c r="E49" s="60" t="s">
        <v>74</v>
      </c>
      <c r="F49" s="57">
        <v>1</v>
      </c>
      <c r="G49" s="57" t="s">
        <v>177</v>
      </c>
      <c r="H49" s="57" t="s">
        <v>331</v>
      </c>
      <c r="I49" s="61" t="s">
        <v>464</v>
      </c>
      <c r="J49" s="61" t="s">
        <v>465</v>
      </c>
      <c r="K49" s="61" t="s">
        <v>463</v>
      </c>
    </row>
    <row r="50" spans="1:11" x14ac:dyDescent="0.2">
      <c r="A50" s="59">
        <v>56</v>
      </c>
      <c r="B50" s="59">
        <v>18</v>
      </c>
      <c r="C50" s="59" t="s">
        <v>74</v>
      </c>
      <c r="D50" s="59" t="s">
        <v>74</v>
      </c>
      <c r="E50" s="60" t="s">
        <v>74</v>
      </c>
      <c r="F50" s="57">
        <v>1</v>
      </c>
      <c r="G50" s="60" t="s">
        <v>453</v>
      </c>
      <c r="H50" s="57" t="s">
        <v>336</v>
      </c>
      <c r="I50" s="61" t="s">
        <v>464</v>
      </c>
      <c r="J50" s="61" t="s">
        <v>465</v>
      </c>
      <c r="K50" s="61" t="s">
        <v>463</v>
      </c>
    </row>
    <row r="51" spans="1:11" x14ac:dyDescent="0.2">
      <c r="A51" s="59">
        <v>57</v>
      </c>
      <c r="B51" s="59">
        <v>18</v>
      </c>
      <c r="C51" s="59" t="s">
        <v>74</v>
      </c>
      <c r="D51" s="59" t="s">
        <v>74</v>
      </c>
      <c r="E51" s="60" t="s">
        <v>74</v>
      </c>
      <c r="F51" s="57">
        <v>1</v>
      </c>
      <c r="G51" s="62" t="s">
        <v>454</v>
      </c>
      <c r="H51" s="57" t="s">
        <v>334</v>
      </c>
      <c r="I51" s="61" t="s">
        <v>464</v>
      </c>
      <c r="J51" s="61" t="s">
        <v>465</v>
      </c>
      <c r="K51" s="61" t="s">
        <v>463</v>
      </c>
    </row>
    <row r="52" spans="1:11" x14ac:dyDescent="0.2">
      <c r="A52" s="59">
        <v>58</v>
      </c>
      <c r="B52" s="59">
        <v>18</v>
      </c>
      <c r="C52" s="59" t="s">
        <v>74</v>
      </c>
      <c r="D52" s="59" t="s">
        <v>74</v>
      </c>
      <c r="E52" s="60" t="s">
        <v>74</v>
      </c>
      <c r="F52" s="57">
        <v>1</v>
      </c>
      <c r="G52" s="59" t="s">
        <v>78</v>
      </c>
      <c r="H52" s="57" t="s">
        <v>335</v>
      </c>
      <c r="I52" s="61" t="s">
        <v>464</v>
      </c>
      <c r="J52" s="61" t="s">
        <v>465</v>
      </c>
      <c r="K52" s="61" t="s">
        <v>463</v>
      </c>
    </row>
    <row r="53" spans="1:11" x14ac:dyDescent="0.2">
      <c r="A53" s="59">
        <v>59</v>
      </c>
      <c r="B53" s="59">
        <v>18</v>
      </c>
      <c r="C53" s="59" t="s">
        <v>74</v>
      </c>
      <c r="D53" s="59" t="s">
        <v>74</v>
      </c>
      <c r="E53" s="60" t="s">
        <v>74</v>
      </c>
      <c r="F53" s="57">
        <v>1</v>
      </c>
      <c r="G53" s="57" t="s">
        <v>76</v>
      </c>
      <c r="H53" s="57" t="s">
        <v>339</v>
      </c>
      <c r="I53" s="61" t="s">
        <v>464</v>
      </c>
      <c r="J53" s="61" t="s">
        <v>465</v>
      </c>
      <c r="K53" s="61" t="s">
        <v>463</v>
      </c>
    </row>
    <row r="54" spans="1:11" x14ac:dyDescent="0.2">
      <c r="A54" s="59">
        <v>60</v>
      </c>
      <c r="B54" s="59">
        <v>18</v>
      </c>
      <c r="C54" s="59" t="s">
        <v>74</v>
      </c>
      <c r="D54" s="59" t="s">
        <v>74</v>
      </c>
      <c r="E54" s="60" t="s">
        <v>74</v>
      </c>
      <c r="F54" s="57">
        <v>1</v>
      </c>
      <c r="G54" s="61" t="s">
        <v>180</v>
      </c>
      <c r="H54" s="57" t="s">
        <v>332</v>
      </c>
      <c r="I54" s="61" t="s">
        <v>464</v>
      </c>
      <c r="J54" s="61" t="s">
        <v>465</v>
      </c>
      <c r="K54" s="61" t="s">
        <v>463</v>
      </c>
    </row>
    <row r="55" spans="1:11" x14ac:dyDescent="0.2">
      <c r="A55" s="59">
        <v>61</v>
      </c>
      <c r="B55" s="59">
        <v>18</v>
      </c>
      <c r="C55" s="59" t="s">
        <v>74</v>
      </c>
      <c r="D55" s="59" t="s">
        <v>74</v>
      </c>
      <c r="E55" s="60" t="s">
        <v>74</v>
      </c>
      <c r="F55" s="57">
        <v>1</v>
      </c>
      <c r="G55" s="57" t="s">
        <v>77</v>
      </c>
      <c r="H55" s="57" t="s">
        <v>76</v>
      </c>
      <c r="I55" s="61" t="s">
        <v>464</v>
      </c>
      <c r="J55" s="61" t="s">
        <v>465</v>
      </c>
      <c r="K55" s="61" t="s">
        <v>463</v>
      </c>
    </row>
    <row r="56" spans="1:11" x14ac:dyDescent="0.2">
      <c r="A56" s="59">
        <v>62</v>
      </c>
      <c r="B56" s="59">
        <v>18</v>
      </c>
      <c r="C56" s="59" t="s">
        <v>74</v>
      </c>
      <c r="D56" s="59" t="s">
        <v>74</v>
      </c>
      <c r="E56" s="60" t="s">
        <v>74</v>
      </c>
      <c r="F56" s="57">
        <v>1</v>
      </c>
      <c r="G56" s="57" t="s">
        <v>176</v>
      </c>
      <c r="H56" s="57" t="s">
        <v>333</v>
      </c>
      <c r="I56" s="61" t="s">
        <v>466</v>
      </c>
      <c r="J56" s="61" t="s">
        <v>467</v>
      </c>
      <c r="K56" s="61" t="s">
        <v>463</v>
      </c>
    </row>
    <row r="57" spans="1:11" x14ac:dyDescent="0.2">
      <c r="A57" s="59">
        <v>63</v>
      </c>
      <c r="B57" s="59">
        <v>18</v>
      </c>
      <c r="C57" s="59" t="s">
        <v>74</v>
      </c>
      <c r="D57" s="59" t="s">
        <v>74</v>
      </c>
      <c r="E57" s="60" t="s">
        <v>74</v>
      </c>
      <c r="F57" s="57">
        <v>1</v>
      </c>
      <c r="G57" s="57" t="s">
        <v>177</v>
      </c>
      <c r="H57" s="57" t="s">
        <v>331</v>
      </c>
      <c r="I57" s="61" t="s">
        <v>466</v>
      </c>
      <c r="J57" s="61" t="s">
        <v>467</v>
      </c>
      <c r="K57" s="61" t="s">
        <v>463</v>
      </c>
    </row>
    <row r="58" spans="1:11" x14ac:dyDescent="0.2">
      <c r="A58" s="59">
        <v>64</v>
      </c>
      <c r="B58" s="59">
        <v>18</v>
      </c>
      <c r="C58" s="59" t="s">
        <v>74</v>
      </c>
      <c r="D58" s="59" t="s">
        <v>74</v>
      </c>
      <c r="E58" s="60" t="s">
        <v>74</v>
      </c>
      <c r="F58" s="57">
        <v>1</v>
      </c>
      <c r="G58" s="60" t="s">
        <v>453</v>
      </c>
      <c r="H58" s="57" t="s">
        <v>336</v>
      </c>
      <c r="I58" s="61" t="s">
        <v>466</v>
      </c>
      <c r="J58" s="61" t="s">
        <v>467</v>
      </c>
      <c r="K58" s="61" t="s">
        <v>463</v>
      </c>
    </row>
    <row r="59" spans="1:11" x14ac:dyDescent="0.2">
      <c r="A59" s="59">
        <v>65</v>
      </c>
      <c r="B59" s="59">
        <v>18</v>
      </c>
      <c r="C59" s="59" t="s">
        <v>74</v>
      </c>
      <c r="D59" s="59" t="s">
        <v>74</v>
      </c>
      <c r="E59" s="60" t="s">
        <v>74</v>
      </c>
      <c r="F59" s="57">
        <v>1</v>
      </c>
      <c r="G59" s="62" t="s">
        <v>454</v>
      </c>
      <c r="H59" s="57" t="s">
        <v>334</v>
      </c>
      <c r="I59" s="61" t="s">
        <v>466</v>
      </c>
      <c r="J59" s="61" t="s">
        <v>467</v>
      </c>
      <c r="K59" s="61" t="s">
        <v>463</v>
      </c>
    </row>
    <row r="60" spans="1:11" x14ac:dyDescent="0.2">
      <c r="A60" s="59">
        <v>66</v>
      </c>
      <c r="B60" s="59">
        <v>18</v>
      </c>
      <c r="C60" s="59" t="s">
        <v>74</v>
      </c>
      <c r="D60" s="59" t="s">
        <v>74</v>
      </c>
      <c r="E60" s="60" t="s">
        <v>74</v>
      </c>
      <c r="F60" s="57">
        <v>1</v>
      </c>
      <c r="G60" s="59" t="s">
        <v>78</v>
      </c>
      <c r="H60" s="57" t="s">
        <v>335</v>
      </c>
      <c r="I60" s="61" t="s">
        <v>466</v>
      </c>
      <c r="J60" s="61" t="s">
        <v>467</v>
      </c>
      <c r="K60" s="61" t="s">
        <v>463</v>
      </c>
    </row>
    <row r="61" spans="1:11" x14ac:dyDescent="0.2">
      <c r="A61" s="59">
        <v>67</v>
      </c>
      <c r="B61" s="59">
        <v>18</v>
      </c>
      <c r="C61" s="59" t="s">
        <v>74</v>
      </c>
      <c r="D61" s="59" t="s">
        <v>74</v>
      </c>
      <c r="E61" s="60" t="s">
        <v>74</v>
      </c>
      <c r="F61" s="57">
        <v>1</v>
      </c>
      <c r="G61" s="57" t="s">
        <v>76</v>
      </c>
      <c r="H61" s="57" t="s">
        <v>339</v>
      </c>
      <c r="I61" s="61" t="s">
        <v>466</v>
      </c>
      <c r="J61" s="61" t="s">
        <v>467</v>
      </c>
      <c r="K61" s="61" t="s">
        <v>463</v>
      </c>
    </row>
    <row r="62" spans="1:11" x14ac:dyDescent="0.2">
      <c r="A62" s="59">
        <v>68</v>
      </c>
      <c r="B62" s="59">
        <v>18</v>
      </c>
      <c r="C62" s="59" t="s">
        <v>74</v>
      </c>
      <c r="D62" s="59" t="s">
        <v>74</v>
      </c>
      <c r="E62" s="60" t="s">
        <v>74</v>
      </c>
      <c r="F62" s="57">
        <v>1</v>
      </c>
      <c r="G62" s="61" t="s">
        <v>180</v>
      </c>
      <c r="H62" s="57" t="s">
        <v>332</v>
      </c>
      <c r="I62" s="61" t="s">
        <v>466</v>
      </c>
      <c r="J62" s="61" t="s">
        <v>467</v>
      </c>
      <c r="K62" s="61" t="s">
        <v>463</v>
      </c>
    </row>
    <row r="63" spans="1:11" x14ac:dyDescent="0.2">
      <c r="A63" s="59">
        <v>69</v>
      </c>
      <c r="B63" s="59">
        <v>18</v>
      </c>
      <c r="C63" s="59" t="s">
        <v>74</v>
      </c>
      <c r="D63" s="59" t="s">
        <v>74</v>
      </c>
      <c r="E63" s="60" t="s">
        <v>74</v>
      </c>
      <c r="F63" s="57">
        <v>1</v>
      </c>
      <c r="G63" s="57" t="s">
        <v>181</v>
      </c>
      <c r="H63" s="57" t="s">
        <v>411</v>
      </c>
      <c r="I63" s="61" t="s">
        <v>466</v>
      </c>
      <c r="J63" s="61" t="s">
        <v>467</v>
      </c>
      <c r="K63" s="61" t="s">
        <v>463</v>
      </c>
    </row>
    <row r="64" spans="1:11" x14ac:dyDescent="0.2">
      <c r="A64" s="59">
        <v>70</v>
      </c>
      <c r="B64" s="59">
        <v>18</v>
      </c>
      <c r="C64" s="59" t="s">
        <v>74</v>
      </c>
      <c r="D64" s="59" t="s">
        <v>74</v>
      </c>
      <c r="E64" s="60" t="s">
        <v>74</v>
      </c>
      <c r="F64" s="57">
        <v>1</v>
      </c>
      <c r="G64" s="57" t="s">
        <v>77</v>
      </c>
      <c r="H64" s="57" t="s">
        <v>76</v>
      </c>
      <c r="I64" s="61" t="s">
        <v>466</v>
      </c>
      <c r="J64" s="61" t="s">
        <v>467</v>
      </c>
      <c r="K64" s="61" t="s">
        <v>463</v>
      </c>
    </row>
    <row r="65" spans="1:11" x14ac:dyDescent="0.2">
      <c r="A65" s="59">
        <v>71</v>
      </c>
      <c r="B65" s="59">
        <v>18</v>
      </c>
      <c r="C65" s="59" t="s">
        <v>74</v>
      </c>
      <c r="D65" s="59" t="s">
        <v>74</v>
      </c>
      <c r="E65" s="60" t="s">
        <v>74</v>
      </c>
      <c r="F65" s="57">
        <v>1</v>
      </c>
      <c r="G65" s="57" t="s">
        <v>176</v>
      </c>
      <c r="H65" s="57" t="s">
        <v>333</v>
      </c>
      <c r="I65" s="61" t="s">
        <v>468</v>
      </c>
      <c r="J65" s="61" t="s">
        <v>469</v>
      </c>
    </row>
    <row r="66" spans="1:11" x14ac:dyDescent="0.2">
      <c r="A66" s="59">
        <v>72</v>
      </c>
      <c r="B66" s="61">
        <v>18</v>
      </c>
      <c r="C66" s="59" t="s">
        <v>74</v>
      </c>
      <c r="D66" s="59" t="s">
        <v>74</v>
      </c>
      <c r="E66" s="60" t="s">
        <v>74</v>
      </c>
      <c r="F66" s="57">
        <v>1</v>
      </c>
      <c r="G66" s="57" t="s">
        <v>176</v>
      </c>
      <c r="H66" s="57" t="s">
        <v>333</v>
      </c>
      <c r="I66" s="61" t="s">
        <v>470</v>
      </c>
      <c r="J66" s="61" t="s">
        <v>471</v>
      </c>
    </row>
    <row r="67" spans="1:11" s="60" customFormat="1" x14ac:dyDescent="0.2">
      <c r="A67" s="59">
        <v>73</v>
      </c>
      <c r="B67" s="61">
        <v>18</v>
      </c>
      <c r="C67" s="59" t="s">
        <v>74</v>
      </c>
      <c r="D67" s="59" t="s">
        <v>74</v>
      </c>
      <c r="E67" s="60" t="s">
        <v>74</v>
      </c>
      <c r="F67" s="57">
        <v>1</v>
      </c>
      <c r="G67" s="57" t="s">
        <v>176</v>
      </c>
      <c r="H67" s="57" t="s">
        <v>333</v>
      </c>
      <c r="I67" s="61" t="s">
        <v>472</v>
      </c>
      <c r="J67" s="61" t="s">
        <v>473</v>
      </c>
    </row>
    <row r="68" spans="1:11" x14ac:dyDescent="0.2">
      <c r="A68" s="59">
        <v>74</v>
      </c>
      <c r="B68" s="59">
        <v>18</v>
      </c>
      <c r="C68" s="59" t="s">
        <v>74</v>
      </c>
      <c r="D68" s="59" t="s">
        <v>74</v>
      </c>
      <c r="E68" s="60" t="s">
        <v>74</v>
      </c>
      <c r="F68" s="57">
        <v>1</v>
      </c>
      <c r="G68" s="57" t="s">
        <v>181</v>
      </c>
      <c r="H68" s="57" t="s">
        <v>411</v>
      </c>
      <c r="I68" s="61" t="s">
        <v>474</v>
      </c>
      <c r="J68" s="61" t="s">
        <v>475</v>
      </c>
      <c r="K68" s="60"/>
    </row>
    <row r="69" spans="1:11" x14ac:dyDescent="0.2">
      <c r="A69" s="59">
        <v>75</v>
      </c>
      <c r="B69" s="59">
        <v>24</v>
      </c>
      <c r="C69" s="59" t="s">
        <v>74</v>
      </c>
      <c r="D69" s="59" t="s">
        <v>74</v>
      </c>
      <c r="E69" s="60" t="s">
        <v>74</v>
      </c>
      <c r="F69" s="57">
        <v>1</v>
      </c>
      <c r="G69" s="57" t="s">
        <v>74</v>
      </c>
      <c r="H69" s="57" t="s">
        <v>74</v>
      </c>
      <c r="I69" s="61" t="s">
        <v>681</v>
      </c>
      <c r="J69" s="61"/>
      <c r="K69" s="60"/>
    </row>
    <row r="70" spans="1:11" x14ac:dyDescent="0.2">
      <c r="A70" s="59">
        <v>81</v>
      </c>
      <c r="B70" s="59">
        <v>25</v>
      </c>
      <c r="C70" s="59" t="s">
        <v>74</v>
      </c>
      <c r="D70" s="59" t="s">
        <v>74</v>
      </c>
      <c r="E70" s="60" t="s">
        <v>74</v>
      </c>
      <c r="F70" s="57">
        <v>1</v>
      </c>
      <c r="G70" s="59" t="s">
        <v>77</v>
      </c>
      <c r="H70" s="59" t="s">
        <v>76</v>
      </c>
      <c r="I70" s="61" t="s">
        <v>476</v>
      </c>
      <c r="J70" s="56"/>
      <c r="K70" s="58"/>
    </row>
    <row r="71" spans="1:11" x14ac:dyDescent="0.2">
      <c r="A71" s="59">
        <v>82</v>
      </c>
      <c r="B71" s="59">
        <v>26</v>
      </c>
      <c r="C71" s="59" t="s">
        <v>74</v>
      </c>
      <c r="D71" s="59" t="s">
        <v>74</v>
      </c>
      <c r="E71" s="60" t="s">
        <v>74</v>
      </c>
      <c r="F71" s="57">
        <v>1</v>
      </c>
      <c r="G71" s="59" t="s">
        <v>76</v>
      </c>
      <c r="H71" s="59" t="s">
        <v>339</v>
      </c>
      <c r="I71" s="61" t="s">
        <v>477</v>
      </c>
      <c r="J71" s="61" t="s">
        <v>478</v>
      </c>
      <c r="K71" s="58"/>
    </row>
    <row r="72" spans="1:11" x14ac:dyDescent="0.2">
      <c r="A72" s="59">
        <v>83</v>
      </c>
      <c r="B72" s="59">
        <v>26</v>
      </c>
      <c r="C72" s="61" t="s">
        <v>302</v>
      </c>
      <c r="D72" s="59" t="s">
        <v>74</v>
      </c>
      <c r="E72" s="60" t="s">
        <v>74</v>
      </c>
      <c r="F72" s="64">
        <v>1</v>
      </c>
      <c r="G72" s="59" t="s">
        <v>77</v>
      </c>
      <c r="H72" s="57" t="s">
        <v>76</v>
      </c>
      <c r="I72" s="57" t="s">
        <v>479</v>
      </c>
    </row>
    <row r="73" spans="1:11" x14ac:dyDescent="0.2">
      <c r="A73" s="59">
        <v>84</v>
      </c>
      <c r="B73" s="59">
        <v>26</v>
      </c>
      <c r="C73" s="59" t="s">
        <v>74</v>
      </c>
      <c r="D73" s="59" t="s">
        <v>74</v>
      </c>
      <c r="E73" s="60" t="s">
        <v>74</v>
      </c>
      <c r="F73" s="64">
        <v>1</v>
      </c>
      <c r="G73" s="59" t="s">
        <v>77</v>
      </c>
      <c r="H73" s="57" t="s">
        <v>76</v>
      </c>
      <c r="I73" s="57" t="s">
        <v>480</v>
      </c>
    </row>
    <row r="74" spans="1:11" x14ac:dyDescent="0.2">
      <c r="A74" s="59">
        <v>85</v>
      </c>
      <c r="B74" s="59">
        <v>27</v>
      </c>
      <c r="C74" s="59" t="s">
        <v>74</v>
      </c>
      <c r="D74" s="59" t="s">
        <v>74</v>
      </c>
      <c r="E74" s="60" t="s">
        <v>74</v>
      </c>
      <c r="F74" s="57">
        <v>1</v>
      </c>
      <c r="G74" s="60" t="s">
        <v>178</v>
      </c>
      <c r="H74" s="59" t="s">
        <v>336</v>
      </c>
      <c r="I74" s="61" t="s">
        <v>474</v>
      </c>
      <c r="J74" s="61" t="s">
        <v>475</v>
      </c>
      <c r="K74" s="58"/>
    </row>
    <row r="75" spans="1:11" x14ac:dyDescent="0.2">
      <c r="A75" s="59">
        <v>86</v>
      </c>
      <c r="B75" s="59">
        <v>27</v>
      </c>
      <c r="C75" s="59" t="s">
        <v>74</v>
      </c>
      <c r="D75" s="59" t="s">
        <v>74</v>
      </c>
      <c r="E75" s="60" t="s">
        <v>74</v>
      </c>
      <c r="F75" s="57">
        <v>1</v>
      </c>
      <c r="G75" s="59" t="s">
        <v>77</v>
      </c>
      <c r="H75" s="59" t="s">
        <v>76</v>
      </c>
      <c r="I75" s="61" t="s">
        <v>481</v>
      </c>
      <c r="J75" s="61" t="s">
        <v>482</v>
      </c>
      <c r="K75" s="58"/>
    </row>
    <row r="76" spans="1:11" x14ac:dyDescent="0.2">
      <c r="A76" s="59">
        <v>87</v>
      </c>
      <c r="B76" s="59">
        <v>27</v>
      </c>
      <c r="C76" s="59" t="s">
        <v>74</v>
      </c>
      <c r="D76" s="59" t="s">
        <v>74</v>
      </c>
      <c r="E76" s="60" t="s">
        <v>74</v>
      </c>
      <c r="F76" s="57">
        <v>1</v>
      </c>
      <c r="G76" s="59" t="s">
        <v>176</v>
      </c>
      <c r="H76" s="59" t="s">
        <v>333</v>
      </c>
      <c r="I76" s="61" t="s">
        <v>481</v>
      </c>
      <c r="J76" s="61" t="s">
        <v>482</v>
      </c>
      <c r="K76" s="58"/>
    </row>
    <row r="77" spans="1:11" ht="15" x14ac:dyDescent="0.25">
      <c r="A77" s="59">
        <v>92</v>
      </c>
      <c r="B77" s="59">
        <v>32</v>
      </c>
      <c r="C77" s="59" t="s">
        <v>74</v>
      </c>
      <c r="D77" s="59" t="s">
        <v>74</v>
      </c>
      <c r="E77" s="60" t="s">
        <v>74</v>
      </c>
      <c r="F77" s="64">
        <v>1</v>
      </c>
      <c r="G77" s="60" t="s">
        <v>483</v>
      </c>
      <c r="H77" s="59" t="s">
        <v>334</v>
      </c>
      <c r="I77" s="61" t="s">
        <v>484</v>
      </c>
      <c r="J77" s="61" t="s">
        <v>485</v>
      </c>
      <c r="K77" s="65" t="s">
        <v>486</v>
      </c>
    </row>
    <row r="78" spans="1:11" s="60" customFormat="1" x14ac:dyDescent="0.2">
      <c r="A78" s="59">
        <v>97</v>
      </c>
      <c r="B78" s="59">
        <v>37</v>
      </c>
      <c r="C78" s="59" t="s">
        <v>74</v>
      </c>
      <c r="D78" s="59" t="s">
        <v>74</v>
      </c>
      <c r="E78" s="60" t="s">
        <v>74</v>
      </c>
      <c r="F78" s="60">
        <v>1</v>
      </c>
      <c r="G78" s="61" t="s">
        <v>76</v>
      </c>
      <c r="H78" s="61" t="s">
        <v>339</v>
      </c>
      <c r="I78" s="61" t="s">
        <v>487</v>
      </c>
      <c r="J78" s="61" t="s">
        <v>488</v>
      </c>
      <c r="K78" s="61"/>
    </row>
    <row r="79" spans="1:11" s="60" customFormat="1" x14ac:dyDescent="0.2">
      <c r="A79" s="59">
        <v>98</v>
      </c>
      <c r="B79" s="59">
        <v>38</v>
      </c>
      <c r="C79" s="59" t="s">
        <v>74</v>
      </c>
      <c r="D79" s="59" t="s">
        <v>74</v>
      </c>
      <c r="E79" s="60" t="s">
        <v>74</v>
      </c>
      <c r="F79" s="60">
        <v>1</v>
      </c>
      <c r="G79" s="61" t="s">
        <v>489</v>
      </c>
      <c r="H79" s="61" t="s">
        <v>334</v>
      </c>
      <c r="I79" s="61" t="s">
        <v>490</v>
      </c>
      <c r="J79" s="61" t="s">
        <v>491</v>
      </c>
      <c r="K79" s="61" t="s">
        <v>492</v>
      </c>
    </row>
    <row r="80" spans="1:11" s="60" customFormat="1" x14ac:dyDescent="0.2">
      <c r="A80" s="59">
        <v>99</v>
      </c>
      <c r="B80" s="59">
        <v>38</v>
      </c>
      <c r="C80" s="59" t="s">
        <v>74</v>
      </c>
      <c r="D80" s="59" t="s">
        <v>74</v>
      </c>
      <c r="E80" s="60" t="s">
        <v>74</v>
      </c>
      <c r="F80" s="60">
        <v>0.66</v>
      </c>
      <c r="G80" s="61" t="s">
        <v>335</v>
      </c>
      <c r="H80" s="61" t="s">
        <v>334</v>
      </c>
      <c r="I80" s="61" t="s">
        <v>490</v>
      </c>
      <c r="J80" s="61" t="s">
        <v>491</v>
      </c>
      <c r="K80" s="61" t="s">
        <v>492</v>
      </c>
    </row>
    <row r="81" spans="1:11" s="60" customFormat="1" x14ac:dyDescent="0.2">
      <c r="A81" s="59">
        <v>100</v>
      </c>
      <c r="B81" s="59">
        <v>38</v>
      </c>
      <c r="C81" s="59" t="s">
        <v>74</v>
      </c>
      <c r="D81" s="59" t="s">
        <v>74</v>
      </c>
      <c r="E81" s="60" t="s">
        <v>74</v>
      </c>
      <c r="F81" s="57">
        <v>1</v>
      </c>
      <c r="G81" s="60" t="s">
        <v>178</v>
      </c>
      <c r="H81" s="60" t="s">
        <v>336</v>
      </c>
      <c r="I81" s="60" t="s">
        <v>493</v>
      </c>
      <c r="J81" s="61" t="s">
        <v>494</v>
      </c>
      <c r="K81" s="61"/>
    </row>
    <row r="82" spans="1:11" s="60" customFormat="1" x14ac:dyDescent="0.2">
      <c r="A82" s="59">
        <v>101</v>
      </c>
      <c r="B82" s="59">
        <v>39</v>
      </c>
      <c r="C82" s="59" t="s">
        <v>74</v>
      </c>
      <c r="D82" s="59" t="s">
        <v>74</v>
      </c>
      <c r="E82" s="60" t="s">
        <v>74</v>
      </c>
      <c r="F82" s="57">
        <v>1</v>
      </c>
      <c r="G82" s="57" t="s">
        <v>589</v>
      </c>
      <c r="H82" s="57" t="s">
        <v>450</v>
      </c>
      <c r="I82" s="61" t="s">
        <v>184</v>
      </c>
      <c r="K82" s="61"/>
    </row>
    <row r="83" spans="1:11" x14ac:dyDescent="0.2">
      <c r="A83" s="59">
        <v>102</v>
      </c>
      <c r="B83" s="59">
        <v>39</v>
      </c>
      <c r="C83" s="61" t="s">
        <v>413</v>
      </c>
      <c r="D83" s="59" t="s">
        <v>74</v>
      </c>
      <c r="E83" s="60" t="s">
        <v>74</v>
      </c>
      <c r="F83" s="57">
        <v>1</v>
      </c>
      <c r="G83" s="60" t="s">
        <v>78</v>
      </c>
      <c r="H83" s="60" t="s">
        <v>335</v>
      </c>
      <c r="I83" s="60" t="s">
        <v>495</v>
      </c>
      <c r="J83" s="61" t="s">
        <v>496</v>
      </c>
    </row>
    <row r="84" spans="1:11" s="60" customFormat="1" x14ac:dyDescent="0.2">
      <c r="A84" s="59">
        <v>103</v>
      </c>
      <c r="B84" s="59">
        <v>40</v>
      </c>
      <c r="C84" s="59" t="s">
        <v>74</v>
      </c>
      <c r="D84" s="59" t="s">
        <v>74</v>
      </c>
      <c r="E84" s="60" t="s">
        <v>74</v>
      </c>
      <c r="F84" s="64">
        <v>1</v>
      </c>
      <c r="G84" s="61" t="s">
        <v>77</v>
      </c>
      <c r="H84" s="61" t="s">
        <v>76</v>
      </c>
      <c r="I84" s="61" t="s">
        <v>497</v>
      </c>
      <c r="J84" s="61"/>
      <c r="K84" s="61"/>
    </row>
    <row r="85" spans="1:11" s="60" customFormat="1" x14ac:dyDescent="0.2">
      <c r="A85" s="59">
        <v>104</v>
      </c>
      <c r="B85" s="59">
        <v>40</v>
      </c>
      <c r="C85" s="59" t="s">
        <v>74</v>
      </c>
      <c r="D85" s="59" t="s">
        <v>74</v>
      </c>
      <c r="E85" s="60" t="s">
        <v>74</v>
      </c>
      <c r="F85" s="64">
        <v>1</v>
      </c>
      <c r="G85" s="61" t="s">
        <v>178</v>
      </c>
      <c r="H85" s="61" t="s">
        <v>336</v>
      </c>
      <c r="I85" s="61" t="s">
        <v>498</v>
      </c>
      <c r="J85" s="61" t="s">
        <v>499</v>
      </c>
      <c r="K85" s="61"/>
    </row>
    <row r="86" spans="1:11" s="60" customFormat="1" x14ac:dyDescent="0.2">
      <c r="A86" s="59">
        <v>105</v>
      </c>
      <c r="B86" s="60">
        <v>40</v>
      </c>
      <c r="C86" s="59" t="s">
        <v>74</v>
      </c>
      <c r="D86" s="59" t="s">
        <v>74</v>
      </c>
      <c r="E86" s="60" t="s">
        <v>74</v>
      </c>
      <c r="F86" s="60">
        <v>0.112</v>
      </c>
      <c r="G86" s="61" t="s">
        <v>334</v>
      </c>
      <c r="H86" s="61" t="s">
        <v>334</v>
      </c>
      <c r="I86" s="61" t="s">
        <v>500</v>
      </c>
      <c r="J86" s="61" t="s">
        <v>501</v>
      </c>
      <c r="K86" s="61" t="s">
        <v>502</v>
      </c>
    </row>
    <row r="87" spans="1:11" s="60" customFormat="1" x14ac:dyDescent="0.2">
      <c r="A87" s="59">
        <v>106</v>
      </c>
      <c r="B87" s="60">
        <v>40</v>
      </c>
      <c r="C87" s="59" t="s">
        <v>74</v>
      </c>
      <c r="D87" s="59" t="s">
        <v>74</v>
      </c>
      <c r="E87" s="60" t="s">
        <v>74</v>
      </c>
      <c r="F87" s="60">
        <v>0.03</v>
      </c>
      <c r="G87" s="61" t="s">
        <v>335</v>
      </c>
      <c r="H87" s="61" t="s">
        <v>334</v>
      </c>
      <c r="I87" s="61" t="s">
        <v>500</v>
      </c>
      <c r="J87" s="61" t="s">
        <v>501</v>
      </c>
      <c r="K87" s="61" t="s">
        <v>502</v>
      </c>
    </row>
    <row r="88" spans="1:11" s="60" customFormat="1" x14ac:dyDescent="0.2">
      <c r="A88" s="59">
        <v>107</v>
      </c>
      <c r="B88" s="60">
        <v>40</v>
      </c>
      <c r="C88" s="59" t="s">
        <v>74</v>
      </c>
      <c r="D88" s="59" t="s">
        <v>74</v>
      </c>
      <c r="E88" s="60" t="s">
        <v>74</v>
      </c>
      <c r="F88" s="60">
        <v>0.11</v>
      </c>
      <c r="G88" s="61" t="s">
        <v>339</v>
      </c>
      <c r="H88" s="61" t="s">
        <v>334</v>
      </c>
      <c r="I88" s="61" t="s">
        <v>500</v>
      </c>
      <c r="J88" s="61" t="s">
        <v>501</v>
      </c>
      <c r="K88" s="61" t="s">
        <v>502</v>
      </c>
    </row>
    <row r="89" spans="1:11" s="60" customFormat="1" x14ac:dyDescent="0.2">
      <c r="A89" s="59">
        <v>108</v>
      </c>
      <c r="B89" s="60">
        <v>40</v>
      </c>
      <c r="C89" s="59" t="s">
        <v>74</v>
      </c>
      <c r="D89" s="59" t="s">
        <v>74</v>
      </c>
      <c r="E89" s="60" t="s">
        <v>74</v>
      </c>
      <c r="F89" s="60">
        <v>0.51500000000000001</v>
      </c>
      <c r="G89" s="61" t="s">
        <v>332</v>
      </c>
      <c r="H89" s="61" t="s">
        <v>334</v>
      </c>
      <c r="I89" s="61" t="s">
        <v>500</v>
      </c>
      <c r="J89" s="61" t="s">
        <v>501</v>
      </c>
      <c r="K89" s="61" t="s">
        <v>502</v>
      </c>
    </row>
    <row r="90" spans="1:11" s="60" customFormat="1" x14ac:dyDescent="0.2">
      <c r="A90" s="59">
        <v>109</v>
      </c>
      <c r="B90" s="60">
        <v>40</v>
      </c>
      <c r="C90" s="59" t="s">
        <v>74</v>
      </c>
      <c r="D90" s="59" t="s">
        <v>74</v>
      </c>
      <c r="E90" s="60" t="s">
        <v>74</v>
      </c>
      <c r="F90" s="60">
        <v>0.56799999999999995</v>
      </c>
      <c r="G90" s="61" t="s">
        <v>334</v>
      </c>
      <c r="H90" s="61" t="s">
        <v>334</v>
      </c>
      <c r="I90" s="61" t="s">
        <v>503</v>
      </c>
      <c r="J90" s="61" t="s">
        <v>503</v>
      </c>
      <c r="K90" s="61"/>
    </row>
    <row r="91" spans="1:11" s="60" customFormat="1" x14ac:dyDescent="0.2">
      <c r="A91" s="59">
        <v>110</v>
      </c>
      <c r="B91" s="60">
        <v>40</v>
      </c>
      <c r="C91" s="59" t="s">
        <v>74</v>
      </c>
      <c r="D91" s="59" t="s">
        <v>74</v>
      </c>
      <c r="E91" s="60" t="s">
        <v>74</v>
      </c>
      <c r="F91" s="60">
        <v>0.31</v>
      </c>
      <c r="G91" s="61" t="s">
        <v>335</v>
      </c>
      <c r="H91" s="61" t="s">
        <v>334</v>
      </c>
      <c r="I91" s="61" t="s">
        <v>503</v>
      </c>
      <c r="J91" s="61" t="s">
        <v>503</v>
      </c>
      <c r="K91" s="61"/>
    </row>
    <row r="92" spans="1:11" s="60" customFormat="1" x14ac:dyDescent="0.2">
      <c r="A92" s="59">
        <v>111</v>
      </c>
      <c r="B92" s="60">
        <v>40</v>
      </c>
      <c r="C92" s="59" t="s">
        <v>74</v>
      </c>
      <c r="D92" s="59" t="s">
        <v>74</v>
      </c>
      <c r="E92" s="60" t="s">
        <v>74</v>
      </c>
      <c r="F92" s="60">
        <v>0.45400000000000001</v>
      </c>
      <c r="G92" s="61" t="s">
        <v>339</v>
      </c>
      <c r="H92" s="61" t="s">
        <v>334</v>
      </c>
      <c r="I92" s="61" t="s">
        <v>503</v>
      </c>
      <c r="J92" s="61" t="s">
        <v>503</v>
      </c>
      <c r="K92" s="61"/>
    </row>
    <row r="93" spans="1:11" s="60" customFormat="1" x14ac:dyDescent="0.2">
      <c r="A93" s="59">
        <v>112</v>
      </c>
      <c r="B93" s="60">
        <v>40</v>
      </c>
      <c r="C93" s="59" t="s">
        <v>74</v>
      </c>
      <c r="D93" s="59" t="s">
        <v>74</v>
      </c>
      <c r="E93" s="60" t="s">
        <v>74</v>
      </c>
      <c r="F93" s="60">
        <v>0.88500000000000001</v>
      </c>
      <c r="G93" s="61" t="s">
        <v>332</v>
      </c>
      <c r="H93" s="61" t="s">
        <v>334</v>
      </c>
      <c r="I93" s="61" t="s">
        <v>503</v>
      </c>
      <c r="J93" s="61" t="s">
        <v>503</v>
      </c>
      <c r="K93" s="61"/>
    </row>
    <row r="94" spans="1:11" s="60" customFormat="1" x14ac:dyDescent="0.2">
      <c r="A94" s="59">
        <v>113</v>
      </c>
      <c r="B94" s="59">
        <v>40</v>
      </c>
      <c r="C94" s="59" t="s">
        <v>74</v>
      </c>
      <c r="D94" s="59" t="s">
        <v>74</v>
      </c>
      <c r="E94" s="60" t="s">
        <v>74</v>
      </c>
      <c r="F94" s="60">
        <v>0.92500000000000004</v>
      </c>
      <c r="G94" s="61" t="s">
        <v>334</v>
      </c>
      <c r="H94" s="61" t="s">
        <v>334</v>
      </c>
      <c r="I94" s="61" t="s">
        <v>504</v>
      </c>
      <c r="J94" s="61" t="s">
        <v>505</v>
      </c>
      <c r="K94" s="61"/>
    </row>
    <row r="95" spans="1:11" s="60" customFormat="1" x14ac:dyDescent="0.2">
      <c r="A95" s="59">
        <v>114</v>
      </c>
      <c r="B95" s="59">
        <v>40</v>
      </c>
      <c r="C95" s="59" t="s">
        <v>74</v>
      </c>
      <c r="D95" s="59" t="s">
        <v>74</v>
      </c>
      <c r="E95" s="60" t="s">
        <v>74</v>
      </c>
      <c r="F95" s="60">
        <v>0.84299999999999997</v>
      </c>
      <c r="G95" s="61" t="s">
        <v>335</v>
      </c>
      <c r="H95" s="61" t="s">
        <v>334</v>
      </c>
      <c r="I95" s="61" t="s">
        <v>504</v>
      </c>
      <c r="J95" s="61" t="s">
        <v>505</v>
      </c>
      <c r="K95" s="61"/>
    </row>
    <row r="96" spans="1:11" s="60" customFormat="1" x14ac:dyDescent="0.2">
      <c r="A96" s="59">
        <v>115</v>
      </c>
      <c r="B96" s="59">
        <v>40</v>
      </c>
      <c r="C96" s="59" t="s">
        <v>74</v>
      </c>
      <c r="D96" s="59" t="s">
        <v>74</v>
      </c>
      <c r="E96" s="60" t="s">
        <v>74</v>
      </c>
      <c r="F96" s="60">
        <v>0.58499999999999996</v>
      </c>
      <c r="G96" s="61" t="s">
        <v>339</v>
      </c>
      <c r="H96" s="61" t="s">
        <v>334</v>
      </c>
      <c r="I96" s="61" t="s">
        <v>504</v>
      </c>
      <c r="J96" s="61" t="s">
        <v>505</v>
      </c>
      <c r="K96" s="61"/>
    </row>
    <row r="97" spans="1:11" s="60" customFormat="1" x14ac:dyDescent="0.2">
      <c r="A97" s="59">
        <v>116</v>
      </c>
      <c r="B97" s="59">
        <v>40</v>
      </c>
      <c r="C97" s="59" t="s">
        <v>74</v>
      </c>
      <c r="D97" s="59" t="s">
        <v>74</v>
      </c>
      <c r="E97" s="60" t="s">
        <v>74</v>
      </c>
      <c r="F97" s="60">
        <v>0.182</v>
      </c>
      <c r="G97" s="61" t="s">
        <v>332</v>
      </c>
      <c r="H97" s="61" t="s">
        <v>334</v>
      </c>
      <c r="I97" s="61" t="s">
        <v>504</v>
      </c>
      <c r="J97" s="61" t="s">
        <v>505</v>
      </c>
      <c r="K97" s="61"/>
    </row>
    <row r="98" spans="1:11" s="60" customFormat="1" x14ac:dyDescent="0.2">
      <c r="A98" s="59">
        <v>120</v>
      </c>
      <c r="B98" s="59">
        <v>44</v>
      </c>
      <c r="C98" s="59" t="s">
        <v>74</v>
      </c>
      <c r="D98" s="59" t="s">
        <v>74</v>
      </c>
      <c r="E98" s="60" t="s">
        <v>74</v>
      </c>
      <c r="F98" s="60">
        <v>3.4691502898447281E-2</v>
      </c>
      <c r="G98" s="61" t="s">
        <v>333</v>
      </c>
      <c r="H98" s="61" t="s">
        <v>333</v>
      </c>
      <c r="I98" s="63" t="s">
        <v>506</v>
      </c>
      <c r="J98" s="61" t="s">
        <v>507</v>
      </c>
      <c r="K98" s="61" t="s">
        <v>508</v>
      </c>
    </row>
    <row r="99" spans="1:11" s="60" customFormat="1" x14ac:dyDescent="0.2">
      <c r="A99" s="59">
        <v>125</v>
      </c>
      <c r="B99" s="59">
        <v>49</v>
      </c>
      <c r="C99" s="59" t="s">
        <v>74</v>
      </c>
      <c r="D99" s="59" t="s">
        <v>74</v>
      </c>
      <c r="E99" s="60" t="s">
        <v>74</v>
      </c>
      <c r="F99" s="57">
        <v>1</v>
      </c>
      <c r="G99" s="61" t="s">
        <v>180</v>
      </c>
      <c r="H99" s="61" t="s">
        <v>332</v>
      </c>
      <c r="I99" s="66" t="s">
        <v>194</v>
      </c>
      <c r="J99" s="61" t="s">
        <v>509</v>
      </c>
      <c r="K99" s="61"/>
    </row>
    <row r="100" spans="1:11" s="60" customFormat="1" x14ac:dyDescent="0.2">
      <c r="A100" s="59">
        <v>126</v>
      </c>
      <c r="B100" s="59">
        <v>50</v>
      </c>
      <c r="C100" s="59" t="s">
        <v>74</v>
      </c>
      <c r="D100" s="59" t="s">
        <v>74</v>
      </c>
      <c r="E100" s="60" t="s">
        <v>74</v>
      </c>
      <c r="F100" s="57">
        <v>1</v>
      </c>
      <c r="G100" s="61" t="s">
        <v>178</v>
      </c>
      <c r="H100" s="61" t="s">
        <v>336</v>
      </c>
      <c r="I100" s="61" t="s">
        <v>510</v>
      </c>
      <c r="J100" s="61" t="s">
        <v>511</v>
      </c>
      <c r="K100" s="61"/>
    </row>
    <row r="101" spans="1:11" s="60" customFormat="1" x14ac:dyDescent="0.2">
      <c r="A101" s="59">
        <v>127</v>
      </c>
      <c r="B101" s="59">
        <v>51</v>
      </c>
      <c r="C101" s="59" t="s">
        <v>74</v>
      </c>
      <c r="D101" s="59" t="s">
        <v>74</v>
      </c>
      <c r="E101" s="60" t="s">
        <v>74</v>
      </c>
      <c r="F101" s="60">
        <v>0.33</v>
      </c>
      <c r="G101" s="61" t="s">
        <v>336</v>
      </c>
      <c r="H101" s="61" t="s">
        <v>333</v>
      </c>
      <c r="I101" s="61" t="s">
        <v>512</v>
      </c>
      <c r="J101" s="61"/>
      <c r="K101" s="66" t="s">
        <v>513</v>
      </c>
    </row>
    <row r="102" spans="1:11" s="60" customFormat="1" x14ac:dyDescent="0.2">
      <c r="A102" s="59">
        <v>128</v>
      </c>
      <c r="B102" s="59">
        <v>52</v>
      </c>
      <c r="C102" s="59" t="s">
        <v>74</v>
      </c>
      <c r="D102" s="59" t="s">
        <v>74</v>
      </c>
      <c r="E102" s="60" t="s">
        <v>74</v>
      </c>
      <c r="F102" s="64">
        <v>0</v>
      </c>
      <c r="G102" s="61" t="s">
        <v>333</v>
      </c>
      <c r="H102" s="61" t="s">
        <v>333</v>
      </c>
      <c r="I102" s="61" t="s">
        <v>514</v>
      </c>
      <c r="J102" s="61" t="s">
        <v>515</v>
      </c>
      <c r="K102" s="61"/>
    </row>
    <row r="103" spans="1:11" x14ac:dyDescent="0.2">
      <c r="A103" s="59">
        <v>129</v>
      </c>
      <c r="B103" s="59">
        <v>53</v>
      </c>
      <c r="C103" s="59" t="s">
        <v>74</v>
      </c>
      <c r="D103" s="59" t="s">
        <v>516</v>
      </c>
      <c r="E103" s="60" t="s">
        <v>427</v>
      </c>
      <c r="F103" s="57">
        <v>1</v>
      </c>
      <c r="G103" s="59" t="s">
        <v>517</v>
      </c>
      <c r="H103" s="59" t="s">
        <v>74</v>
      </c>
      <c r="I103" s="59" t="s">
        <v>518</v>
      </c>
      <c r="J103" s="59" t="s">
        <v>519</v>
      </c>
      <c r="K103" s="61"/>
    </row>
    <row r="104" spans="1:11" x14ac:dyDescent="0.2">
      <c r="A104" s="59">
        <v>133</v>
      </c>
      <c r="B104" s="59">
        <v>57</v>
      </c>
      <c r="C104" s="59" t="s">
        <v>74</v>
      </c>
      <c r="D104" s="59" t="s">
        <v>74</v>
      </c>
      <c r="E104" s="60" t="s">
        <v>74</v>
      </c>
      <c r="F104" s="60">
        <v>7.2541587000000005E-2</v>
      </c>
      <c r="G104" s="59" t="s">
        <v>334</v>
      </c>
      <c r="H104" s="59" t="s">
        <v>334</v>
      </c>
      <c r="I104" s="59" t="s">
        <v>520</v>
      </c>
      <c r="J104" s="59" t="s">
        <v>521</v>
      </c>
      <c r="K104" s="61"/>
    </row>
    <row r="105" spans="1:11" x14ac:dyDescent="0.2">
      <c r="A105" s="59">
        <v>134</v>
      </c>
      <c r="B105" s="59">
        <v>57</v>
      </c>
      <c r="C105" s="59" t="s">
        <v>74</v>
      </c>
      <c r="D105" s="59" t="s">
        <v>74</v>
      </c>
      <c r="E105" s="60" t="s">
        <v>74</v>
      </c>
      <c r="F105" s="60">
        <v>2.2863522000000001E-2</v>
      </c>
      <c r="G105" s="59" t="s">
        <v>335</v>
      </c>
      <c r="H105" s="59" t="s">
        <v>334</v>
      </c>
      <c r="I105" s="59" t="s">
        <v>520</v>
      </c>
      <c r="J105" s="59" t="s">
        <v>521</v>
      </c>
      <c r="K105" s="61"/>
    </row>
    <row r="106" spans="1:11" x14ac:dyDescent="0.2">
      <c r="A106" s="59">
        <v>135</v>
      </c>
      <c r="B106" s="59">
        <v>57</v>
      </c>
      <c r="C106" s="59" t="s">
        <v>74</v>
      </c>
      <c r="D106" s="59" t="s">
        <v>74</v>
      </c>
      <c r="E106" s="60" t="s">
        <v>74</v>
      </c>
      <c r="F106" s="60">
        <v>4.4204649999999998E-2</v>
      </c>
      <c r="G106" s="59" t="s">
        <v>339</v>
      </c>
      <c r="H106" s="59" t="s">
        <v>334</v>
      </c>
      <c r="I106" s="59" t="s">
        <v>520</v>
      </c>
      <c r="J106" s="59" t="s">
        <v>521</v>
      </c>
      <c r="K106" s="61"/>
    </row>
    <row r="107" spans="1:11" x14ac:dyDescent="0.2">
      <c r="A107" s="59">
        <v>136</v>
      </c>
      <c r="B107" s="59">
        <v>57</v>
      </c>
      <c r="C107" s="59" t="s">
        <v>74</v>
      </c>
      <c r="D107" s="59" t="s">
        <v>74</v>
      </c>
      <c r="E107" s="60" t="s">
        <v>74</v>
      </c>
      <c r="F107" s="60">
        <v>3.1729199E-2</v>
      </c>
      <c r="G107" s="59" t="s">
        <v>332</v>
      </c>
      <c r="H107" s="59" t="s">
        <v>334</v>
      </c>
      <c r="I107" s="59" t="s">
        <v>520</v>
      </c>
      <c r="J107" s="59" t="s">
        <v>521</v>
      </c>
      <c r="K107" s="61"/>
    </row>
    <row r="108" spans="1:11" x14ac:dyDescent="0.2">
      <c r="A108" s="59">
        <v>137</v>
      </c>
      <c r="B108" s="59">
        <v>57</v>
      </c>
      <c r="C108" s="59" t="s">
        <v>74</v>
      </c>
      <c r="D108" s="59" t="s">
        <v>74</v>
      </c>
      <c r="E108" s="60" t="s">
        <v>74</v>
      </c>
      <c r="F108" s="60">
        <v>7.2541587000000005E-2</v>
      </c>
      <c r="G108" s="59" t="s">
        <v>334</v>
      </c>
      <c r="H108" s="59" t="s">
        <v>334</v>
      </c>
      <c r="I108" s="59" t="s">
        <v>522</v>
      </c>
      <c r="J108" s="59" t="s">
        <v>523</v>
      </c>
      <c r="K108" s="61"/>
    </row>
    <row r="109" spans="1:11" x14ac:dyDescent="0.2">
      <c r="A109" s="59">
        <v>138</v>
      </c>
      <c r="B109" s="59">
        <v>57</v>
      </c>
      <c r="C109" s="59" t="s">
        <v>74</v>
      </c>
      <c r="D109" s="59" t="s">
        <v>74</v>
      </c>
      <c r="E109" s="60" t="s">
        <v>74</v>
      </c>
      <c r="F109" s="60">
        <v>2.2863522000000001E-2</v>
      </c>
      <c r="G109" s="59" t="s">
        <v>335</v>
      </c>
      <c r="H109" s="59" t="s">
        <v>334</v>
      </c>
      <c r="I109" s="59" t="s">
        <v>522</v>
      </c>
      <c r="J109" s="59" t="s">
        <v>523</v>
      </c>
      <c r="K109" s="61"/>
    </row>
    <row r="110" spans="1:11" x14ac:dyDescent="0.2">
      <c r="A110" s="59">
        <v>139</v>
      </c>
      <c r="B110" s="59">
        <v>57</v>
      </c>
      <c r="C110" s="59" t="s">
        <v>74</v>
      </c>
      <c r="D110" s="59" t="s">
        <v>74</v>
      </c>
      <c r="E110" s="60" t="s">
        <v>74</v>
      </c>
      <c r="F110" s="60">
        <v>4.4204649999999998E-2</v>
      </c>
      <c r="G110" s="59" t="s">
        <v>339</v>
      </c>
      <c r="H110" s="59" t="s">
        <v>334</v>
      </c>
      <c r="I110" s="59" t="s">
        <v>522</v>
      </c>
      <c r="J110" s="59" t="s">
        <v>523</v>
      </c>
      <c r="K110" s="61"/>
    </row>
    <row r="111" spans="1:11" x14ac:dyDescent="0.2">
      <c r="A111" s="59">
        <v>140</v>
      </c>
      <c r="B111" s="59">
        <v>57</v>
      </c>
      <c r="C111" s="59" t="s">
        <v>74</v>
      </c>
      <c r="D111" s="59" t="s">
        <v>74</v>
      </c>
      <c r="E111" s="60" t="s">
        <v>74</v>
      </c>
      <c r="F111" s="60">
        <v>3.1729199E-2</v>
      </c>
      <c r="G111" s="59" t="s">
        <v>332</v>
      </c>
      <c r="H111" s="59" t="s">
        <v>334</v>
      </c>
      <c r="I111" s="59" t="s">
        <v>522</v>
      </c>
      <c r="J111" s="59" t="s">
        <v>523</v>
      </c>
      <c r="K111" s="61"/>
    </row>
    <row r="112" spans="1:11" x14ac:dyDescent="0.2">
      <c r="A112" s="59">
        <v>141</v>
      </c>
      <c r="B112" s="59">
        <v>58</v>
      </c>
      <c r="C112" s="59" t="s">
        <v>74</v>
      </c>
      <c r="D112" s="59" t="s">
        <v>74</v>
      </c>
      <c r="E112" s="59" t="s">
        <v>74</v>
      </c>
      <c r="F112" s="64">
        <v>0.1</v>
      </c>
      <c r="G112" s="59" t="s">
        <v>524</v>
      </c>
      <c r="H112" s="59" t="s">
        <v>331</v>
      </c>
      <c r="I112" s="59" t="s">
        <v>525</v>
      </c>
      <c r="J112" s="59" t="s">
        <v>526</v>
      </c>
      <c r="K112" s="61" t="s">
        <v>527</v>
      </c>
    </row>
    <row r="113" spans="1:11" x14ac:dyDescent="0.2">
      <c r="A113" s="59">
        <v>142</v>
      </c>
      <c r="B113" s="59">
        <v>58</v>
      </c>
      <c r="C113" s="61" t="s">
        <v>528</v>
      </c>
      <c r="D113" s="59" t="s">
        <v>74</v>
      </c>
      <c r="E113" s="59" t="s">
        <v>74</v>
      </c>
      <c r="F113" s="60">
        <v>7.2541587000000005E-2</v>
      </c>
      <c r="G113" s="59" t="s">
        <v>334</v>
      </c>
      <c r="H113" s="59" t="s">
        <v>334</v>
      </c>
      <c r="I113" s="59"/>
      <c r="J113" s="59" t="s">
        <v>529</v>
      </c>
      <c r="K113" s="57" t="s">
        <v>530</v>
      </c>
    </row>
    <row r="114" spans="1:11" x14ac:dyDescent="0.2">
      <c r="A114" s="59">
        <v>143</v>
      </c>
      <c r="B114" s="59">
        <v>58</v>
      </c>
      <c r="C114" s="61" t="s">
        <v>528</v>
      </c>
      <c r="D114" s="59" t="s">
        <v>74</v>
      </c>
      <c r="E114" s="59" t="s">
        <v>74</v>
      </c>
      <c r="F114" s="60">
        <v>2.2863522000000001E-2</v>
      </c>
      <c r="G114" s="59" t="s">
        <v>335</v>
      </c>
      <c r="H114" s="59" t="s">
        <v>334</v>
      </c>
      <c r="I114" s="59"/>
      <c r="J114" s="59" t="s">
        <v>529</v>
      </c>
      <c r="K114" s="57" t="s">
        <v>530</v>
      </c>
    </row>
    <row r="115" spans="1:11" x14ac:dyDescent="0.2">
      <c r="A115" s="59">
        <v>144</v>
      </c>
      <c r="B115" s="59">
        <v>58</v>
      </c>
      <c r="C115" s="61" t="s">
        <v>528</v>
      </c>
      <c r="D115" s="59" t="s">
        <v>74</v>
      </c>
      <c r="E115" s="59" t="s">
        <v>74</v>
      </c>
      <c r="F115" s="60">
        <v>4.4204649999999998E-2</v>
      </c>
      <c r="G115" s="59" t="s">
        <v>339</v>
      </c>
      <c r="H115" s="59" t="s">
        <v>334</v>
      </c>
      <c r="I115" s="59"/>
      <c r="J115" s="59" t="s">
        <v>529</v>
      </c>
      <c r="K115" s="57" t="s">
        <v>530</v>
      </c>
    </row>
    <row r="116" spans="1:11" x14ac:dyDescent="0.2">
      <c r="A116" s="59">
        <v>145</v>
      </c>
      <c r="B116" s="59">
        <v>58</v>
      </c>
      <c r="C116" s="61" t="s">
        <v>528</v>
      </c>
      <c r="D116" s="59" t="s">
        <v>74</v>
      </c>
      <c r="E116" s="59" t="s">
        <v>74</v>
      </c>
      <c r="F116" s="60">
        <v>3.1729199E-2</v>
      </c>
      <c r="G116" s="59" t="s">
        <v>332</v>
      </c>
      <c r="H116" s="59" t="s">
        <v>334</v>
      </c>
      <c r="I116" s="59"/>
      <c r="J116" s="59" t="s">
        <v>529</v>
      </c>
      <c r="K116" s="57" t="s">
        <v>530</v>
      </c>
    </row>
    <row r="117" spans="1:11" x14ac:dyDescent="0.2">
      <c r="A117" s="59">
        <v>148</v>
      </c>
      <c r="B117" s="59">
        <v>61</v>
      </c>
      <c r="C117" s="59" t="s">
        <v>74</v>
      </c>
      <c r="D117" s="59" t="s">
        <v>74</v>
      </c>
      <c r="E117" s="60" t="s">
        <v>74</v>
      </c>
      <c r="F117" s="57">
        <v>1</v>
      </c>
      <c r="G117" s="59" t="s">
        <v>454</v>
      </c>
      <c r="H117" s="59" t="s">
        <v>334</v>
      </c>
      <c r="I117" s="59" t="s">
        <v>504</v>
      </c>
      <c r="J117" s="59" t="s">
        <v>505</v>
      </c>
      <c r="K117" s="61"/>
    </row>
    <row r="118" spans="1:11" x14ac:dyDescent="0.2">
      <c r="A118" s="59">
        <v>149</v>
      </c>
      <c r="B118" s="59">
        <v>61</v>
      </c>
      <c r="C118" s="59" t="s">
        <v>74</v>
      </c>
      <c r="D118" s="59" t="s">
        <v>74</v>
      </c>
      <c r="E118" s="60" t="s">
        <v>74</v>
      </c>
      <c r="F118" s="57">
        <v>1</v>
      </c>
      <c r="G118" s="61" t="s">
        <v>178</v>
      </c>
      <c r="H118" s="59" t="s">
        <v>336</v>
      </c>
      <c r="I118" s="59" t="s">
        <v>531</v>
      </c>
      <c r="J118" s="59" t="s">
        <v>532</v>
      </c>
      <c r="K118" s="61"/>
    </row>
    <row r="119" spans="1:11" x14ac:dyDescent="0.2">
      <c r="A119" s="59">
        <v>150</v>
      </c>
      <c r="B119" s="59">
        <v>61</v>
      </c>
      <c r="C119" s="59" t="s">
        <v>74</v>
      </c>
      <c r="D119" s="59" t="s">
        <v>74</v>
      </c>
      <c r="E119" s="60" t="s">
        <v>74</v>
      </c>
      <c r="F119" s="57">
        <v>1</v>
      </c>
      <c r="G119" s="59" t="s">
        <v>176</v>
      </c>
      <c r="H119" s="59" t="s">
        <v>333</v>
      </c>
      <c r="I119" s="59" t="s">
        <v>533</v>
      </c>
      <c r="J119" s="59" t="s">
        <v>534</v>
      </c>
      <c r="K119" s="61"/>
    </row>
    <row r="120" spans="1:11" x14ac:dyDescent="0.2">
      <c r="A120" s="59">
        <v>151</v>
      </c>
      <c r="B120" s="59">
        <v>61</v>
      </c>
      <c r="C120" s="59" t="s">
        <v>74</v>
      </c>
      <c r="D120" s="59" t="s">
        <v>74</v>
      </c>
      <c r="E120" s="60" t="s">
        <v>74</v>
      </c>
      <c r="F120" s="57">
        <v>1</v>
      </c>
      <c r="G120" s="59" t="s">
        <v>177</v>
      </c>
      <c r="H120" s="59" t="s">
        <v>331</v>
      </c>
      <c r="I120" s="59" t="s">
        <v>533</v>
      </c>
      <c r="J120" s="59" t="s">
        <v>534</v>
      </c>
      <c r="K120" s="61"/>
    </row>
    <row r="121" spans="1:11" x14ac:dyDescent="0.2">
      <c r="A121" s="59">
        <v>152</v>
      </c>
      <c r="B121" s="59">
        <v>62</v>
      </c>
      <c r="C121" s="59" t="s">
        <v>74</v>
      </c>
      <c r="D121" s="59" t="s">
        <v>74</v>
      </c>
      <c r="E121" s="60" t="s">
        <v>74</v>
      </c>
      <c r="F121" s="57">
        <v>1</v>
      </c>
      <c r="G121" s="59" t="s">
        <v>454</v>
      </c>
      <c r="H121" s="59" t="s">
        <v>334</v>
      </c>
      <c r="I121" s="59"/>
      <c r="J121" s="59" t="s">
        <v>535</v>
      </c>
      <c r="K121" s="61"/>
    </row>
    <row r="122" spans="1:11" x14ac:dyDescent="0.2">
      <c r="A122" s="59">
        <v>153</v>
      </c>
      <c r="B122" s="59">
        <v>63</v>
      </c>
      <c r="C122" s="59" t="s">
        <v>74</v>
      </c>
      <c r="D122" s="59" t="s">
        <v>74</v>
      </c>
      <c r="E122" s="60" t="s">
        <v>74</v>
      </c>
      <c r="F122" s="57">
        <v>1</v>
      </c>
      <c r="G122" s="59" t="s">
        <v>454</v>
      </c>
      <c r="H122" s="59" t="s">
        <v>334</v>
      </c>
      <c r="I122" s="59"/>
      <c r="J122" s="59" t="s">
        <v>536</v>
      </c>
      <c r="K122" s="61"/>
    </row>
    <row r="123" spans="1:11" x14ac:dyDescent="0.2">
      <c r="A123" s="59">
        <v>154</v>
      </c>
      <c r="B123" s="59">
        <v>63</v>
      </c>
      <c r="C123" s="59" t="s">
        <v>74</v>
      </c>
      <c r="D123" s="59" t="s">
        <v>74</v>
      </c>
      <c r="E123" s="60" t="s">
        <v>74</v>
      </c>
      <c r="F123" s="57">
        <v>1</v>
      </c>
      <c r="G123" s="61" t="s">
        <v>178</v>
      </c>
      <c r="H123" s="59" t="s">
        <v>336</v>
      </c>
      <c r="I123" s="59" t="s">
        <v>537</v>
      </c>
      <c r="J123" s="59" t="s">
        <v>538</v>
      </c>
      <c r="K123" s="61"/>
    </row>
    <row r="124" spans="1:11" x14ac:dyDescent="0.2">
      <c r="A124" s="59">
        <v>155</v>
      </c>
      <c r="B124" s="59">
        <v>63</v>
      </c>
      <c r="C124" s="59" t="s">
        <v>74</v>
      </c>
      <c r="D124" s="59" t="s">
        <v>74</v>
      </c>
      <c r="E124" s="60" t="s">
        <v>74</v>
      </c>
      <c r="F124" s="57">
        <v>1</v>
      </c>
      <c r="G124" s="59" t="s">
        <v>78</v>
      </c>
      <c r="H124" s="59" t="s">
        <v>335</v>
      </c>
      <c r="I124" s="59" t="s">
        <v>537</v>
      </c>
      <c r="J124" s="59" t="s">
        <v>538</v>
      </c>
      <c r="K124" s="61"/>
    </row>
    <row r="125" spans="1:11" x14ac:dyDescent="0.2">
      <c r="A125" s="59">
        <v>156</v>
      </c>
      <c r="B125" s="59">
        <v>63</v>
      </c>
      <c r="C125" s="59" t="s">
        <v>74</v>
      </c>
      <c r="D125" s="59" t="s">
        <v>74</v>
      </c>
      <c r="E125" s="60" t="s">
        <v>74</v>
      </c>
      <c r="F125" s="57">
        <v>1</v>
      </c>
      <c r="G125" s="61" t="s">
        <v>180</v>
      </c>
      <c r="H125" s="59" t="s">
        <v>332</v>
      </c>
      <c r="I125" s="59" t="s">
        <v>537</v>
      </c>
      <c r="J125" s="59" t="s">
        <v>538</v>
      </c>
      <c r="K125" s="61"/>
    </row>
    <row r="126" spans="1:11" x14ac:dyDescent="0.2">
      <c r="A126" s="59">
        <v>157</v>
      </c>
      <c r="B126" s="59">
        <v>63</v>
      </c>
      <c r="C126" s="59" t="s">
        <v>74</v>
      </c>
      <c r="D126" s="59" t="s">
        <v>74</v>
      </c>
      <c r="E126" s="60" t="s">
        <v>74</v>
      </c>
      <c r="F126" s="57">
        <v>1</v>
      </c>
      <c r="G126" s="59" t="s">
        <v>77</v>
      </c>
      <c r="H126" s="59" t="s">
        <v>76</v>
      </c>
      <c r="I126" s="59" t="s">
        <v>537</v>
      </c>
      <c r="J126" s="59" t="s">
        <v>538</v>
      </c>
      <c r="K126" s="61"/>
    </row>
    <row r="127" spans="1:11" x14ac:dyDescent="0.2">
      <c r="A127" s="59">
        <v>159</v>
      </c>
      <c r="B127" s="59">
        <v>65</v>
      </c>
      <c r="C127" s="59" t="s">
        <v>74</v>
      </c>
      <c r="D127" s="59" t="s">
        <v>74</v>
      </c>
      <c r="E127" s="60" t="s">
        <v>74</v>
      </c>
      <c r="F127" s="60">
        <v>7.2541587000000005E-2</v>
      </c>
      <c r="G127" s="59" t="s">
        <v>334</v>
      </c>
      <c r="H127" s="59" t="s">
        <v>334</v>
      </c>
      <c r="I127" s="59" t="s">
        <v>520</v>
      </c>
      <c r="J127" s="59" t="s">
        <v>521</v>
      </c>
      <c r="K127" s="61"/>
    </row>
    <row r="128" spans="1:11" x14ac:dyDescent="0.2">
      <c r="A128" s="59">
        <v>160</v>
      </c>
      <c r="B128" s="59">
        <v>65</v>
      </c>
      <c r="C128" s="59" t="s">
        <v>74</v>
      </c>
      <c r="D128" s="59" t="s">
        <v>74</v>
      </c>
      <c r="E128" s="60" t="s">
        <v>74</v>
      </c>
      <c r="F128" s="60">
        <v>2.2863522000000001E-2</v>
      </c>
      <c r="G128" s="59" t="s">
        <v>335</v>
      </c>
      <c r="H128" s="59" t="s">
        <v>334</v>
      </c>
      <c r="I128" s="59" t="s">
        <v>520</v>
      </c>
      <c r="J128" s="59" t="s">
        <v>521</v>
      </c>
      <c r="K128" s="61"/>
    </row>
    <row r="129" spans="1:11" x14ac:dyDescent="0.2">
      <c r="A129" s="59">
        <v>161</v>
      </c>
      <c r="B129" s="59">
        <v>65</v>
      </c>
      <c r="C129" s="59" t="s">
        <v>74</v>
      </c>
      <c r="D129" s="59" t="s">
        <v>74</v>
      </c>
      <c r="E129" s="60" t="s">
        <v>74</v>
      </c>
      <c r="F129" s="60">
        <v>4.4204649999999998E-2</v>
      </c>
      <c r="G129" s="59" t="s">
        <v>339</v>
      </c>
      <c r="H129" s="59" t="s">
        <v>334</v>
      </c>
      <c r="I129" s="59" t="s">
        <v>520</v>
      </c>
      <c r="J129" s="59" t="s">
        <v>521</v>
      </c>
      <c r="K129" s="61"/>
    </row>
    <row r="130" spans="1:11" x14ac:dyDescent="0.2">
      <c r="A130" s="59">
        <v>162</v>
      </c>
      <c r="B130" s="59">
        <v>65</v>
      </c>
      <c r="C130" s="59" t="s">
        <v>74</v>
      </c>
      <c r="D130" s="59" t="s">
        <v>74</v>
      </c>
      <c r="E130" s="60" t="s">
        <v>74</v>
      </c>
      <c r="F130" s="60">
        <v>3.1729199E-2</v>
      </c>
      <c r="G130" s="59" t="s">
        <v>332</v>
      </c>
      <c r="H130" s="59" t="s">
        <v>334</v>
      </c>
      <c r="I130" s="59" t="s">
        <v>520</v>
      </c>
      <c r="J130" s="59" t="s">
        <v>521</v>
      </c>
      <c r="K130" s="61"/>
    </row>
    <row r="131" spans="1:11" x14ac:dyDescent="0.2">
      <c r="A131" s="59">
        <v>163</v>
      </c>
      <c r="B131" s="59">
        <v>65</v>
      </c>
      <c r="C131" s="59" t="s">
        <v>74</v>
      </c>
      <c r="D131" s="59" t="s">
        <v>74</v>
      </c>
      <c r="E131" s="60" t="s">
        <v>74</v>
      </c>
      <c r="F131" s="60">
        <v>7.2541587000000005E-2</v>
      </c>
      <c r="G131" s="59" t="s">
        <v>334</v>
      </c>
      <c r="H131" s="59" t="s">
        <v>334</v>
      </c>
      <c r="I131" s="59" t="s">
        <v>522</v>
      </c>
      <c r="J131" s="59" t="s">
        <v>523</v>
      </c>
      <c r="K131" s="61"/>
    </row>
    <row r="132" spans="1:11" x14ac:dyDescent="0.2">
      <c r="A132" s="59">
        <v>164</v>
      </c>
      <c r="B132" s="59">
        <v>65</v>
      </c>
      <c r="C132" s="59" t="s">
        <v>74</v>
      </c>
      <c r="D132" s="59" t="s">
        <v>74</v>
      </c>
      <c r="E132" s="60" t="s">
        <v>74</v>
      </c>
      <c r="F132" s="60">
        <v>2.2863522000000001E-2</v>
      </c>
      <c r="G132" s="59" t="s">
        <v>335</v>
      </c>
      <c r="H132" s="59" t="s">
        <v>334</v>
      </c>
      <c r="I132" s="59" t="s">
        <v>522</v>
      </c>
      <c r="J132" s="59" t="s">
        <v>523</v>
      </c>
      <c r="K132" s="61"/>
    </row>
    <row r="133" spans="1:11" x14ac:dyDescent="0.2">
      <c r="A133" s="59">
        <v>165</v>
      </c>
      <c r="B133" s="59">
        <v>65</v>
      </c>
      <c r="C133" s="59" t="s">
        <v>74</v>
      </c>
      <c r="D133" s="59" t="s">
        <v>74</v>
      </c>
      <c r="E133" s="60" t="s">
        <v>74</v>
      </c>
      <c r="F133" s="60">
        <v>4.4204649999999998E-2</v>
      </c>
      <c r="G133" s="59" t="s">
        <v>339</v>
      </c>
      <c r="H133" s="59" t="s">
        <v>334</v>
      </c>
      <c r="I133" s="59" t="s">
        <v>522</v>
      </c>
      <c r="J133" s="59" t="s">
        <v>523</v>
      </c>
      <c r="K133" s="61"/>
    </row>
    <row r="134" spans="1:11" x14ac:dyDescent="0.2">
      <c r="A134" s="59">
        <v>166</v>
      </c>
      <c r="B134" s="59">
        <v>65</v>
      </c>
      <c r="C134" s="59" t="s">
        <v>74</v>
      </c>
      <c r="D134" s="59" t="s">
        <v>74</v>
      </c>
      <c r="E134" s="60" t="s">
        <v>74</v>
      </c>
      <c r="F134" s="60">
        <v>3.1729199E-2</v>
      </c>
      <c r="G134" s="59" t="s">
        <v>332</v>
      </c>
      <c r="H134" s="59" t="s">
        <v>334</v>
      </c>
      <c r="I134" s="59" t="s">
        <v>522</v>
      </c>
      <c r="J134" s="59" t="s">
        <v>523</v>
      </c>
      <c r="K134" s="61"/>
    </row>
    <row r="135" spans="1:11" x14ac:dyDescent="0.2">
      <c r="A135" s="59">
        <v>167</v>
      </c>
      <c r="B135" s="59">
        <v>65</v>
      </c>
      <c r="C135" s="59" t="s">
        <v>74</v>
      </c>
      <c r="D135" s="59" t="s">
        <v>74</v>
      </c>
      <c r="E135" s="60" t="s">
        <v>74</v>
      </c>
      <c r="F135" s="60">
        <v>7.2541587000000005E-2</v>
      </c>
      <c r="G135" s="59" t="s">
        <v>334</v>
      </c>
      <c r="H135" s="59" t="s">
        <v>334</v>
      </c>
      <c r="I135" s="59"/>
      <c r="J135" s="59" t="s">
        <v>529</v>
      </c>
      <c r="K135" s="61"/>
    </row>
    <row r="136" spans="1:11" x14ac:dyDescent="0.2">
      <c r="A136" s="59">
        <v>168</v>
      </c>
      <c r="B136" s="59">
        <v>65</v>
      </c>
      <c r="C136" s="59" t="s">
        <v>74</v>
      </c>
      <c r="D136" s="59" t="s">
        <v>74</v>
      </c>
      <c r="E136" s="60" t="s">
        <v>74</v>
      </c>
      <c r="F136" s="60">
        <v>2.2863522000000001E-2</v>
      </c>
      <c r="G136" s="59" t="s">
        <v>335</v>
      </c>
      <c r="H136" s="59" t="s">
        <v>334</v>
      </c>
      <c r="I136" s="59"/>
      <c r="J136" s="59" t="s">
        <v>529</v>
      </c>
      <c r="K136" s="61"/>
    </row>
    <row r="137" spans="1:11" x14ac:dyDescent="0.2">
      <c r="A137" s="59">
        <v>169</v>
      </c>
      <c r="B137" s="59">
        <v>65</v>
      </c>
      <c r="C137" s="59" t="s">
        <v>74</v>
      </c>
      <c r="D137" s="59" t="s">
        <v>74</v>
      </c>
      <c r="E137" s="60" t="s">
        <v>74</v>
      </c>
      <c r="F137" s="60">
        <v>4.4204649999999998E-2</v>
      </c>
      <c r="G137" s="59" t="s">
        <v>339</v>
      </c>
      <c r="H137" s="59" t="s">
        <v>334</v>
      </c>
      <c r="I137" s="59"/>
      <c r="J137" s="59" t="s">
        <v>529</v>
      </c>
      <c r="K137" s="61"/>
    </row>
    <row r="138" spans="1:11" x14ac:dyDescent="0.2">
      <c r="A138" s="59">
        <v>170</v>
      </c>
      <c r="B138" s="59">
        <v>65</v>
      </c>
      <c r="C138" s="59" t="s">
        <v>74</v>
      </c>
      <c r="D138" s="59" t="s">
        <v>74</v>
      </c>
      <c r="E138" s="60" t="s">
        <v>74</v>
      </c>
      <c r="F138" s="60">
        <v>3.1729199E-2</v>
      </c>
      <c r="G138" s="59" t="s">
        <v>332</v>
      </c>
      <c r="H138" s="59" t="s">
        <v>334</v>
      </c>
      <c r="I138" s="59"/>
      <c r="J138" s="59" t="s">
        <v>529</v>
      </c>
      <c r="K138" s="61"/>
    </row>
    <row r="139" spans="1:11" x14ac:dyDescent="0.2">
      <c r="A139" s="59">
        <v>171</v>
      </c>
      <c r="B139" s="59">
        <v>66</v>
      </c>
      <c r="C139" s="59" t="s">
        <v>74</v>
      </c>
      <c r="D139" s="59" t="s">
        <v>74</v>
      </c>
      <c r="E139" s="60" t="s">
        <v>74</v>
      </c>
      <c r="F139" s="57">
        <v>1</v>
      </c>
      <c r="G139" s="59" t="s">
        <v>176</v>
      </c>
      <c r="H139" s="59" t="s">
        <v>333</v>
      </c>
      <c r="I139" s="59" t="s">
        <v>539</v>
      </c>
      <c r="J139" s="59" t="s">
        <v>540</v>
      </c>
      <c r="K139" s="61"/>
    </row>
    <row r="140" spans="1:11" x14ac:dyDescent="0.2">
      <c r="A140" s="59">
        <v>172</v>
      </c>
      <c r="B140" s="59">
        <v>66</v>
      </c>
      <c r="C140" s="59" t="s">
        <v>74</v>
      </c>
      <c r="D140" s="59" t="s">
        <v>74</v>
      </c>
      <c r="E140" s="60" t="s">
        <v>74</v>
      </c>
      <c r="F140" s="57">
        <v>1</v>
      </c>
      <c r="G140" s="59" t="s">
        <v>541</v>
      </c>
      <c r="H140" s="59" t="s">
        <v>333</v>
      </c>
      <c r="I140" s="59" t="s">
        <v>542</v>
      </c>
      <c r="J140" s="59" t="s">
        <v>543</v>
      </c>
      <c r="K140" s="61" t="s">
        <v>544</v>
      </c>
    </row>
    <row r="141" spans="1:11" x14ac:dyDescent="0.2">
      <c r="A141" s="59">
        <v>173</v>
      </c>
      <c r="B141" s="59">
        <v>66</v>
      </c>
      <c r="C141" s="59" t="s">
        <v>74</v>
      </c>
      <c r="D141" s="59" t="s">
        <v>74</v>
      </c>
      <c r="E141" s="60" t="s">
        <v>74</v>
      </c>
      <c r="F141" s="57">
        <v>1</v>
      </c>
      <c r="G141" s="59" t="s">
        <v>176</v>
      </c>
      <c r="H141" s="59" t="s">
        <v>333</v>
      </c>
      <c r="I141" s="59" t="s">
        <v>545</v>
      </c>
      <c r="J141" s="59" t="s">
        <v>546</v>
      </c>
      <c r="K141" s="61"/>
    </row>
    <row r="142" spans="1:11" x14ac:dyDescent="0.2">
      <c r="A142" s="59">
        <v>174</v>
      </c>
      <c r="B142" s="59">
        <v>66</v>
      </c>
      <c r="C142" s="59" t="s">
        <v>74</v>
      </c>
      <c r="D142" s="59" t="s">
        <v>74</v>
      </c>
      <c r="E142" s="60" t="s">
        <v>74</v>
      </c>
      <c r="F142" s="57">
        <v>1</v>
      </c>
      <c r="G142" s="59" t="s">
        <v>547</v>
      </c>
      <c r="H142" s="59" t="s">
        <v>334</v>
      </c>
      <c r="I142" s="59" t="s">
        <v>542</v>
      </c>
      <c r="J142" s="59" t="s">
        <v>543</v>
      </c>
      <c r="K142" s="61" t="s">
        <v>544</v>
      </c>
    </row>
    <row r="143" spans="1:11" x14ac:dyDescent="0.2">
      <c r="A143" s="59">
        <v>175</v>
      </c>
      <c r="B143" s="59">
        <v>67</v>
      </c>
      <c r="C143" s="59" t="s">
        <v>74</v>
      </c>
      <c r="D143" s="59" t="s">
        <v>74</v>
      </c>
      <c r="E143" s="60" t="s">
        <v>74</v>
      </c>
      <c r="F143" s="57">
        <v>1</v>
      </c>
      <c r="G143" s="59" t="s">
        <v>541</v>
      </c>
      <c r="H143" s="59" t="s">
        <v>333</v>
      </c>
      <c r="I143" s="59" t="s">
        <v>548</v>
      </c>
      <c r="J143" s="59" t="s">
        <v>549</v>
      </c>
      <c r="K143" s="61" t="s">
        <v>544</v>
      </c>
    </row>
    <row r="144" spans="1:11" x14ac:dyDescent="0.2">
      <c r="A144" s="59">
        <v>177</v>
      </c>
      <c r="B144" s="59">
        <v>69</v>
      </c>
      <c r="C144" s="59" t="s">
        <v>74</v>
      </c>
      <c r="D144" s="59" t="s">
        <v>74</v>
      </c>
      <c r="E144" s="60" t="s">
        <v>74</v>
      </c>
      <c r="F144" s="57">
        <v>1</v>
      </c>
      <c r="G144" s="57" t="s">
        <v>180</v>
      </c>
      <c r="H144" s="59" t="s">
        <v>332</v>
      </c>
      <c r="I144" s="59" t="s">
        <v>550</v>
      </c>
      <c r="J144" s="59" t="s">
        <v>551</v>
      </c>
      <c r="K144" s="61"/>
    </row>
    <row r="145" spans="1:11" x14ac:dyDescent="0.2">
      <c r="A145" s="59">
        <v>178</v>
      </c>
      <c r="B145" s="59">
        <v>69</v>
      </c>
      <c r="C145" s="59" t="s">
        <v>74</v>
      </c>
      <c r="D145" s="59" t="s">
        <v>74</v>
      </c>
      <c r="E145" s="60" t="s">
        <v>74</v>
      </c>
      <c r="F145" s="64">
        <v>0</v>
      </c>
      <c r="G145" s="59" t="s">
        <v>489</v>
      </c>
      <c r="H145" s="59" t="s">
        <v>334</v>
      </c>
      <c r="I145" s="59" t="s">
        <v>552</v>
      </c>
      <c r="J145" s="59" t="s">
        <v>553</v>
      </c>
      <c r="K145" s="61" t="s">
        <v>554</v>
      </c>
    </row>
    <row r="146" spans="1:11" x14ac:dyDescent="0.2">
      <c r="A146" s="59">
        <v>179</v>
      </c>
      <c r="B146" s="59">
        <v>69</v>
      </c>
      <c r="C146" s="59" t="s">
        <v>74</v>
      </c>
      <c r="D146" s="59" t="s">
        <v>74</v>
      </c>
      <c r="E146" s="60" t="s">
        <v>74</v>
      </c>
      <c r="F146" s="64">
        <v>0</v>
      </c>
      <c r="G146" s="59" t="s">
        <v>489</v>
      </c>
      <c r="H146" s="59" t="s">
        <v>334</v>
      </c>
      <c r="I146" s="59" t="s">
        <v>552</v>
      </c>
      <c r="J146" s="59" t="s">
        <v>553</v>
      </c>
      <c r="K146" s="61" t="s">
        <v>554</v>
      </c>
    </row>
    <row r="147" spans="1:11" x14ac:dyDescent="0.2">
      <c r="A147" s="59">
        <v>180</v>
      </c>
      <c r="B147" s="59">
        <v>69</v>
      </c>
      <c r="C147" s="59" t="s">
        <v>74</v>
      </c>
      <c r="D147" s="59" t="s">
        <v>74</v>
      </c>
      <c r="E147" s="60" t="s">
        <v>74</v>
      </c>
      <c r="F147" s="57">
        <v>1</v>
      </c>
      <c r="G147" s="57" t="s">
        <v>180</v>
      </c>
      <c r="H147" s="59" t="s">
        <v>332</v>
      </c>
      <c r="I147" s="59" t="s">
        <v>552</v>
      </c>
      <c r="J147" s="59" t="s">
        <v>553</v>
      </c>
      <c r="K147" s="61"/>
    </row>
    <row r="148" spans="1:11" x14ac:dyDescent="0.2">
      <c r="A148" s="59">
        <v>181</v>
      </c>
      <c r="B148" s="59">
        <v>69</v>
      </c>
      <c r="C148" s="59" t="s">
        <v>74</v>
      </c>
      <c r="D148" s="59" t="s">
        <v>74</v>
      </c>
      <c r="E148" s="60" t="s">
        <v>74</v>
      </c>
      <c r="F148" s="57">
        <v>1</v>
      </c>
      <c r="G148" s="59" t="s">
        <v>541</v>
      </c>
      <c r="H148" s="59" t="s">
        <v>333</v>
      </c>
      <c r="I148" s="59" t="s">
        <v>555</v>
      </c>
      <c r="J148" s="59" t="s">
        <v>556</v>
      </c>
      <c r="K148" s="61" t="s">
        <v>544</v>
      </c>
    </row>
    <row r="149" spans="1:11" x14ac:dyDescent="0.2">
      <c r="A149" s="59">
        <v>182</v>
      </c>
      <c r="B149" s="59">
        <v>69</v>
      </c>
      <c r="C149" s="59" t="s">
        <v>74</v>
      </c>
      <c r="D149" s="59" t="s">
        <v>74</v>
      </c>
      <c r="E149" s="60" t="s">
        <v>74</v>
      </c>
      <c r="F149" s="57">
        <v>1</v>
      </c>
      <c r="G149" s="59" t="s">
        <v>547</v>
      </c>
      <c r="H149" s="59" t="s">
        <v>334</v>
      </c>
      <c r="I149" s="59" t="s">
        <v>555</v>
      </c>
      <c r="J149" s="59" t="s">
        <v>556</v>
      </c>
      <c r="K149" s="61" t="s">
        <v>544</v>
      </c>
    </row>
    <row r="150" spans="1:11" x14ac:dyDescent="0.2">
      <c r="A150" s="59">
        <v>183</v>
      </c>
      <c r="B150" s="59">
        <v>70</v>
      </c>
      <c r="C150" s="59" t="s">
        <v>74</v>
      </c>
      <c r="D150" s="59" t="s">
        <v>74</v>
      </c>
      <c r="E150" s="60" t="s">
        <v>74</v>
      </c>
      <c r="F150" s="57">
        <v>1</v>
      </c>
      <c r="G150" s="59" t="s">
        <v>489</v>
      </c>
      <c r="H150" s="59" t="s">
        <v>334</v>
      </c>
      <c r="I150" s="59" t="s">
        <v>557</v>
      </c>
      <c r="J150" s="59" t="s">
        <v>558</v>
      </c>
      <c r="K150" s="61" t="s">
        <v>554</v>
      </c>
    </row>
    <row r="151" spans="1:11" x14ac:dyDescent="0.2">
      <c r="A151" s="59">
        <v>184</v>
      </c>
      <c r="B151" s="59">
        <v>70</v>
      </c>
      <c r="C151" s="59" t="s">
        <v>74</v>
      </c>
      <c r="D151" s="59" t="s">
        <v>74</v>
      </c>
      <c r="E151" s="60" t="s">
        <v>74</v>
      </c>
      <c r="F151" s="57">
        <v>1</v>
      </c>
      <c r="G151" s="57" t="s">
        <v>180</v>
      </c>
      <c r="H151" s="59" t="s">
        <v>332</v>
      </c>
      <c r="I151" s="59" t="s">
        <v>557</v>
      </c>
      <c r="J151" s="59" t="s">
        <v>558</v>
      </c>
      <c r="K151" s="61"/>
    </row>
    <row r="152" spans="1:11" x14ac:dyDescent="0.2">
      <c r="A152" s="59">
        <v>185</v>
      </c>
      <c r="B152" s="59">
        <v>71</v>
      </c>
      <c r="C152" s="59" t="s">
        <v>528</v>
      </c>
      <c r="D152" s="59" t="s">
        <v>74</v>
      </c>
      <c r="E152" s="60" t="s">
        <v>74</v>
      </c>
      <c r="F152" s="60">
        <v>7.2541587000000005E-2</v>
      </c>
      <c r="G152" s="59" t="s">
        <v>334</v>
      </c>
      <c r="H152" s="59" t="s">
        <v>334</v>
      </c>
      <c r="I152" s="59"/>
      <c r="J152" s="59" t="s">
        <v>529</v>
      </c>
      <c r="K152" s="61"/>
    </row>
    <row r="153" spans="1:11" x14ac:dyDescent="0.2">
      <c r="A153" s="59">
        <v>186</v>
      </c>
      <c r="B153" s="59">
        <v>71</v>
      </c>
      <c r="C153" s="59" t="s">
        <v>528</v>
      </c>
      <c r="D153" s="59" t="s">
        <v>74</v>
      </c>
      <c r="E153" s="60" t="s">
        <v>74</v>
      </c>
      <c r="F153" s="60">
        <v>2.2863522000000001E-2</v>
      </c>
      <c r="G153" s="59" t="s">
        <v>335</v>
      </c>
      <c r="H153" s="59" t="s">
        <v>334</v>
      </c>
      <c r="I153" s="59"/>
      <c r="J153" s="59" t="s">
        <v>529</v>
      </c>
      <c r="K153" s="61"/>
    </row>
    <row r="154" spans="1:11" x14ac:dyDescent="0.2">
      <c r="A154" s="59">
        <v>187</v>
      </c>
      <c r="B154" s="59">
        <v>71</v>
      </c>
      <c r="C154" s="59" t="s">
        <v>528</v>
      </c>
      <c r="D154" s="59" t="s">
        <v>74</v>
      </c>
      <c r="E154" s="60" t="s">
        <v>74</v>
      </c>
      <c r="F154" s="60">
        <v>4.4204649999999998E-2</v>
      </c>
      <c r="G154" s="59" t="s">
        <v>339</v>
      </c>
      <c r="H154" s="59" t="s">
        <v>334</v>
      </c>
      <c r="I154" s="59"/>
      <c r="J154" s="59" t="s">
        <v>529</v>
      </c>
      <c r="K154" s="61"/>
    </row>
    <row r="155" spans="1:11" x14ac:dyDescent="0.2">
      <c r="A155" s="59">
        <v>188</v>
      </c>
      <c r="B155" s="59">
        <v>71</v>
      </c>
      <c r="C155" s="59" t="s">
        <v>528</v>
      </c>
      <c r="D155" s="59" t="s">
        <v>74</v>
      </c>
      <c r="E155" s="60" t="s">
        <v>74</v>
      </c>
      <c r="F155" s="60">
        <v>3.1729199E-2</v>
      </c>
      <c r="G155" s="59" t="s">
        <v>332</v>
      </c>
      <c r="H155" s="59" t="s">
        <v>334</v>
      </c>
      <c r="I155" s="59"/>
      <c r="J155" s="59" t="s">
        <v>529</v>
      </c>
      <c r="K155" s="61"/>
    </row>
    <row r="156" spans="1:11" x14ac:dyDescent="0.2">
      <c r="A156" s="59">
        <v>189</v>
      </c>
      <c r="B156" s="59">
        <v>71</v>
      </c>
      <c r="C156" s="59" t="s">
        <v>528</v>
      </c>
      <c r="D156" s="59" t="s">
        <v>74</v>
      </c>
      <c r="E156" s="60" t="s">
        <v>74</v>
      </c>
      <c r="F156" s="60">
        <v>4.4204649999999998E-2</v>
      </c>
      <c r="G156" s="59" t="s">
        <v>339</v>
      </c>
      <c r="H156" s="59" t="s">
        <v>334</v>
      </c>
      <c r="I156" s="59" t="s">
        <v>559</v>
      </c>
      <c r="J156" s="59" t="s">
        <v>560</v>
      </c>
      <c r="K156" s="61"/>
    </row>
    <row r="157" spans="1:11" x14ac:dyDescent="0.2">
      <c r="A157" s="59">
        <v>190</v>
      </c>
      <c r="B157" s="59">
        <v>71</v>
      </c>
      <c r="C157" s="59" t="s">
        <v>528</v>
      </c>
      <c r="D157" s="59" t="s">
        <v>74</v>
      </c>
      <c r="E157" s="60" t="s">
        <v>74</v>
      </c>
      <c r="F157" s="60">
        <v>3.1729199E-2</v>
      </c>
      <c r="G157" s="59" t="s">
        <v>332</v>
      </c>
      <c r="H157" s="59" t="s">
        <v>334</v>
      </c>
      <c r="I157" s="59" t="s">
        <v>559</v>
      </c>
      <c r="J157" s="59" t="s">
        <v>560</v>
      </c>
      <c r="K157" s="61"/>
    </row>
    <row r="158" spans="1:11" x14ac:dyDescent="0.2">
      <c r="A158" s="59">
        <v>191</v>
      </c>
      <c r="B158" s="59">
        <v>71</v>
      </c>
      <c r="C158" s="61" t="s">
        <v>365</v>
      </c>
      <c r="D158" s="59" t="s">
        <v>74</v>
      </c>
      <c r="E158" s="60" t="s">
        <v>74</v>
      </c>
      <c r="F158" s="60">
        <v>7.2541587000000005E-2</v>
      </c>
      <c r="G158" s="59" t="s">
        <v>334</v>
      </c>
      <c r="H158" s="59" t="s">
        <v>334</v>
      </c>
      <c r="I158" s="59" t="s">
        <v>520</v>
      </c>
      <c r="J158" s="59" t="s">
        <v>521</v>
      </c>
    </row>
    <row r="159" spans="1:11" x14ac:dyDescent="0.2">
      <c r="A159" s="59">
        <v>192</v>
      </c>
      <c r="B159" s="59">
        <v>71</v>
      </c>
      <c r="C159" s="61" t="s">
        <v>365</v>
      </c>
      <c r="D159" s="59" t="s">
        <v>74</v>
      </c>
      <c r="E159" s="60" t="s">
        <v>74</v>
      </c>
      <c r="F159" s="60">
        <v>2.2863522000000001E-2</v>
      </c>
      <c r="G159" s="59" t="s">
        <v>335</v>
      </c>
      <c r="H159" s="59" t="s">
        <v>334</v>
      </c>
      <c r="I159" s="59" t="s">
        <v>520</v>
      </c>
      <c r="J159" s="59" t="s">
        <v>521</v>
      </c>
    </row>
    <row r="160" spans="1:11" x14ac:dyDescent="0.2">
      <c r="A160" s="59">
        <v>193</v>
      </c>
      <c r="B160" s="59">
        <v>71</v>
      </c>
      <c r="C160" s="61" t="s">
        <v>365</v>
      </c>
      <c r="D160" s="59" t="s">
        <v>74</v>
      </c>
      <c r="E160" s="60" t="s">
        <v>74</v>
      </c>
      <c r="F160" s="60">
        <v>4.4204649999999998E-2</v>
      </c>
      <c r="G160" s="59" t="s">
        <v>339</v>
      </c>
      <c r="H160" s="59" t="s">
        <v>334</v>
      </c>
      <c r="I160" s="59" t="s">
        <v>520</v>
      </c>
      <c r="J160" s="59" t="s">
        <v>521</v>
      </c>
    </row>
    <row r="161" spans="1:11" x14ac:dyDescent="0.2">
      <c r="A161" s="59">
        <v>194</v>
      </c>
      <c r="B161" s="59">
        <v>71</v>
      </c>
      <c r="C161" s="61" t="s">
        <v>365</v>
      </c>
      <c r="D161" s="59" t="s">
        <v>74</v>
      </c>
      <c r="E161" s="60" t="s">
        <v>74</v>
      </c>
      <c r="F161" s="60">
        <v>3.1729199E-2</v>
      </c>
      <c r="G161" s="59" t="s">
        <v>332</v>
      </c>
      <c r="H161" s="59" t="s">
        <v>334</v>
      </c>
      <c r="I161" s="59" t="s">
        <v>520</v>
      </c>
      <c r="J161" s="59" t="s">
        <v>521</v>
      </c>
    </row>
    <row r="162" spans="1:11" x14ac:dyDescent="0.2">
      <c r="A162" s="59">
        <v>195</v>
      </c>
      <c r="B162" s="59">
        <v>71</v>
      </c>
      <c r="C162" s="61" t="s">
        <v>365</v>
      </c>
      <c r="D162" s="59" t="s">
        <v>74</v>
      </c>
      <c r="E162" s="60" t="s">
        <v>74</v>
      </c>
      <c r="F162" s="60">
        <v>7.2541587000000005E-2</v>
      </c>
      <c r="G162" s="59" t="s">
        <v>334</v>
      </c>
      <c r="H162" s="59" t="s">
        <v>334</v>
      </c>
      <c r="I162" s="59" t="s">
        <v>522</v>
      </c>
      <c r="J162" s="59" t="s">
        <v>523</v>
      </c>
    </row>
    <row r="163" spans="1:11" x14ac:dyDescent="0.2">
      <c r="A163" s="59">
        <v>196</v>
      </c>
      <c r="B163" s="59">
        <v>71</v>
      </c>
      <c r="C163" s="61" t="s">
        <v>365</v>
      </c>
      <c r="D163" s="59" t="s">
        <v>74</v>
      </c>
      <c r="E163" s="60" t="s">
        <v>74</v>
      </c>
      <c r="F163" s="60">
        <v>2.2863522000000001E-2</v>
      </c>
      <c r="G163" s="59" t="s">
        <v>335</v>
      </c>
      <c r="H163" s="59" t="s">
        <v>334</v>
      </c>
      <c r="I163" s="59" t="s">
        <v>522</v>
      </c>
      <c r="J163" s="59" t="s">
        <v>523</v>
      </c>
    </row>
    <row r="164" spans="1:11" x14ac:dyDescent="0.2">
      <c r="A164" s="59">
        <v>197</v>
      </c>
      <c r="B164" s="59">
        <v>71</v>
      </c>
      <c r="C164" s="61" t="s">
        <v>365</v>
      </c>
      <c r="D164" s="59" t="s">
        <v>74</v>
      </c>
      <c r="E164" s="60" t="s">
        <v>74</v>
      </c>
      <c r="F164" s="60">
        <v>4.4204649999999998E-2</v>
      </c>
      <c r="G164" s="59" t="s">
        <v>339</v>
      </c>
      <c r="H164" s="59" t="s">
        <v>334</v>
      </c>
      <c r="I164" s="59" t="s">
        <v>522</v>
      </c>
      <c r="J164" s="59" t="s">
        <v>523</v>
      </c>
    </row>
    <row r="165" spans="1:11" x14ac:dyDescent="0.2">
      <c r="A165" s="59">
        <v>198</v>
      </c>
      <c r="B165" s="59">
        <v>71</v>
      </c>
      <c r="C165" s="61" t="s">
        <v>365</v>
      </c>
      <c r="D165" s="59" t="s">
        <v>74</v>
      </c>
      <c r="E165" s="60" t="s">
        <v>74</v>
      </c>
      <c r="F165" s="60">
        <v>3.1729199E-2</v>
      </c>
      <c r="G165" s="59" t="s">
        <v>332</v>
      </c>
      <c r="H165" s="59" t="s">
        <v>334</v>
      </c>
      <c r="I165" s="59" t="s">
        <v>522</v>
      </c>
      <c r="J165" s="59" t="s">
        <v>523</v>
      </c>
    </row>
    <row r="166" spans="1:11" x14ac:dyDescent="0.2">
      <c r="A166" s="59">
        <v>199</v>
      </c>
      <c r="B166" s="59">
        <v>72</v>
      </c>
      <c r="C166" s="59" t="s">
        <v>74</v>
      </c>
      <c r="D166" s="59" t="s">
        <v>74</v>
      </c>
      <c r="E166" s="60" t="s">
        <v>74</v>
      </c>
      <c r="F166" s="57">
        <v>1</v>
      </c>
      <c r="G166" s="59" t="s">
        <v>454</v>
      </c>
      <c r="H166" s="59" t="s">
        <v>334</v>
      </c>
      <c r="I166" s="59"/>
      <c r="J166" s="59" t="s">
        <v>561</v>
      </c>
      <c r="K166" s="61"/>
    </row>
    <row r="167" spans="1:11" x14ac:dyDescent="0.2">
      <c r="A167" s="59">
        <v>200</v>
      </c>
      <c r="B167" s="59">
        <v>73</v>
      </c>
      <c r="C167" s="59" t="s">
        <v>74</v>
      </c>
      <c r="D167" s="59" t="s">
        <v>74</v>
      </c>
      <c r="E167" s="60" t="s">
        <v>74</v>
      </c>
      <c r="F167" s="57">
        <v>1</v>
      </c>
      <c r="G167" s="59" t="s">
        <v>489</v>
      </c>
      <c r="H167" s="59" t="s">
        <v>333</v>
      </c>
      <c r="I167" s="59" t="s">
        <v>559</v>
      </c>
      <c r="J167" s="59" t="s">
        <v>560</v>
      </c>
      <c r="K167" s="61" t="s">
        <v>554</v>
      </c>
    </row>
    <row r="168" spans="1:11" x14ac:dyDescent="0.2">
      <c r="A168" s="59">
        <v>201</v>
      </c>
      <c r="B168" s="59">
        <v>73</v>
      </c>
      <c r="C168" s="59" t="s">
        <v>74</v>
      </c>
      <c r="D168" s="59" t="s">
        <v>74</v>
      </c>
      <c r="E168" s="60" t="s">
        <v>74</v>
      </c>
      <c r="F168" s="57">
        <v>1</v>
      </c>
      <c r="G168" s="59" t="s">
        <v>180</v>
      </c>
      <c r="H168" s="59" t="s">
        <v>332</v>
      </c>
      <c r="I168" s="59" t="s">
        <v>559</v>
      </c>
      <c r="J168" s="59" t="s">
        <v>560</v>
      </c>
      <c r="K168" s="61"/>
    </row>
    <row r="169" spans="1:11" x14ac:dyDescent="0.2">
      <c r="A169" s="59">
        <v>202</v>
      </c>
      <c r="B169" s="59">
        <v>74</v>
      </c>
      <c r="C169" s="59" t="s">
        <v>74</v>
      </c>
      <c r="D169" s="59" t="s">
        <v>562</v>
      </c>
      <c r="E169" s="61" t="s">
        <v>421</v>
      </c>
      <c r="F169" s="57">
        <v>1</v>
      </c>
      <c r="G169" s="59" t="s">
        <v>78</v>
      </c>
      <c r="H169" s="57" t="s">
        <v>335</v>
      </c>
      <c r="I169" s="57" t="s">
        <v>563</v>
      </c>
      <c r="J169" s="59" t="s">
        <v>564</v>
      </c>
      <c r="K169" s="57" t="s">
        <v>565</v>
      </c>
    </row>
    <row r="170" spans="1:11" x14ac:dyDescent="0.2">
      <c r="A170" s="59">
        <v>203</v>
      </c>
      <c r="B170" s="59">
        <v>74</v>
      </c>
      <c r="C170" s="59" t="s">
        <v>74</v>
      </c>
      <c r="D170" s="59" t="s">
        <v>566</v>
      </c>
      <c r="E170" s="61" t="s">
        <v>422</v>
      </c>
      <c r="F170" s="57">
        <v>1</v>
      </c>
      <c r="G170" s="59" t="s">
        <v>567</v>
      </c>
      <c r="H170" s="57" t="s">
        <v>76</v>
      </c>
      <c r="I170" s="57" t="s">
        <v>563</v>
      </c>
      <c r="J170" s="59" t="s">
        <v>568</v>
      </c>
      <c r="K170" s="57" t="s">
        <v>565</v>
      </c>
    </row>
    <row r="171" spans="1:11" x14ac:dyDescent="0.2">
      <c r="A171" s="59">
        <v>204</v>
      </c>
      <c r="B171" s="59">
        <v>74</v>
      </c>
      <c r="C171" s="59" t="s">
        <v>74</v>
      </c>
      <c r="D171" s="59" t="s">
        <v>569</v>
      </c>
      <c r="E171" s="61" t="s">
        <v>423</v>
      </c>
      <c r="F171" s="57">
        <v>1</v>
      </c>
      <c r="G171" s="59" t="s">
        <v>302</v>
      </c>
      <c r="H171" s="57" t="s">
        <v>335</v>
      </c>
      <c r="I171" s="57" t="s">
        <v>563</v>
      </c>
      <c r="J171" s="59" t="s">
        <v>570</v>
      </c>
    </row>
    <row r="172" spans="1:11" x14ac:dyDescent="0.2">
      <c r="A172" s="59">
        <v>205</v>
      </c>
      <c r="B172" s="59">
        <v>74</v>
      </c>
      <c r="C172" s="59" t="s">
        <v>74</v>
      </c>
      <c r="D172" s="59" t="s">
        <v>569</v>
      </c>
      <c r="E172" s="61" t="s">
        <v>423</v>
      </c>
      <c r="F172" s="57">
        <v>1</v>
      </c>
      <c r="G172" s="59" t="s">
        <v>571</v>
      </c>
      <c r="H172" s="57" t="s">
        <v>76</v>
      </c>
      <c r="I172" s="57" t="s">
        <v>563</v>
      </c>
      <c r="J172" s="59" t="s">
        <v>570</v>
      </c>
    </row>
    <row r="173" spans="1:11" x14ac:dyDescent="0.2">
      <c r="A173" s="59">
        <v>209</v>
      </c>
      <c r="B173" s="59">
        <v>78</v>
      </c>
      <c r="C173" s="59" t="s">
        <v>74</v>
      </c>
      <c r="D173" s="59" t="s">
        <v>74</v>
      </c>
      <c r="E173" s="60" t="s">
        <v>74</v>
      </c>
      <c r="F173" s="57">
        <v>1</v>
      </c>
      <c r="G173" s="59" t="s">
        <v>77</v>
      </c>
      <c r="H173" s="59" t="s">
        <v>76</v>
      </c>
      <c r="I173" s="59" t="s">
        <v>572</v>
      </c>
      <c r="J173" s="59" t="s">
        <v>573</v>
      </c>
      <c r="K173" s="61"/>
    </row>
    <row r="174" spans="1:11" x14ac:dyDescent="0.2">
      <c r="A174" s="59">
        <v>210</v>
      </c>
      <c r="B174" s="59">
        <v>79</v>
      </c>
      <c r="C174" s="59" t="s">
        <v>74</v>
      </c>
      <c r="D174" s="59" t="s">
        <v>74</v>
      </c>
      <c r="E174" s="59" t="s">
        <v>74</v>
      </c>
      <c r="F174" s="64">
        <v>0.1</v>
      </c>
      <c r="G174" s="61" t="s">
        <v>524</v>
      </c>
      <c r="H174" s="59" t="s">
        <v>331</v>
      </c>
      <c r="I174" s="59" t="s">
        <v>525</v>
      </c>
      <c r="J174" s="59" t="s">
        <v>526</v>
      </c>
      <c r="K174" s="61" t="s">
        <v>574</v>
      </c>
    </row>
    <row r="175" spans="1:11" x14ac:dyDescent="0.2">
      <c r="A175" s="59">
        <v>211</v>
      </c>
      <c r="B175" s="59">
        <v>79</v>
      </c>
      <c r="C175" s="61" t="s">
        <v>365</v>
      </c>
      <c r="D175" s="59" t="s">
        <v>74</v>
      </c>
      <c r="E175" s="60" t="s">
        <v>74</v>
      </c>
      <c r="F175" s="60">
        <v>7.2541587000000005E-2</v>
      </c>
      <c r="G175" s="59" t="s">
        <v>334</v>
      </c>
      <c r="H175" s="59" t="s">
        <v>334</v>
      </c>
      <c r="I175" s="59" t="s">
        <v>520</v>
      </c>
      <c r="J175" s="59" t="s">
        <v>521</v>
      </c>
    </row>
    <row r="176" spans="1:11" x14ac:dyDescent="0.2">
      <c r="A176" s="59">
        <v>212</v>
      </c>
      <c r="B176" s="59">
        <v>79</v>
      </c>
      <c r="C176" s="61" t="s">
        <v>365</v>
      </c>
      <c r="D176" s="59" t="s">
        <v>74</v>
      </c>
      <c r="E176" s="60" t="s">
        <v>74</v>
      </c>
      <c r="F176" s="60">
        <v>2.2863522000000001E-2</v>
      </c>
      <c r="G176" s="59" t="s">
        <v>335</v>
      </c>
      <c r="H176" s="59" t="s">
        <v>334</v>
      </c>
      <c r="I176" s="59" t="s">
        <v>520</v>
      </c>
      <c r="J176" s="59" t="s">
        <v>521</v>
      </c>
    </row>
    <row r="177" spans="1:11" x14ac:dyDescent="0.2">
      <c r="A177" s="59">
        <v>213</v>
      </c>
      <c r="B177" s="59">
        <v>79</v>
      </c>
      <c r="C177" s="61" t="s">
        <v>365</v>
      </c>
      <c r="D177" s="59" t="s">
        <v>74</v>
      </c>
      <c r="E177" s="60" t="s">
        <v>74</v>
      </c>
      <c r="F177" s="60">
        <v>4.4204649999999998E-2</v>
      </c>
      <c r="G177" s="59" t="s">
        <v>339</v>
      </c>
      <c r="H177" s="59" t="s">
        <v>334</v>
      </c>
      <c r="I177" s="59" t="s">
        <v>520</v>
      </c>
      <c r="J177" s="59" t="s">
        <v>521</v>
      </c>
    </row>
    <row r="178" spans="1:11" x14ac:dyDescent="0.2">
      <c r="A178" s="59">
        <v>214</v>
      </c>
      <c r="B178" s="59">
        <v>79</v>
      </c>
      <c r="C178" s="61" t="s">
        <v>365</v>
      </c>
      <c r="D178" s="59" t="s">
        <v>74</v>
      </c>
      <c r="E178" s="60" t="s">
        <v>74</v>
      </c>
      <c r="F178" s="60">
        <v>3.1729199E-2</v>
      </c>
      <c r="G178" s="59" t="s">
        <v>332</v>
      </c>
      <c r="H178" s="59" t="s">
        <v>334</v>
      </c>
      <c r="I178" s="59" t="s">
        <v>520</v>
      </c>
      <c r="J178" s="59" t="s">
        <v>521</v>
      </c>
    </row>
    <row r="179" spans="1:11" x14ac:dyDescent="0.2">
      <c r="A179" s="59">
        <v>215</v>
      </c>
      <c r="B179" s="59">
        <v>79</v>
      </c>
      <c r="C179" s="61" t="s">
        <v>365</v>
      </c>
      <c r="D179" s="59" t="s">
        <v>74</v>
      </c>
      <c r="E179" s="60" t="s">
        <v>74</v>
      </c>
      <c r="F179" s="60">
        <v>7.2541587000000005E-2</v>
      </c>
      <c r="G179" s="59" t="s">
        <v>334</v>
      </c>
      <c r="H179" s="59" t="s">
        <v>334</v>
      </c>
      <c r="I179" s="59" t="s">
        <v>522</v>
      </c>
      <c r="J179" s="59" t="s">
        <v>523</v>
      </c>
    </row>
    <row r="180" spans="1:11" x14ac:dyDescent="0.2">
      <c r="A180" s="59">
        <v>216</v>
      </c>
      <c r="B180" s="59">
        <v>79</v>
      </c>
      <c r="C180" s="61" t="s">
        <v>365</v>
      </c>
      <c r="D180" s="59" t="s">
        <v>74</v>
      </c>
      <c r="E180" s="60" t="s">
        <v>74</v>
      </c>
      <c r="F180" s="60">
        <v>2.2863522000000001E-2</v>
      </c>
      <c r="G180" s="59" t="s">
        <v>335</v>
      </c>
      <c r="H180" s="59" t="s">
        <v>334</v>
      </c>
      <c r="I180" s="59" t="s">
        <v>522</v>
      </c>
      <c r="J180" s="59" t="s">
        <v>523</v>
      </c>
    </row>
    <row r="181" spans="1:11" x14ac:dyDescent="0.2">
      <c r="A181" s="59">
        <v>217</v>
      </c>
      <c r="B181" s="59">
        <v>79</v>
      </c>
      <c r="C181" s="61" t="s">
        <v>365</v>
      </c>
      <c r="D181" s="59" t="s">
        <v>74</v>
      </c>
      <c r="E181" s="60" t="s">
        <v>74</v>
      </c>
      <c r="F181" s="60">
        <v>4.4204649999999998E-2</v>
      </c>
      <c r="G181" s="59" t="s">
        <v>339</v>
      </c>
      <c r="H181" s="59" t="s">
        <v>334</v>
      </c>
      <c r="I181" s="59" t="s">
        <v>522</v>
      </c>
      <c r="J181" s="59" t="s">
        <v>523</v>
      </c>
    </row>
    <row r="182" spans="1:11" x14ac:dyDescent="0.2">
      <c r="A182" s="59">
        <v>218</v>
      </c>
      <c r="B182" s="59">
        <v>79</v>
      </c>
      <c r="C182" s="61" t="s">
        <v>365</v>
      </c>
      <c r="D182" s="59" t="s">
        <v>74</v>
      </c>
      <c r="E182" s="60" t="s">
        <v>74</v>
      </c>
      <c r="F182" s="60">
        <v>3.1729199E-2</v>
      </c>
      <c r="G182" s="59" t="s">
        <v>332</v>
      </c>
      <c r="H182" s="59" t="s">
        <v>334</v>
      </c>
      <c r="I182" s="59" t="s">
        <v>522</v>
      </c>
      <c r="J182" s="59" t="s">
        <v>523</v>
      </c>
    </row>
    <row r="183" spans="1:11" x14ac:dyDescent="0.2">
      <c r="A183" s="59">
        <v>220</v>
      </c>
      <c r="B183" s="59">
        <v>81</v>
      </c>
      <c r="C183" s="59" t="s">
        <v>74</v>
      </c>
      <c r="D183" s="59" t="s">
        <v>74</v>
      </c>
      <c r="E183" s="60" t="s">
        <v>74</v>
      </c>
      <c r="F183" s="57">
        <v>1</v>
      </c>
      <c r="G183" s="59" t="s">
        <v>454</v>
      </c>
      <c r="H183" s="59" t="s">
        <v>334</v>
      </c>
      <c r="I183" s="59" t="s">
        <v>504</v>
      </c>
      <c r="J183" s="59" t="s">
        <v>505</v>
      </c>
      <c r="K183" s="61"/>
    </row>
    <row r="184" spans="1:11" x14ac:dyDescent="0.2">
      <c r="A184" s="59">
        <v>221</v>
      </c>
      <c r="B184" s="59">
        <v>81</v>
      </c>
      <c r="C184" s="59" t="s">
        <v>74</v>
      </c>
      <c r="D184" s="59" t="s">
        <v>74</v>
      </c>
      <c r="E184" s="60" t="s">
        <v>74</v>
      </c>
      <c r="F184" s="57">
        <v>1</v>
      </c>
      <c r="G184" s="61" t="s">
        <v>178</v>
      </c>
      <c r="H184" s="59" t="s">
        <v>336</v>
      </c>
      <c r="I184" s="59" t="s">
        <v>531</v>
      </c>
      <c r="J184" s="59" t="s">
        <v>532</v>
      </c>
      <c r="K184" s="61"/>
    </row>
    <row r="185" spans="1:11" x14ac:dyDescent="0.2">
      <c r="A185" s="59">
        <v>222</v>
      </c>
      <c r="B185" s="59">
        <v>81</v>
      </c>
      <c r="C185" s="59" t="s">
        <v>74</v>
      </c>
      <c r="D185" s="59" t="s">
        <v>74</v>
      </c>
      <c r="E185" s="60" t="s">
        <v>74</v>
      </c>
      <c r="F185" s="57">
        <v>1</v>
      </c>
      <c r="G185" s="59" t="s">
        <v>176</v>
      </c>
      <c r="H185" s="59" t="s">
        <v>333</v>
      </c>
      <c r="I185" s="59" t="s">
        <v>533</v>
      </c>
      <c r="J185" s="59" t="s">
        <v>534</v>
      </c>
      <c r="K185" s="61"/>
    </row>
    <row r="186" spans="1:11" x14ac:dyDescent="0.2">
      <c r="A186" s="59">
        <v>223</v>
      </c>
      <c r="B186" s="59">
        <v>81</v>
      </c>
      <c r="C186" s="59" t="s">
        <v>74</v>
      </c>
      <c r="D186" s="59" t="s">
        <v>74</v>
      </c>
      <c r="E186" s="60" t="s">
        <v>74</v>
      </c>
      <c r="F186" s="57">
        <v>1</v>
      </c>
      <c r="G186" s="59" t="s">
        <v>177</v>
      </c>
      <c r="H186" s="59" t="s">
        <v>331</v>
      </c>
      <c r="I186" s="59" t="s">
        <v>533</v>
      </c>
      <c r="J186" s="59" t="s">
        <v>534</v>
      </c>
      <c r="K186" s="61"/>
    </row>
    <row r="187" spans="1:11" x14ac:dyDescent="0.2">
      <c r="A187" s="59">
        <v>224</v>
      </c>
      <c r="B187" s="59">
        <v>82</v>
      </c>
      <c r="C187" s="59" t="s">
        <v>74</v>
      </c>
      <c r="D187" s="59" t="s">
        <v>74</v>
      </c>
      <c r="E187" s="60" t="s">
        <v>74</v>
      </c>
      <c r="F187" s="57">
        <v>1</v>
      </c>
      <c r="G187" s="59" t="s">
        <v>74</v>
      </c>
      <c r="H187" s="59" t="s">
        <v>74</v>
      </c>
      <c r="I187" s="61" t="s">
        <v>575</v>
      </c>
      <c r="J187" s="61" t="s">
        <v>575</v>
      </c>
      <c r="K187" s="61"/>
    </row>
    <row r="188" spans="1:11" x14ac:dyDescent="0.2">
      <c r="A188" s="59">
        <v>240</v>
      </c>
      <c r="B188" s="59">
        <v>98</v>
      </c>
      <c r="C188" s="59" t="s">
        <v>74</v>
      </c>
      <c r="D188" s="59" t="s">
        <v>74</v>
      </c>
      <c r="E188" s="60" t="s">
        <v>74</v>
      </c>
      <c r="F188" s="57">
        <v>1</v>
      </c>
      <c r="G188" s="57" t="s">
        <v>176</v>
      </c>
      <c r="H188" s="59" t="s">
        <v>333</v>
      </c>
      <c r="I188" s="61" t="s">
        <v>576</v>
      </c>
      <c r="J188" s="61" t="s">
        <v>577</v>
      </c>
    </row>
    <row r="189" spans="1:11" x14ac:dyDescent="0.2">
      <c r="A189" s="59">
        <v>241</v>
      </c>
      <c r="B189" s="59">
        <v>98</v>
      </c>
      <c r="C189" s="59" t="s">
        <v>74</v>
      </c>
      <c r="D189" s="59" t="s">
        <v>74</v>
      </c>
      <c r="E189" s="60" t="s">
        <v>74</v>
      </c>
      <c r="F189" s="57">
        <v>1</v>
      </c>
      <c r="G189" s="57" t="s">
        <v>176</v>
      </c>
      <c r="H189" s="59" t="s">
        <v>333</v>
      </c>
      <c r="I189" s="61" t="s">
        <v>578</v>
      </c>
      <c r="J189" s="61" t="s">
        <v>579</v>
      </c>
    </row>
    <row r="190" spans="1:11" x14ac:dyDescent="0.2">
      <c r="A190" s="59">
        <v>248</v>
      </c>
      <c r="B190" s="59">
        <v>105</v>
      </c>
      <c r="C190" s="59" t="s">
        <v>74</v>
      </c>
      <c r="D190" s="59" t="s">
        <v>74</v>
      </c>
      <c r="E190" s="60" t="s">
        <v>74</v>
      </c>
      <c r="F190" s="57">
        <v>1</v>
      </c>
      <c r="G190" s="59" t="s">
        <v>177</v>
      </c>
      <c r="H190" s="57" t="s">
        <v>331</v>
      </c>
      <c r="I190" s="57" t="s">
        <v>580</v>
      </c>
      <c r="J190" s="57" t="s">
        <v>581</v>
      </c>
    </row>
    <row r="191" spans="1:11" x14ac:dyDescent="0.2">
      <c r="A191" s="59">
        <v>249</v>
      </c>
      <c r="B191" s="59">
        <v>105</v>
      </c>
      <c r="C191" s="59" t="s">
        <v>74</v>
      </c>
      <c r="D191" s="59" t="s">
        <v>74</v>
      </c>
      <c r="E191" s="60" t="s">
        <v>74</v>
      </c>
      <c r="F191" s="57">
        <v>1</v>
      </c>
      <c r="G191" s="61" t="s">
        <v>178</v>
      </c>
      <c r="H191" s="57" t="s">
        <v>336</v>
      </c>
      <c r="I191" s="57" t="s">
        <v>580</v>
      </c>
      <c r="J191" s="57" t="s">
        <v>581</v>
      </c>
    </row>
    <row r="192" spans="1:11" x14ac:dyDescent="0.2">
      <c r="A192" s="59">
        <v>250</v>
      </c>
      <c r="B192" s="59">
        <v>105</v>
      </c>
      <c r="C192" s="59" t="s">
        <v>74</v>
      </c>
      <c r="D192" s="59" t="s">
        <v>74</v>
      </c>
      <c r="E192" s="60" t="s">
        <v>74</v>
      </c>
      <c r="F192" s="57">
        <v>1</v>
      </c>
      <c r="G192" s="59" t="s">
        <v>454</v>
      </c>
      <c r="H192" s="57" t="s">
        <v>334</v>
      </c>
      <c r="I192" s="57" t="s">
        <v>580</v>
      </c>
      <c r="J192" s="57" t="s">
        <v>581</v>
      </c>
    </row>
    <row r="193" spans="1:11" x14ac:dyDescent="0.2">
      <c r="A193" s="59">
        <v>251</v>
      </c>
      <c r="B193" s="59">
        <v>105</v>
      </c>
      <c r="C193" s="59" t="s">
        <v>74</v>
      </c>
      <c r="D193" s="59" t="s">
        <v>74</v>
      </c>
      <c r="E193" s="60" t="s">
        <v>74</v>
      </c>
      <c r="F193" s="57">
        <v>1</v>
      </c>
      <c r="G193" s="59" t="s">
        <v>78</v>
      </c>
      <c r="H193" s="57" t="s">
        <v>335</v>
      </c>
      <c r="I193" s="57" t="s">
        <v>580</v>
      </c>
      <c r="J193" s="57" t="s">
        <v>581</v>
      </c>
    </row>
    <row r="194" spans="1:11" x14ac:dyDescent="0.2">
      <c r="A194" s="59">
        <v>252</v>
      </c>
      <c r="B194" s="59">
        <v>105</v>
      </c>
      <c r="C194" s="59" t="s">
        <v>74</v>
      </c>
      <c r="D194" s="59" t="s">
        <v>74</v>
      </c>
      <c r="E194" s="60" t="s">
        <v>74</v>
      </c>
      <c r="F194" s="57">
        <v>1</v>
      </c>
      <c r="G194" s="59" t="s">
        <v>76</v>
      </c>
      <c r="H194" s="57" t="s">
        <v>339</v>
      </c>
      <c r="I194" s="57" t="s">
        <v>580</v>
      </c>
      <c r="J194" s="57" t="s">
        <v>581</v>
      </c>
    </row>
    <row r="195" spans="1:11" x14ac:dyDescent="0.2">
      <c r="A195" s="59">
        <v>253</v>
      </c>
      <c r="B195" s="59">
        <v>105</v>
      </c>
      <c r="C195" s="59" t="s">
        <v>74</v>
      </c>
      <c r="D195" s="59" t="s">
        <v>74</v>
      </c>
      <c r="E195" s="60" t="s">
        <v>74</v>
      </c>
      <c r="F195" s="57">
        <v>1</v>
      </c>
      <c r="G195" s="59" t="s">
        <v>180</v>
      </c>
      <c r="H195" s="57" t="s">
        <v>332</v>
      </c>
      <c r="I195" s="57" t="s">
        <v>580</v>
      </c>
      <c r="J195" s="57" t="s">
        <v>581</v>
      </c>
    </row>
    <row r="196" spans="1:11" x14ac:dyDescent="0.2">
      <c r="A196" s="59">
        <v>254</v>
      </c>
      <c r="B196" s="59">
        <v>105</v>
      </c>
      <c r="C196" s="59" t="s">
        <v>74</v>
      </c>
      <c r="D196" s="59" t="s">
        <v>74</v>
      </c>
      <c r="E196" s="60" t="s">
        <v>74</v>
      </c>
      <c r="F196" s="57">
        <v>1</v>
      </c>
      <c r="G196" s="59" t="s">
        <v>77</v>
      </c>
      <c r="H196" s="57" t="s">
        <v>76</v>
      </c>
      <c r="I196" s="57" t="s">
        <v>580</v>
      </c>
      <c r="J196" s="57" t="s">
        <v>581</v>
      </c>
    </row>
    <row r="197" spans="1:11" x14ac:dyDescent="0.2">
      <c r="A197" s="59">
        <v>258</v>
      </c>
      <c r="B197" s="59">
        <v>109</v>
      </c>
      <c r="C197" s="59" t="s">
        <v>74</v>
      </c>
      <c r="D197" s="59" t="s">
        <v>582</v>
      </c>
      <c r="E197" s="59" t="s">
        <v>418</v>
      </c>
      <c r="F197" s="57">
        <v>1</v>
      </c>
      <c r="G197" s="61" t="s">
        <v>178</v>
      </c>
      <c r="H197" s="57" t="s">
        <v>336</v>
      </c>
      <c r="I197" s="57" t="s">
        <v>583</v>
      </c>
      <c r="J197" s="57" t="s">
        <v>584</v>
      </c>
    </row>
    <row r="198" spans="1:11" x14ac:dyDescent="0.2">
      <c r="A198" s="59">
        <v>260</v>
      </c>
      <c r="B198" s="59">
        <v>111</v>
      </c>
      <c r="C198" s="59" t="s">
        <v>74</v>
      </c>
      <c r="D198" s="59" t="s">
        <v>74</v>
      </c>
      <c r="E198" s="60" t="s">
        <v>74</v>
      </c>
      <c r="F198" s="57">
        <v>1</v>
      </c>
      <c r="G198" s="59" t="s">
        <v>454</v>
      </c>
      <c r="H198" s="57" t="s">
        <v>334</v>
      </c>
      <c r="I198" s="57" t="s">
        <v>585</v>
      </c>
      <c r="J198" s="57" t="s">
        <v>586</v>
      </c>
    </row>
    <row r="199" spans="1:11" x14ac:dyDescent="0.2">
      <c r="A199" s="59">
        <v>261</v>
      </c>
      <c r="B199" s="59">
        <v>111</v>
      </c>
      <c r="C199" s="59" t="s">
        <v>74</v>
      </c>
      <c r="D199" s="59" t="s">
        <v>74</v>
      </c>
      <c r="E199" s="60" t="s">
        <v>74</v>
      </c>
      <c r="F199" s="60">
        <v>7.2541587000000005E-2</v>
      </c>
      <c r="G199" s="59" t="s">
        <v>334</v>
      </c>
      <c r="H199" s="57" t="s">
        <v>334</v>
      </c>
      <c r="I199" s="57" t="s">
        <v>587</v>
      </c>
      <c r="J199" s="57" t="s">
        <v>588</v>
      </c>
    </row>
    <row r="200" spans="1:11" x14ac:dyDescent="0.2">
      <c r="A200" s="59">
        <v>262</v>
      </c>
      <c r="B200" s="59">
        <v>111</v>
      </c>
      <c r="C200" s="59" t="s">
        <v>74</v>
      </c>
      <c r="D200" s="59" t="s">
        <v>74</v>
      </c>
      <c r="E200" s="60" t="s">
        <v>74</v>
      </c>
      <c r="F200" s="60">
        <v>2.2863522000000001E-2</v>
      </c>
      <c r="G200" s="59" t="s">
        <v>335</v>
      </c>
      <c r="H200" s="57" t="s">
        <v>334</v>
      </c>
      <c r="I200" s="57" t="s">
        <v>587</v>
      </c>
      <c r="J200" s="57" t="s">
        <v>588</v>
      </c>
    </row>
    <row r="201" spans="1:11" x14ac:dyDescent="0.2">
      <c r="A201" s="59">
        <v>263</v>
      </c>
      <c r="B201" s="59">
        <v>111</v>
      </c>
      <c r="C201" s="59" t="s">
        <v>74</v>
      </c>
      <c r="D201" s="59" t="s">
        <v>74</v>
      </c>
      <c r="E201" s="60" t="s">
        <v>74</v>
      </c>
      <c r="F201" s="60">
        <v>4.4204649999999998E-2</v>
      </c>
      <c r="G201" s="59" t="s">
        <v>339</v>
      </c>
      <c r="H201" s="57" t="s">
        <v>334</v>
      </c>
      <c r="I201" s="57" t="s">
        <v>587</v>
      </c>
      <c r="J201" s="57" t="s">
        <v>588</v>
      </c>
    </row>
    <row r="202" spans="1:11" x14ac:dyDescent="0.2">
      <c r="A202" s="59">
        <v>264</v>
      </c>
      <c r="B202" s="59">
        <v>111</v>
      </c>
      <c r="C202" s="59" t="s">
        <v>74</v>
      </c>
      <c r="D202" s="59" t="s">
        <v>74</v>
      </c>
      <c r="E202" s="60" t="s">
        <v>74</v>
      </c>
      <c r="F202" s="60">
        <v>3.1729199E-2</v>
      </c>
      <c r="G202" s="59" t="s">
        <v>332</v>
      </c>
      <c r="H202" s="57" t="s">
        <v>334</v>
      </c>
      <c r="I202" s="57" t="s">
        <v>587</v>
      </c>
      <c r="J202" s="57" t="s">
        <v>588</v>
      </c>
    </row>
    <row r="203" spans="1:11" x14ac:dyDescent="0.2">
      <c r="A203" s="59">
        <v>265</v>
      </c>
      <c r="B203" s="59">
        <v>112</v>
      </c>
      <c r="C203" s="59" t="s">
        <v>74</v>
      </c>
      <c r="D203" s="59" t="s">
        <v>582</v>
      </c>
      <c r="E203" s="59" t="s">
        <v>418</v>
      </c>
      <c r="F203" s="57">
        <v>1</v>
      </c>
      <c r="G203" s="59" t="s">
        <v>589</v>
      </c>
      <c r="H203" s="57" t="s">
        <v>450</v>
      </c>
      <c r="I203" s="57" t="s">
        <v>590</v>
      </c>
      <c r="J203" s="57" t="s">
        <v>591</v>
      </c>
    </row>
    <row r="204" spans="1:11" x14ac:dyDescent="0.2">
      <c r="A204" s="59">
        <v>266</v>
      </c>
      <c r="B204" s="59">
        <v>112</v>
      </c>
      <c r="C204" s="59" t="s">
        <v>74</v>
      </c>
      <c r="D204" s="59" t="s">
        <v>592</v>
      </c>
      <c r="E204" s="59" t="s">
        <v>417</v>
      </c>
      <c r="F204" s="57">
        <v>1</v>
      </c>
      <c r="G204" s="59" t="s">
        <v>589</v>
      </c>
      <c r="H204" s="57" t="s">
        <v>450</v>
      </c>
      <c r="I204" s="57" t="s">
        <v>593</v>
      </c>
      <c r="J204" s="57" t="s">
        <v>594</v>
      </c>
    </row>
    <row r="205" spans="1:11" x14ac:dyDescent="0.2">
      <c r="A205" s="59">
        <v>269</v>
      </c>
      <c r="B205" s="59">
        <v>115</v>
      </c>
      <c r="C205" s="59" t="s">
        <v>74</v>
      </c>
      <c r="D205" s="59" t="s">
        <v>582</v>
      </c>
      <c r="E205" s="59" t="s">
        <v>595</v>
      </c>
      <c r="F205" s="64">
        <v>0</v>
      </c>
      <c r="G205" s="57" t="s">
        <v>302</v>
      </c>
      <c r="H205" s="57" t="s">
        <v>331</v>
      </c>
      <c r="I205" s="57" t="s">
        <v>596</v>
      </c>
      <c r="J205" s="57" t="s">
        <v>597</v>
      </c>
      <c r="K205" s="57" t="s">
        <v>598</v>
      </c>
    </row>
    <row r="206" spans="1:11" x14ac:dyDescent="0.2">
      <c r="A206" s="59">
        <v>270</v>
      </c>
      <c r="B206" s="59">
        <v>115</v>
      </c>
      <c r="C206" s="59" t="s">
        <v>74</v>
      </c>
      <c r="D206" s="59" t="s">
        <v>599</v>
      </c>
      <c r="E206" s="59" t="s">
        <v>595</v>
      </c>
      <c r="F206" s="64">
        <v>0</v>
      </c>
      <c r="G206" s="57" t="s">
        <v>301</v>
      </c>
      <c r="H206" s="57" t="s">
        <v>331</v>
      </c>
      <c r="I206" s="57" t="s">
        <v>596</v>
      </c>
      <c r="J206" s="57" t="s">
        <v>597</v>
      </c>
      <c r="K206" s="57" t="s">
        <v>600</v>
      </c>
    </row>
    <row r="207" spans="1:11" x14ac:dyDescent="0.2">
      <c r="A207" s="59">
        <v>278</v>
      </c>
      <c r="B207" s="59">
        <v>123</v>
      </c>
      <c r="C207" s="59" t="s">
        <v>74</v>
      </c>
      <c r="D207" s="59" t="s">
        <v>599</v>
      </c>
      <c r="E207" s="59" t="s">
        <v>419</v>
      </c>
      <c r="F207" s="57">
        <v>1</v>
      </c>
      <c r="G207" s="57" t="s">
        <v>176</v>
      </c>
      <c r="H207" s="57" t="s">
        <v>333</v>
      </c>
      <c r="I207" s="57" t="s">
        <v>601</v>
      </c>
      <c r="J207" s="57" t="s">
        <v>602</v>
      </c>
    </row>
    <row r="208" spans="1:11" x14ac:dyDescent="0.2">
      <c r="A208" s="59">
        <v>279</v>
      </c>
      <c r="B208" s="59">
        <v>123</v>
      </c>
      <c r="C208" s="59" t="s">
        <v>74</v>
      </c>
      <c r="D208" s="59" t="s">
        <v>599</v>
      </c>
      <c r="E208" s="59" t="s">
        <v>419</v>
      </c>
      <c r="F208" s="57">
        <v>1</v>
      </c>
      <c r="G208" s="59" t="s">
        <v>177</v>
      </c>
      <c r="H208" s="57" t="s">
        <v>331</v>
      </c>
      <c r="I208" s="57" t="s">
        <v>601</v>
      </c>
      <c r="J208" s="57" t="s">
        <v>602</v>
      </c>
    </row>
    <row r="209" spans="1:11" x14ac:dyDescent="0.2">
      <c r="A209" s="59">
        <v>280</v>
      </c>
      <c r="B209" s="59">
        <v>123</v>
      </c>
      <c r="C209" s="59" t="s">
        <v>74</v>
      </c>
      <c r="D209" s="59" t="s">
        <v>599</v>
      </c>
      <c r="E209" s="59" t="s">
        <v>419</v>
      </c>
      <c r="F209" s="57">
        <v>1</v>
      </c>
      <c r="G209" s="61" t="s">
        <v>178</v>
      </c>
      <c r="H209" s="57" t="s">
        <v>336</v>
      </c>
      <c r="I209" s="57" t="s">
        <v>601</v>
      </c>
      <c r="J209" s="57" t="s">
        <v>602</v>
      </c>
    </row>
    <row r="210" spans="1:11" x14ac:dyDescent="0.2">
      <c r="A210" s="59">
        <v>281</v>
      </c>
      <c r="B210" s="59">
        <v>123</v>
      </c>
      <c r="C210" s="59" t="s">
        <v>74</v>
      </c>
      <c r="D210" s="59" t="s">
        <v>599</v>
      </c>
      <c r="E210" s="59" t="s">
        <v>419</v>
      </c>
      <c r="F210" s="57">
        <v>1</v>
      </c>
      <c r="G210" s="59" t="s">
        <v>454</v>
      </c>
      <c r="H210" s="57" t="s">
        <v>334</v>
      </c>
      <c r="I210" s="57" t="s">
        <v>601</v>
      </c>
      <c r="J210" s="57" t="s">
        <v>602</v>
      </c>
    </row>
    <row r="211" spans="1:11" x14ac:dyDescent="0.2">
      <c r="A211" s="59">
        <v>282</v>
      </c>
      <c r="B211" s="59">
        <v>123</v>
      </c>
      <c r="C211" s="59" t="s">
        <v>74</v>
      </c>
      <c r="D211" s="59" t="s">
        <v>599</v>
      </c>
      <c r="E211" s="59" t="s">
        <v>419</v>
      </c>
      <c r="F211" s="57">
        <v>1</v>
      </c>
      <c r="G211" s="59" t="s">
        <v>78</v>
      </c>
      <c r="H211" s="57" t="s">
        <v>335</v>
      </c>
      <c r="I211" s="57" t="s">
        <v>601</v>
      </c>
      <c r="J211" s="57" t="s">
        <v>602</v>
      </c>
    </row>
    <row r="212" spans="1:11" x14ac:dyDescent="0.2">
      <c r="A212" s="59">
        <v>283</v>
      </c>
      <c r="B212" s="59">
        <v>123</v>
      </c>
      <c r="C212" s="59" t="s">
        <v>74</v>
      </c>
      <c r="D212" s="59" t="s">
        <v>599</v>
      </c>
      <c r="E212" s="59" t="s">
        <v>419</v>
      </c>
      <c r="F212" s="57">
        <v>1</v>
      </c>
      <c r="G212" s="59" t="s">
        <v>76</v>
      </c>
      <c r="H212" s="57" t="s">
        <v>339</v>
      </c>
      <c r="I212" s="57" t="s">
        <v>601</v>
      </c>
      <c r="J212" s="57" t="s">
        <v>602</v>
      </c>
    </row>
    <row r="213" spans="1:11" x14ac:dyDescent="0.2">
      <c r="A213" s="59">
        <v>284</v>
      </c>
      <c r="B213" s="59">
        <v>123</v>
      </c>
      <c r="C213" s="59" t="s">
        <v>74</v>
      </c>
      <c r="D213" s="59" t="s">
        <v>599</v>
      </c>
      <c r="E213" s="59" t="s">
        <v>419</v>
      </c>
      <c r="F213" s="57">
        <v>1</v>
      </c>
      <c r="G213" s="59" t="s">
        <v>180</v>
      </c>
      <c r="H213" s="57" t="s">
        <v>332</v>
      </c>
      <c r="I213" s="57" t="s">
        <v>601</v>
      </c>
      <c r="J213" s="57" t="s">
        <v>602</v>
      </c>
    </row>
    <row r="214" spans="1:11" x14ac:dyDescent="0.2">
      <c r="A214" s="59">
        <v>285</v>
      </c>
      <c r="B214" s="59">
        <v>123</v>
      </c>
      <c r="C214" s="59" t="s">
        <v>74</v>
      </c>
      <c r="D214" s="59" t="s">
        <v>599</v>
      </c>
      <c r="E214" s="59" t="s">
        <v>419</v>
      </c>
      <c r="F214" s="57">
        <v>1</v>
      </c>
      <c r="G214" s="57" t="s">
        <v>181</v>
      </c>
      <c r="H214" s="57" t="s">
        <v>411</v>
      </c>
      <c r="I214" s="57" t="s">
        <v>601</v>
      </c>
      <c r="J214" s="57" t="s">
        <v>602</v>
      </c>
    </row>
    <row r="215" spans="1:11" x14ac:dyDescent="0.2">
      <c r="A215" s="59">
        <v>286</v>
      </c>
      <c r="B215" s="59">
        <v>123</v>
      </c>
      <c r="C215" s="59" t="s">
        <v>74</v>
      </c>
      <c r="D215" s="59" t="s">
        <v>599</v>
      </c>
      <c r="E215" s="59" t="s">
        <v>419</v>
      </c>
      <c r="F215" s="57">
        <v>1</v>
      </c>
      <c r="G215" s="59" t="s">
        <v>77</v>
      </c>
      <c r="H215" s="57" t="s">
        <v>76</v>
      </c>
      <c r="I215" s="57" t="s">
        <v>601</v>
      </c>
      <c r="J215" s="57" t="s">
        <v>602</v>
      </c>
    </row>
    <row r="216" spans="1:11" x14ac:dyDescent="0.2">
      <c r="A216" s="59">
        <v>287</v>
      </c>
      <c r="B216" s="59">
        <v>123</v>
      </c>
      <c r="C216" s="59" t="s">
        <v>74</v>
      </c>
      <c r="D216" s="59" t="s">
        <v>582</v>
      </c>
      <c r="E216" s="59" t="s">
        <v>418</v>
      </c>
      <c r="F216" s="57">
        <v>1</v>
      </c>
      <c r="G216" s="61" t="s">
        <v>178</v>
      </c>
      <c r="H216" s="57" t="s">
        <v>336</v>
      </c>
      <c r="I216" s="57" t="s">
        <v>590</v>
      </c>
      <c r="J216" s="57" t="s">
        <v>591</v>
      </c>
    </row>
    <row r="217" spans="1:11" x14ac:dyDescent="0.2">
      <c r="A217" s="59">
        <v>290</v>
      </c>
      <c r="B217" s="59">
        <v>126</v>
      </c>
      <c r="C217" s="59" t="s">
        <v>74</v>
      </c>
      <c r="D217" s="59" t="s">
        <v>603</v>
      </c>
      <c r="E217" s="59" t="s">
        <v>74</v>
      </c>
      <c r="F217" s="57">
        <v>1</v>
      </c>
      <c r="G217" s="57" t="s">
        <v>332</v>
      </c>
      <c r="H217" s="57" t="s">
        <v>76</v>
      </c>
      <c r="I217" s="57" t="s">
        <v>604</v>
      </c>
      <c r="J217" s="57" t="s">
        <v>605</v>
      </c>
      <c r="K217" s="57" t="s">
        <v>606</v>
      </c>
    </row>
    <row r="218" spans="1:11" x14ac:dyDescent="0.2">
      <c r="A218" s="59">
        <v>291</v>
      </c>
      <c r="B218" s="59">
        <v>126</v>
      </c>
      <c r="C218" s="59" t="s">
        <v>74</v>
      </c>
      <c r="D218" s="59" t="s">
        <v>603</v>
      </c>
      <c r="E218" s="59" t="s">
        <v>74</v>
      </c>
      <c r="F218" s="57">
        <v>1</v>
      </c>
      <c r="G218" s="57" t="s">
        <v>302</v>
      </c>
      <c r="H218" s="57" t="s">
        <v>331</v>
      </c>
      <c r="I218" s="57" t="s">
        <v>604</v>
      </c>
      <c r="J218" s="57" t="s">
        <v>605</v>
      </c>
      <c r="K218" s="57" t="s">
        <v>607</v>
      </c>
    </row>
    <row r="219" spans="1:11" x14ac:dyDescent="0.2">
      <c r="A219" s="59">
        <v>292</v>
      </c>
      <c r="B219" s="59">
        <v>126</v>
      </c>
      <c r="C219" s="59" t="s">
        <v>74</v>
      </c>
      <c r="D219" s="59" t="s">
        <v>603</v>
      </c>
      <c r="E219" s="59" t="s">
        <v>74</v>
      </c>
      <c r="F219" s="57">
        <v>1</v>
      </c>
      <c r="G219" s="57" t="s">
        <v>301</v>
      </c>
      <c r="H219" s="57" t="s">
        <v>331</v>
      </c>
      <c r="I219" s="57" t="s">
        <v>604</v>
      </c>
      <c r="J219" s="57" t="s">
        <v>605</v>
      </c>
      <c r="K219" s="57" t="s">
        <v>608</v>
      </c>
    </row>
    <row r="220" spans="1:11" x14ac:dyDescent="0.2">
      <c r="A220" s="59">
        <v>293</v>
      </c>
      <c r="B220" s="59">
        <v>127</v>
      </c>
      <c r="C220" s="59" t="s">
        <v>74</v>
      </c>
      <c r="D220" s="59" t="s">
        <v>609</v>
      </c>
      <c r="E220" s="59" t="s">
        <v>74</v>
      </c>
      <c r="F220" s="57">
        <v>1</v>
      </c>
      <c r="G220" s="57" t="s">
        <v>76</v>
      </c>
      <c r="H220" s="57" t="s">
        <v>339</v>
      </c>
      <c r="I220" s="57" t="s">
        <v>604</v>
      </c>
      <c r="J220" s="57" t="s">
        <v>605</v>
      </c>
      <c r="K220" s="57" t="s">
        <v>610</v>
      </c>
    </row>
    <row r="221" spans="1:11" x14ac:dyDescent="0.2">
      <c r="A221" s="59">
        <v>294</v>
      </c>
      <c r="B221" s="59">
        <v>127</v>
      </c>
      <c r="C221" s="59" t="s">
        <v>74</v>
      </c>
      <c r="D221" s="59" t="s">
        <v>609</v>
      </c>
      <c r="E221" s="59" t="s">
        <v>74</v>
      </c>
      <c r="F221" s="57">
        <v>1</v>
      </c>
      <c r="G221" s="57" t="s">
        <v>301</v>
      </c>
      <c r="H221" s="57" t="s">
        <v>336</v>
      </c>
      <c r="I221" s="57" t="s">
        <v>611</v>
      </c>
      <c r="J221" s="57" t="s">
        <v>612</v>
      </c>
      <c r="K221" s="57" t="s">
        <v>613</v>
      </c>
    </row>
    <row r="222" spans="1:11" x14ac:dyDescent="0.2">
      <c r="A222" s="59">
        <v>295</v>
      </c>
      <c r="B222" s="59">
        <v>128</v>
      </c>
      <c r="C222" s="59" t="s">
        <v>74</v>
      </c>
      <c r="D222" s="59" t="s">
        <v>614</v>
      </c>
      <c r="E222" s="59" t="s">
        <v>74</v>
      </c>
      <c r="F222" s="57">
        <v>1</v>
      </c>
      <c r="G222" s="57" t="s">
        <v>301</v>
      </c>
      <c r="H222" s="57" t="s">
        <v>336</v>
      </c>
      <c r="I222" s="57" t="s">
        <v>611</v>
      </c>
      <c r="J222" s="57" t="s">
        <v>612</v>
      </c>
      <c r="K222" s="57" t="s">
        <v>613</v>
      </c>
    </row>
    <row r="223" spans="1:11" x14ac:dyDescent="0.2">
      <c r="A223" s="59">
        <v>296</v>
      </c>
      <c r="B223" s="59">
        <v>128</v>
      </c>
      <c r="C223" s="59" t="s">
        <v>74</v>
      </c>
      <c r="D223" s="59" t="s">
        <v>614</v>
      </c>
      <c r="E223" s="59" t="s">
        <v>74</v>
      </c>
      <c r="F223" s="57">
        <v>1</v>
      </c>
      <c r="G223" s="57" t="s">
        <v>76</v>
      </c>
      <c r="H223" s="57" t="s">
        <v>339</v>
      </c>
      <c r="I223" s="57" t="s">
        <v>604</v>
      </c>
      <c r="J223" s="57" t="s">
        <v>605</v>
      </c>
      <c r="K223" s="57" t="s">
        <v>610</v>
      </c>
    </row>
    <row r="224" spans="1:11" x14ac:dyDescent="0.2">
      <c r="A224" s="59">
        <v>297</v>
      </c>
      <c r="B224" s="59">
        <v>128</v>
      </c>
      <c r="C224" s="59" t="s">
        <v>74</v>
      </c>
      <c r="D224" s="59" t="s">
        <v>614</v>
      </c>
      <c r="E224" s="59" t="s">
        <v>74</v>
      </c>
      <c r="F224" s="60">
        <v>1</v>
      </c>
      <c r="G224" s="59" t="s">
        <v>411</v>
      </c>
      <c r="H224" s="57" t="s">
        <v>332</v>
      </c>
      <c r="I224" s="57" t="s">
        <v>615</v>
      </c>
      <c r="J224" s="57" t="s">
        <v>616</v>
      </c>
      <c r="K224" s="57" t="s">
        <v>617</v>
      </c>
    </row>
    <row r="225" spans="1:11" x14ac:dyDescent="0.2">
      <c r="A225" s="59">
        <v>298</v>
      </c>
      <c r="B225" s="59">
        <v>128</v>
      </c>
      <c r="C225" s="59" t="s">
        <v>74</v>
      </c>
      <c r="D225" s="59" t="s">
        <v>614</v>
      </c>
      <c r="E225" s="59" t="s">
        <v>74</v>
      </c>
      <c r="F225" s="60">
        <v>1</v>
      </c>
      <c r="G225" s="59" t="s">
        <v>332</v>
      </c>
      <c r="H225" s="57" t="s">
        <v>332</v>
      </c>
      <c r="I225" s="57" t="s">
        <v>615</v>
      </c>
      <c r="J225" s="57" t="s">
        <v>616</v>
      </c>
      <c r="K225" s="57" t="s">
        <v>618</v>
      </c>
    </row>
    <row r="226" spans="1:11" x14ac:dyDescent="0.2">
      <c r="A226" s="59">
        <v>299</v>
      </c>
      <c r="B226" s="59">
        <v>129</v>
      </c>
      <c r="C226" s="59" t="s">
        <v>74</v>
      </c>
      <c r="D226" s="59" t="s">
        <v>619</v>
      </c>
      <c r="E226" s="59" t="s">
        <v>74</v>
      </c>
      <c r="F226" s="60">
        <v>1</v>
      </c>
      <c r="G226" s="59" t="s">
        <v>411</v>
      </c>
      <c r="H226" s="57" t="s">
        <v>332</v>
      </c>
      <c r="I226" s="57" t="s">
        <v>615</v>
      </c>
      <c r="J226" s="57" t="s">
        <v>616</v>
      </c>
      <c r="K226" s="57" t="s">
        <v>617</v>
      </c>
    </row>
    <row r="227" spans="1:11" x14ac:dyDescent="0.2">
      <c r="A227" s="59">
        <v>300</v>
      </c>
      <c r="B227" s="59">
        <v>129</v>
      </c>
      <c r="C227" s="59" t="s">
        <v>74</v>
      </c>
      <c r="D227" s="59" t="s">
        <v>619</v>
      </c>
      <c r="E227" s="59" t="s">
        <v>74</v>
      </c>
      <c r="F227" s="60">
        <v>1</v>
      </c>
      <c r="G227" s="59" t="s">
        <v>332</v>
      </c>
      <c r="H227" s="57" t="s">
        <v>332</v>
      </c>
      <c r="I227" s="57" t="s">
        <v>615</v>
      </c>
      <c r="J227" s="57" t="s">
        <v>616</v>
      </c>
      <c r="K227" s="57" t="s">
        <v>618</v>
      </c>
    </row>
    <row r="228" spans="1:11" x14ac:dyDescent="0.2">
      <c r="A228" s="59">
        <v>301</v>
      </c>
      <c r="B228" s="59">
        <v>129</v>
      </c>
      <c r="C228" s="59" t="s">
        <v>74</v>
      </c>
      <c r="D228" s="59" t="s">
        <v>619</v>
      </c>
      <c r="E228" s="59" t="s">
        <v>74</v>
      </c>
      <c r="F228" s="60">
        <v>1</v>
      </c>
      <c r="G228" s="57" t="s">
        <v>76</v>
      </c>
      <c r="H228" s="57" t="s">
        <v>339</v>
      </c>
      <c r="I228" s="57" t="s">
        <v>604</v>
      </c>
      <c r="J228" s="57" t="s">
        <v>605</v>
      </c>
      <c r="K228" s="57" t="s">
        <v>610</v>
      </c>
    </row>
    <row r="229" spans="1:11" x14ac:dyDescent="0.2">
      <c r="A229" s="59">
        <v>305</v>
      </c>
      <c r="B229" s="59">
        <v>133</v>
      </c>
      <c r="C229" s="59" t="s">
        <v>74</v>
      </c>
      <c r="D229" s="59" t="s">
        <v>74</v>
      </c>
      <c r="E229" s="59" t="s">
        <v>74</v>
      </c>
      <c r="F229" s="64">
        <v>0</v>
      </c>
      <c r="G229" s="57" t="s">
        <v>302</v>
      </c>
      <c r="H229" s="57" t="s">
        <v>335</v>
      </c>
      <c r="I229" s="57" t="s">
        <v>604</v>
      </c>
      <c r="J229" s="57" t="s">
        <v>605</v>
      </c>
      <c r="K229" s="57" t="s">
        <v>620</v>
      </c>
    </row>
    <row r="230" spans="1:11" x14ac:dyDescent="0.2">
      <c r="A230" s="59">
        <v>311</v>
      </c>
      <c r="B230" s="59">
        <v>139</v>
      </c>
      <c r="C230" s="59" t="s">
        <v>74</v>
      </c>
      <c r="D230" s="59" t="s">
        <v>74</v>
      </c>
      <c r="E230" s="60" t="s">
        <v>74</v>
      </c>
      <c r="F230" s="57">
        <v>1</v>
      </c>
      <c r="G230" s="57" t="s">
        <v>489</v>
      </c>
      <c r="H230" s="57" t="s">
        <v>334</v>
      </c>
      <c r="I230" s="57" t="s">
        <v>550</v>
      </c>
      <c r="J230" s="57" t="s">
        <v>551</v>
      </c>
      <c r="K230" s="61" t="s">
        <v>554</v>
      </c>
    </row>
    <row r="231" spans="1:11" x14ac:dyDescent="0.2">
      <c r="A231" s="59">
        <v>312</v>
      </c>
      <c r="B231" s="59">
        <v>139</v>
      </c>
      <c r="C231" s="59" t="s">
        <v>74</v>
      </c>
      <c r="D231" s="59" t="s">
        <v>74</v>
      </c>
      <c r="E231" s="60" t="s">
        <v>74</v>
      </c>
      <c r="F231" s="57">
        <v>1</v>
      </c>
      <c r="G231" s="57" t="s">
        <v>489</v>
      </c>
      <c r="H231" s="57" t="s">
        <v>333</v>
      </c>
      <c r="I231" s="57" t="s">
        <v>550</v>
      </c>
      <c r="J231" s="57" t="s">
        <v>551</v>
      </c>
      <c r="K231" s="61" t="s">
        <v>554</v>
      </c>
    </row>
    <row r="232" spans="1:11" x14ac:dyDescent="0.2">
      <c r="A232" s="59">
        <v>313</v>
      </c>
      <c r="B232" s="59">
        <v>139</v>
      </c>
      <c r="C232" s="59" t="s">
        <v>74</v>
      </c>
      <c r="D232" s="59" t="s">
        <v>74</v>
      </c>
      <c r="E232" s="60" t="s">
        <v>74</v>
      </c>
      <c r="F232" s="57">
        <v>1</v>
      </c>
      <c r="G232" s="57" t="s">
        <v>178</v>
      </c>
      <c r="H232" s="57" t="s">
        <v>336</v>
      </c>
      <c r="I232" s="57" t="s">
        <v>550</v>
      </c>
      <c r="J232" s="57" t="s">
        <v>551</v>
      </c>
    </row>
    <row r="233" spans="1:11" x14ac:dyDescent="0.2">
      <c r="A233" s="59">
        <v>314</v>
      </c>
      <c r="B233" s="59">
        <v>139</v>
      </c>
      <c r="C233" s="59" t="s">
        <v>74</v>
      </c>
      <c r="D233" s="59" t="s">
        <v>74</v>
      </c>
      <c r="E233" s="60" t="s">
        <v>74</v>
      </c>
      <c r="F233" s="57">
        <v>1</v>
      </c>
      <c r="G233" s="57" t="s">
        <v>76</v>
      </c>
      <c r="H233" s="57" t="s">
        <v>339</v>
      </c>
      <c r="I233" s="57" t="s">
        <v>550</v>
      </c>
      <c r="J233" s="57" t="s">
        <v>551</v>
      </c>
    </row>
    <row r="234" spans="1:11" x14ac:dyDescent="0.2">
      <c r="A234" s="59">
        <v>315</v>
      </c>
      <c r="B234" s="59">
        <v>139</v>
      </c>
      <c r="C234" s="59" t="s">
        <v>74</v>
      </c>
      <c r="D234" s="59" t="s">
        <v>74</v>
      </c>
      <c r="E234" s="60" t="s">
        <v>74</v>
      </c>
      <c r="F234" s="57">
        <v>1</v>
      </c>
      <c r="G234" s="57" t="s">
        <v>489</v>
      </c>
      <c r="H234" s="57" t="s">
        <v>333</v>
      </c>
      <c r="I234" s="57" t="s">
        <v>552</v>
      </c>
      <c r="J234" s="57" t="s">
        <v>553</v>
      </c>
      <c r="K234" s="61" t="s">
        <v>554</v>
      </c>
    </row>
    <row r="235" spans="1:11" x14ac:dyDescent="0.2">
      <c r="A235" s="59">
        <v>316</v>
      </c>
      <c r="B235" s="59">
        <v>139</v>
      </c>
      <c r="C235" s="59" t="s">
        <v>74</v>
      </c>
      <c r="D235" s="59" t="s">
        <v>74</v>
      </c>
      <c r="E235" s="60" t="s">
        <v>74</v>
      </c>
      <c r="F235" s="57">
        <v>1</v>
      </c>
      <c r="G235" s="57" t="s">
        <v>176</v>
      </c>
      <c r="H235" s="57" t="s">
        <v>333</v>
      </c>
      <c r="I235" s="57" t="s">
        <v>621</v>
      </c>
      <c r="J235" s="57" t="s">
        <v>622</v>
      </c>
    </row>
    <row r="236" spans="1:11" x14ac:dyDescent="0.2">
      <c r="A236" s="59">
        <v>317</v>
      </c>
      <c r="B236" s="59">
        <v>139</v>
      </c>
      <c r="C236" s="59" t="s">
        <v>74</v>
      </c>
      <c r="D236" s="59" t="s">
        <v>74</v>
      </c>
      <c r="E236" s="60" t="s">
        <v>74</v>
      </c>
      <c r="F236" s="57">
        <v>1</v>
      </c>
      <c r="G236" s="57" t="s">
        <v>180</v>
      </c>
      <c r="H236" s="57" t="s">
        <v>332</v>
      </c>
      <c r="I236" s="57" t="s">
        <v>621</v>
      </c>
      <c r="J236" s="57" t="s">
        <v>622</v>
      </c>
    </row>
    <row r="237" spans="1:11" x14ac:dyDescent="0.2">
      <c r="A237" s="59">
        <v>318</v>
      </c>
      <c r="B237" s="59">
        <v>140</v>
      </c>
      <c r="C237" s="59" t="s">
        <v>74</v>
      </c>
      <c r="D237" s="59" t="s">
        <v>74</v>
      </c>
      <c r="E237" s="61" t="s">
        <v>74</v>
      </c>
      <c r="F237" s="57">
        <v>1</v>
      </c>
      <c r="G237" s="57" t="s">
        <v>181</v>
      </c>
      <c r="H237" s="57" t="s">
        <v>411</v>
      </c>
      <c r="I237" s="57" t="s">
        <v>623</v>
      </c>
      <c r="J237" s="59" t="s">
        <v>624</v>
      </c>
    </row>
    <row r="238" spans="1:11" x14ac:dyDescent="0.2">
      <c r="A238" s="59">
        <v>319</v>
      </c>
      <c r="B238" s="59">
        <v>141</v>
      </c>
      <c r="C238" s="59" t="s">
        <v>74</v>
      </c>
      <c r="D238" s="59" t="s">
        <v>74</v>
      </c>
      <c r="E238" s="61" t="s">
        <v>74</v>
      </c>
      <c r="F238" s="60">
        <v>7.2541587000000005E-2</v>
      </c>
      <c r="G238" s="59" t="s">
        <v>334</v>
      </c>
      <c r="H238" s="57" t="s">
        <v>334</v>
      </c>
      <c r="I238" s="57" t="s">
        <v>587</v>
      </c>
      <c r="J238" s="59" t="s">
        <v>588</v>
      </c>
    </row>
    <row r="239" spans="1:11" x14ac:dyDescent="0.2">
      <c r="A239" s="59">
        <v>320</v>
      </c>
      <c r="B239" s="59">
        <v>141</v>
      </c>
      <c r="C239" s="59" t="s">
        <v>74</v>
      </c>
      <c r="D239" s="59" t="s">
        <v>74</v>
      </c>
      <c r="E239" s="61" t="s">
        <v>74</v>
      </c>
      <c r="F239" s="60">
        <v>2.2863522000000001E-2</v>
      </c>
      <c r="G239" s="59" t="s">
        <v>335</v>
      </c>
      <c r="H239" s="57" t="s">
        <v>334</v>
      </c>
      <c r="I239" s="57" t="s">
        <v>587</v>
      </c>
      <c r="J239" s="59" t="s">
        <v>588</v>
      </c>
    </row>
    <row r="240" spans="1:11" x14ac:dyDescent="0.2">
      <c r="A240" s="59">
        <v>321</v>
      </c>
      <c r="B240" s="59">
        <v>141</v>
      </c>
      <c r="C240" s="59" t="s">
        <v>74</v>
      </c>
      <c r="D240" s="59" t="s">
        <v>74</v>
      </c>
      <c r="E240" s="61" t="s">
        <v>74</v>
      </c>
      <c r="F240" s="60">
        <v>4.4204649999999998E-2</v>
      </c>
      <c r="G240" s="59" t="s">
        <v>339</v>
      </c>
      <c r="H240" s="57" t="s">
        <v>334</v>
      </c>
      <c r="I240" s="57" t="s">
        <v>587</v>
      </c>
      <c r="J240" s="59" t="s">
        <v>588</v>
      </c>
    </row>
    <row r="241" spans="1:11" x14ac:dyDescent="0.2">
      <c r="A241" s="59">
        <v>322</v>
      </c>
      <c r="B241" s="59">
        <v>141</v>
      </c>
      <c r="C241" s="59" t="s">
        <v>74</v>
      </c>
      <c r="D241" s="59" t="s">
        <v>74</v>
      </c>
      <c r="E241" s="61" t="s">
        <v>74</v>
      </c>
      <c r="F241" s="60">
        <v>3.1729199E-2</v>
      </c>
      <c r="G241" s="59" t="s">
        <v>332</v>
      </c>
      <c r="H241" s="57" t="s">
        <v>334</v>
      </c>
      <c r="I241" s="57" t="s">
        <v>587</v>
      </c>
      <c r="J241" s="59" t="s">
        <v>588</v>
      </c>
    </row>
    <row r="242" spans="1:11" x14ac:dyDescent="0.2">
      <c r="A242" s="59">
        <v>323</v>
      </c>
      <c r="B242" s="59">
        <v>141</v>
      </c>
      <c r="C242" s="59" t="s">
        <v>74</v>
      </c>
      <c r="D242" s="59" t="s">
        <v>74</v>
      </c>
      <c r="E242" s="61" t="s">
        <v>74</v>
      </c>
      <c r="F242" s="60">
        <v>7.2541587000000005E-2</v>
      </c>
      <c r="G242" s="59" t="s">
        <v>334</v>
      </c>
      <c r="H242" s="57" t="s">
        <v>334</v>
      </c>
      <c r="I242" s="57" t="s">
        <v>520</v>
      </c>
      <c r="J242" s="59" t="s">
        <v>521</v>
      </c>
    </row>
    <row r="243" spans="1:11" x14ac:dyDescent="0.2">
      <c r="A243" s="59">
        <v>324</v>
      </c>
      <c r="B243" s="59">
        <v>141</v>
      </c>
      <c r="C243" s="59" t="s">
        <v>74</v>
      </c>
      <c r="D243" s="59" t="s">
        <v>74</v>
      </c>
      <c r="E243" s="61" t="s">
        <v>74</v>
      </c>
      <c r="F243" s="60">
        <v>2.2863522000000001E-2</v>
      </c>
      <c r="G243" s="59" t="s">
        <v>335</v>
      </c>
      <c r="H243" s="57" t="s">
        <v>334</v>
      </c>
      <c r="I243" s="57" t="s">
        <v>520</v>
      </c>
      <c r="J243" s="59" t="s">
        <v>521</v>
      </c>
    </row>
    <row r="244" spans="1:11" x14ac:dyDescent="0.2">
      <c r="A244" s="59">
        <v>325</v>
      </c>
      <c r="B244" s="59">
        <v>141</v>
      </c>
      <c r="C244" s="59" t="s">
        <v>74</v>
      </c>
      <c r="D244" s="59" t="s">
        <v>74</v>
      </c>
      <c r="E244" s="61" t="s">
        <v>74</v>
      </c>
      <c r="F244" s="60">
        <v>4.4204649999999998E-2</v>
      </c>
      <c r="G244" s="59" t="s">
        <v>339</v>
      </c>
      <c r="H244" s="57" t="s">
        <v>334</v>
      </c>
      <c r="I244" s="57" t="s">
        <v>520</v>
      </c>
      <c r="J244" s="59" t="s">
        <v>521</v>
      </c>
    </row>
    <row r="245" spans="1:11" x14ac:dyDescent="0.2">
      <c r="A245" s="59">
        <v>326</v>
      </c>
      <c r="B245" s="59">
        <v>141</v>
      </c>
      <c r="C245" s="59" t="s">
        <v>74</v>
      </c>
      <c r="D245" s="59" t="s">
        <v>74</v>
      </c>
      <c r="E245" s="61" t="s">
        <v>74</v>
      </c>
      <c r="F245" s="60">
        <v>3.1729199E-2</v>
      </c>
      <c r="G245" s="59" t="s">
        <v>332</v>
      </c>
      <c r="H245" s="57" t="s">
        <v>334</v>
      </c>
      <c r="I245" s="57" t="s">
        <v>520</v>
      </c>
      <c r="J245" s="59" t="s">
        <v>521</v>
      </c>
    </row>
    <row r="246" spans="1:11" x14ac:dyDescent="0.2">
      <c r="A246" s="59">
        <v>327</v>
      </c>
      <c r="B246" s="59">
        <v>141</v>
      </c>
      <c r="C246" s="59" t="s">
        <v>74</v>
      </c>
      <c r="D246" s="59" t="s">
        <v>74</v>
      </c>
      <c r="E246" s="61" t="s">
        <v>74</v>
      </c>
      <c r="F246" s="60">
        <v>7.2541587000000005E-2</v>
      </c>
      <c r="G246" s="59" t="s">
        <v>334</v>
      </c>
      <c r="H246" s="57" t="s">
        <v>334</v>
      </c>
      <c r="I246" s="57" t="s">
        <v>522</v>
      </c>
      <c r="J246" s="59" t="s">
        <v>523</v>
      </c>
    </row>
    <row r="247" spans="1:11" x14ac:dyDescent="0.2">
      <c r="A247" s="59">
        <v>328</v>
      </c>
      <c r="B247" s="59">
        <v>141</v>
      </c>
      <c r="C247" s="59" t="s">
        <v>74</v>
      </c>
      <c r="D247" s="59" t="s">
        <v>74</v>
      </c>
      <c r="E247" s="61" t="s">
        <v>74</v>
      </c>
      <c r="F247" s="60">
        <v>2.2863522000000001E-2</v>
      </c>
      <c r="G247" s="59" t="s">
        <v>335</v>
      </c>
      <c r="H247" s="57" t="s">
        <v>334</v>
      </c>
      <c r="I247" s="57" t="s">
        <v>522</v>
      </c>
      <c r="J247" s="59" t="s">
        <v>523</v>
      </c>
    </row>
    <row r="248" spans="1:11" x14ac:dyDescent="0.2">
      <c r="A248" s="59">
        <v>329</v>
      </c>
      <c r="B248" s="59">
        <v>141</v>
      </c>
      <c r="C248" s="59" t="s">
        <v>74</v>
      </c>
      <c r="D248" s="59" t="s">
        <v>74</v>
      </c>
      <c r="E248" s="61" t="s">
        <v>74</v>
      </c>
      <c r="F248" s="60">
        <v>4.4204649999999998E-2</v>
      </c>
      <c r="G248" s="59" t="s">
        <v>339</v>
      </c>
      <c r="H248" s="57" t="s">
        <v>334</v>
      </c>
      <c r="I248" s="57" t="s">
        <v>522</v>
      </c>
      <c r="J248" s="59" t="s">
        <v>523</v>
      </c>
    </row>
    <row r="249" spans="1:11" x14ac:dyDescent="0.2">
      <c r="A249" s="59">
        <v>330</v>
      </c>
      <c r="B249" s="59">
        <v>141</v>
      </c>
      <c r="C249" s="59" t="s">
        <v>74</v>
      </c>
      <c r="D249" s="59" t="s">
        <v>74</v>
      </c>
      <c r="E249" s="61" t="s">
        <v>74</v>
      </c>
      <c r="F249" s="60">
        <v>3.1729199E-2</v>
      </c>
      <c r="G249" s="59" t="s">
        <v>332</v>
      </c>
      <c r="H249" s="57" t="s">
        <v>334</v>
      </c>
      <c r="I249" s="57" t="s">
        <v>522</v>
      </c>
      <c r="J249" s="59" t="s">
        <v>523</v>
      </c>
    </row>
    <row r="250" spans="1:11" x14ac:dyDescent="0.2">
      <c r="A250" s="59">
        <v>331</v>
      </c>
      <c r="B250" s="59">
        <v>142</v>
      </c>
      <c r="C250" s="59" t="s">
        <v>74</v>
      </c>
      <c r="D250" s="59" t="s">
        <v>74</v>
      </c>
      <c r="E250" s="61" t="s">
        <v>74</v>
      </c>
      <c r="F250" s="57">
        <v>1</v>
      </c>
      <c r="G250" s="59" t="s">
        <v>589</v>
      </c>
      <c r="H250" s="57" t="s">
        <v>450</v>
      </c>
      <c r="I250" s="57" t="s">
        <v>625</v>
      </c>
      <c r="J250" s="59" t="s">
        <v>626</v>
      </c>
    </row>
    <row r="251" spans="1:11" x14ac:dyDescent="0.2">
      <c r="A251" s="59">
        <v>339</v>
      </c>
      <c r="B251" s="59">
        <v>150</v>
      </c>
      <c r="C251" s="59" t="s">
        <v>421</v>
      </c>
      <c r="D251" s="59" t="s">
        <v>74</v>
      </c>
      <c r="E251" s="60" t="s">
        <v>74</v>
      </c>
      <c r="F251" s="57">
        <v>1</v>
      </c>
      <c r="G251" s="57" t="s">
        <v>178</v>
      </c>
      <c r="H251" s="57" t="s">
        <v>336</v>
      </c>
      <c r="I251" s="57" t="s">
        <v>627</v>
      </c>
      <c r="J251" s="57" t="s">
        <v>628</v>
      </c>
    </row>
    <row r="252" spans="1:11" x14ac:dyDescent="0.2">
      <c r="A252" s="59">
        <v>340</v>
      </c>
      <c r="B252" s="59">
        <v>150</v>
      </c>
      <c r="C252" s="59" t="s">
        <v>421</v>
      </c>
      <c r="D252" s="59" t="s">
        <v>74</v>
      </c>
      <c r="E252" s="60" t="s">
        <v>74</v>
      </c>
      <c r="F252" s="57">
        <v>1</v>
      </c>
      <c r="G252" s="57" t="s">
        <v>180</v>
      </c>
      <c r="H252" s="57" t="s">
        <v>332</v>
      </c>
      <c r="I252" s="57" t="s">
        <v>629</v>
      </c>
      <c r="J252" s="57" t="s">
        <v>630</v>
      </c>
    </row>
    <row r="253" spans="1:11" x14ac:dyDescent="0.2">
      <c r="A253" s="59">
        <v>341</v>
      </c>
      <c r="B253" s="59">
        <v>150</v>
      </c>
      <c r="C253" s="59" t="s">
        <v>421</v>
      </c>
      <c r="D253" s="59" t="s">
        <v>74</v>
      </c>
      <c r="E253" s="60" t="s">
        <v>74</v>
      </c>
      <c r="F253" s="57">
        <v>1</v>
      </c>
      <c r="G253" s="57" t="s">
        <v>454</v>
      </c>
      <c r="H253" s="57" t="s">
        <v>334</v>
      </c>
      <c r="J253" s="57" t="s">
        <v>631</v>
      </c>
    </row>
    <row r="254" spans="1:11" x14ac:dyDescent="0.2">
      <c r="A254" s="59">
        <v>351</v>
      </c>
      <c r="B254" s="59">
        <v>159</v>
      </c>
      <c r="C254" s="59" t="s">
        <v>74</v>
      </c>
      <c r="D254" s="59" t="s">
        <v>74</v>
      </c>
      <c r="E254" s="60" t="s">
        <v>74</v>
      </c>
      <c r="F254" s="57">
        <v>1</v>
      </c>
      <c r="G254" s="57" t="s">
        <v>489</v>
      </c>
      <c r="H254" s="57" t="s">
        <v>333</v>
      </c>
      <c r="I254" s="61" t="s">
        <v>632</v>
      </c>
      <c r="J254" s="57" t="s">
        <v>633</v>
      </c>
      <c r="K254" s="61" t="s">
        <v>554</v>
      </c>
    </row>
    <row r="255" spans="1:11" x14ac:dyDescent="0.2">
      <c r="A255" s="59">
        <v>352</v>
      </c>
      <c r="B255" s="59">
        <v>159</v>
      </c>
      <c r="C255" s="59" t="s">
        <v>74</v>
      </c>
      <c r="D255" s="59" t="s">
        <v>74</v>
      </c>
      <c r="E255" s="60" t="s">
        <v>74</v>
      </c>
      <c r="F255" s="57">
        <v>1</v>
      </c>
      <c r="G255" s="57" t="s">
        <v>178</v>
      </c>
      <c r="H255" s="57" t="s">
        <v>336</v>
      </c>
      <c r="I255" s="61" t="s">
        <v>632</v>
      </c>
      <c r="J255" s="57" t="s">
        <v>633</v>
      </c>
    </row>
    <row r="256" spans="1:11" x14ac:dyDescent="0.2">
      <c r="A256" s="59">
        <v>353</v>
      </c>
      <c r="B256" s="59">
        <v>159</v>
      </c>
      <c r="C256" s="59" t="s">
        <v>74</v>
      </c>
      <c r="D256" s="59" t="s">
        <v>74</v>
      </c>
      <c r="E256" s="60" t="s">
        <v>74</v>
      </c>
      <c r="F256" s="57">
        <v>1</v>
      </c>
      <c r="G256" s="57" t="s">
        <v>489</v>
      </c>
      <c r="H256" s="57" t="s">
        <v>334</v>
      </c>
      <c r="I256" s="61" t="s">
        <v>632</v>
      </c>
      <c r="J256" s="57" t="s">
        <v>633</v>
      </c>
      <c r="K256" s="61" t="s">
        <v>554</v>
      </c>
    </row>
    <row r="257" spans="1:11" x14ac:dyDescent="0.2">
      <c r="A257" s="59">
        <v>354</v>
      </c>
      <c r="B257" s="59">
        <v>159</v>
      </c>
      <c r="C257" s="59" t="s">
        <v>74</v>
      </c>
      <c r="D257" s="59" t="s">
        <v>74</v>
      </c>
      <c r="E257" s="60" t="s">
        <v>74</v>
      </c>
      <c r="F257" s="57">
        <v>1</v>
      </c>
      <c r="G257" s="57" t="s">
        <v>76</v>
      </c>
      <c r="H257" s="57" t="s">
        <v>339</v>
      </c>
      <c r="I257" s="61" t="s">
        <v>632</v>
      </c>
      <c r="J257" s="57" t="s">
        <v>633</v>
      </c>
    </row>
    <row r="258" spans="1:11" x14ac:dyDescent="0.2">
      <c r="A258" s="59">
        <v>355</v>
      </c>
      <c r="B258" s="59">
        <v>159</v>
      </c>
      <c r="C258" s="59" t="s">
        <v>74</v>
      </c>
      <c r="D258" s="59" t="s">
        <v>74</v>
      </c>
      <c r="E258" s="60" t="s">
        <v>74</v>
      </c>
      <c r="F258" s="57">
        <v>1</v>
      </c>
      <c r="G258" s="57" t="s">
        <v>180</v>
      </c>
      <c r="H258" s="57" t="s">
        <v>332</v>
      </c>
      <c r="I258" s="61" t="s">
        <v>632</v>
      </c>
      <c r="J258" s="57" t="s">
        <v>633</v>
      </c>
    </row>
    <row r="259" spans="1:11" x14ac:dyDescent="0.2">
      <c r="A259" s="59">
        <v>356</v>
      </c>
      <c r="B259" s="59">
        <v>159</v>
      </c>
      <c r="C259" s="59" t="s">
        <v>74</v>
      </c>
      <c r="D259" s="59" t="s">
        <v>74</v>
      </c>
      <c r="E259" s="60" t="s">
        <v>74</v>
      </c>
      <c r="F259" s="57">
        <v>1</v>
      </c>
      <c r="G259" s="57" t="s">
        <v>634</v>
      </c>
      <c r="H259" s="57" t="s">
        <v>76</v>
      </c>
      <c r="I259" s="61" t="s">
        <v>632</v>
      </c>
      <c r="J259" s="57" t="s">
        <v>633</v>
      </c>
      <c r="K259" s="61" t="s">
        <v>554</v>
      </c>
    </row>
    <row r="260" spans="1:11" x14ac:dyDescent="0.2">
      <c r="A260" s="59">
        <v>359</v>
      </c>
      <c r="B260" s="59">
        <v>161</v>
      </c>
      <c r="C260" s="59" t="s">
        <v>74</v>
      </c>
      <c r="D260" s="59" t="s">
        <v>74</v>
      </c>
      <c r="E260" s="60" t="s">
        <v>74</v>
      </c>
      <c r="F260" s="57">
        <v>1</v>
      </c>
      <c r="G260" s="57" t="s">
        <v>178</v>
      </c>
      <c r="H260" s="57" t="s">
        <v>336</v>
      </c>
      <c r="I260" s="57" t="s">
        <v>635</v>
      </c>
      <c r="J260" s="57" t="s">
        <v>636</v>
      </c>
    </row>
    <row r="261" spans="1:11" x14ac:dyDescent="0.2">
      <c r="A261" s="59">
        <v>361</v>
      </c>
      <c r="B261" s="59">
        <v>162</v>
      </c>
      <c r="C261" s="59" t="s">
        <v>74</v>
      </c>
      <c r="D261" s="59" t="s">
        <v>74</v>
      </c>
      <c r="E261" s="60" t="s">
        <v>74</v>
      </c>
      <c r="F261" s="57">
        <v>1</v>
      </c>
      <c r="G261" s="57" t="s">
        <v>176</v>
      </c>
      <c r="H261" s="57" t="s">
        <v>333</v>
      </c>
      <c r="I261" s="57" t="s">
        <v>637</v>
      </c>
      <c r="J261" s="57" t="s">
        <v>638</v>
      </c>
    </row>
    <row r="262" spans="1:11" x14ac:dyDescent="0.2">
      <c r="A262" s="59">
        <v>362</v>
      </c>
      <c r="B262" s="59">
        <v>162</v>
      </c>
      <c r="C262" s="59" t="s">
        <v>74</v>
      </c>
      <c r="D262" s="59" t="s">
        <v>74</v>
      </c>
      <c r="E262" s="60" t="s">
        <v>74</v>
      </c>
      <c r="F262" s="57">
        <v>1</v>
      </c>
      <c r="G262" s="57" t="s">
        <v>454</v>
      </c>
      <c r="H262" s="57" t="s">
        <v>334</v>
      </c>
      <c r="I262" s="57" t="s">
        <v>639</v>
      </c>
      <c r="J262" s="57" t="s">
        <v>640</v>
      </c>
    </row>
    <row r="263" spans="1:11" x14ac:dyDescent="0.2">
      <c r="A263" s="59">
        <v>365</v>
      </c>
      <c r="B263" s="59">
        <v>164</v>
      </c>
      <c r="C263" s="59" t="s">
        <v>74</v>
      </c>
      <c r="D263" s="59" t="s">
        <v>74</v>
      </c>
      <c r="E263" s="60" t="s">
        <v>74</v>
      </c>
      <c r="F263" s="57">
        <v>1</v>
      </c>
      <c r="G263" s="57" t="s">
        <v>76</v>
      </c>
      <c r="H263" s="57" t="s">
        <v>339</v>
      </c>
      <c r="I263" s="61" t="s">
        <v>641</v>
      </c>
      <c r="J263" s="57" t="s">
        <v>642</v>
      </c>
    </row>
    <row r="264" spans="1:11" x14ac:dyDescent="0.2">
      <c r="A264" s="59">
        <v>367</v>
      </c>
      <c r="B264" s="59">
        <v>165</v>
      </c>
      <c r="C264" s="59" t="s">
        <v>74</v>
      </c>
      <c r="D264" s="59" t="s">
        <v>74</v>
      </c>
      <c r="E264" s="60" t="s">
        <v>74</v>
      </c>
      <c r="F264" s="57">
        <v>1</v>
      </c>
      <c r="G264" s="57" t="s">
        <v>176</v>
      </c>
      <c r="H264" s="57" t="s">
        <v>333</v>
      </c>
      <c r="I264" s="61" t="s">
        <v>643</v>
      </c>
      <c r="J264" s="57" t="s">
        <v>638</v>
      </c>
    </row>
    <row r="265" spans="1:11" s="60" customFormat="1" x14ac:dyDescent="0.2">
      <c r="A265" s="59">
        <v>373</v>
      </c>
      <c r="B265" s="60">
        <v>210</v>
      </c>
      <c r="C265" s="60" t="s">
        <v>74</v>
      </c>
      <c r="D265" s="59" t="s">
        <v>74</v>
      </c>
      <c r="E265" s="60" t="s">
        <v>74</v>
      </c>
      <c r="F265" s="60">
        <v>1</v>
      </c>
      <c r="G265" s="60" t="s">
        <v>74</v>
      </c>
      <c r="H265" s="60" t="s">
        <v>74</v>
      </c>
      <c r="I265" s="60" t="s">
        <v>644</v>
      </c>
    </row>
  </sheetData>
  <hyperlinks>
    <hyperlink ref="K77" r:id="rId1" display="https://www.umweltbundesamt.de/sites/default/files/medien/378/publikationen/water_framework_direktive_2012_broschuere_wrrl_en_bf.pdf page10 with picture of area in question. According to linked document, approx. 95% of these projects were completed by 2012. It is unclear how many remain unfinished but the number is likely small." xr:uid="{CBAF001B-DBFA-47F0-96E0-CEE8BCF0DF3D}"/>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ul7"/>
  <dimension ref="A1:T45"/>
  <sheetViews>
    <sheetView workbookViewId="0">
      <selection activeCell="G33" sqref="G33"/>
    </sheetView>
  </sheetViews>
  <sheetFormatPr defaultRowHeight="15" x14ac:dyDescent="0.25"/>
  <sheetData>
    <row r="1" spans="1:20" x14ac:dyDescent="0.25">
      <c r="A1" s="13" t="s">
        <v>3</v>
      </c>
      <c r="B1" s="1">
        <v>1</v>
      </c>
      <c r="C1" s="1">
        <v>2</v>
      </c>
      <c r="D1" s="1">
        <v>3</v>
      </c>
      <c r="E1" s="1">
        <v>4</v>
      </c>
      <c r="F1" s="1">
        <v>5</v>
      </c>
      <c r="G1" s="1">
        <v>6</v>
      </c>
      <c r="H1" s="1">
        <v>7</v>
      </c>
      <c r="I1" s="1">
        <v>8</v>
      </c>
      <c r="J1" s="1">
        <v>9</v>
      </c>
      <c r="K1" s="1">
        <v>10</v>
      </c>
      <c r="L1" s="1">
        <v>11</v>
      </c>
      <c r="M1" s="1">
        <v>12</v>
      </c>
      <c r="N1" s="1">
        <v>13</v>
      </c>
      <c r="O1" s="1">
        <v>14</v>
      </c>
      <c r="P1" s="1">
        <v>15</v>
      </c>
      <c r="Q1" s="1">
        <v>16</v>
      </c>
      <c r="R1" s="1">
        <v>17</v>
      </c>
      <c r="S1" s="13" t="s">
        <v>71</v>
      </c>
      <c r="T1" s="13"/>
    </row>
    <row r="2" spans="1:20" x14ac:dyDescent="0.25">
      <c r="A2" s="1">
        <v>1</v>
      </c>
      <c r="B2" s="15">
        <v>17007.046415000001</v>
      </c>
      <c r="C2" s="15">
        <v>10656.5262</v>
      </c>
      <c r="D2" s="15">
        <v>471.84943199999998</v>
      </c>
      <c r="E2" s="15">
        <v>1222.840068</v>
      </c>
      <c r="F2" s="15">
        <v>1148.5145540000001</v>
      </c>
      <c r="G2" s="15">
        <v>6266.3239979999998</v>
      </c>
      <c r="H2" s="15">
        <v>8777.7156360000008</v>
      </c>
      <c r="I2" s="15"/>
      <c r="J2" s="15"/>
      <c r="K2" s="15"/>
      <c r="L2" s="15"/>
      <c r="M2" s="15"/>
      <c r="N2" s="15"/>
      <c r="O2" s="15"/>
      <c r="P2" s="15"/>
      <c r="Q2" s="15"/>
      <c r="R2" s="15"/>
      <c r="S2" s="13" t="s">
        <v>176</v>
      </c>
      <c r="T2" s="13"/>
    </row>
    <row r="3" spans="1:20" x14ac:dyDescent="0.25">
      <c r="A3" s="1">
        <v>2</v>
      </c>
      <c r="B3" s="15"/>
      <c r="C3" s="15"/>
      <c r="D3" s="15"/>
      <c r="E3" s="15"/>
      <c r="F3" s="15"/>
      <c r="G3" s="15"/>
      <c r="H3" s="15"/>
      <c r="I3" s="15"/>
      <c r="J3" s="15">
        <v>5440.5642010000001</v>
      </c>
      <c r="K3" s="15"/>
      <c r="L3" s="15">
        <v>10812.009805</v>
      </c>
      <c r="M3" s="15">
        <v>11860.044728000001</v>
      </c>
      <c r="N3" s="15">
        <v>8400.365495</v>
      </c>
      <c r="O3" s="15"/>
      <c r="P3" s="15"/>
      <c r="Q3" s="15"/>
      <c r="R3" s="15"/>
      <c r="S3" s="13" t="s">
        <v>177</v>
      </c>
      <c r="T3" s="13"/>
    </row>
    <row r="4" spans="1:20" x14ac:dyDescent="0.25">
      <c r="A4" s="1">
        <v>3</v>
      </c>
      <c r="B4" s="15"/>
      <c r="C4" s="15"/>
      <c r="D4" s="15"/>
      <c r="E4" s="15"/>
      <c r="F4" s="15"/>
      <c r="G4" s="15"/>
      <c r="H4" s="15"/>
      <c r="I4" s="15"/>
      <c r="J4" s="15"/>
      <c r="K4" s="15"/>
      <c r="L4" s="15"/>
      <c r="M4" s="15">
        <v>8476.3415810000006</v>
      </c>
      <c r="N4" s="15">
        <v>9758.1145789999991</v>
      </c>
      <c r="O4" s="15">
        <v>15111.596068000001</v>
      </c>
      <c r="P4" s="15">
        <v>27466.517616000001</v>
      </c>
      <c r="Q4" s="15">
        <v>4910.750051</v>
      </c>
      <c r="R4" s="15">
        <v>15792.975746</v>
      </c>
      <c r="S4" s="13" t="s">
        <v>178</v>
      </c>
      <c r="T4" s="13"/>
    </row>
    <row r="5" spans="1:20" x14ac:dyDescent="0.25">
      <c r="A5" s="1">
        <v>4</v>
      </c>
      <c r="B5" s="15"/>
      <c r="C5" s="15">
        <v>5.9326670000000004</v>
      </c>
      <c r="D5" s="15"/>
      <c r="E5" s="15">
        <v>2261.879226</v>
      </c>
      <c r="F5" s="15">
        <v>3471.6688279999998</v>
      </c>
      <c r="G5" s="15">
        <v>7102.3531919999996</v>
      </c>
      <c r="H5" s="15">
        <v>2588.881269</v>
      </c>
      <c r="I5" s="15"/>
      <c r="J5" s="15"/>
      <c r="K5" s="15"/>
      <c r="L5" s="15"/>
      <c r="M5" s="15"/>
      <c r="N5" s="15"/>
      <c r="O5" s="15"/>
      <c r="P5" s="15"/>
      <c r="Q5" s="15"/>
      <c r="R5" s="15"/>
      <c r="S5" s="13" t="s">
        <v>179</v>
      </c>
      <c r="T5" s="13"/>
    </row>
    <row r="6" spans="1:20" x14ac:dyDescent="0.25">
      <c r="A6" s="1">
        <v>5</v>
      </c>
      <c r="B6" s="15"/>
      <c r="C6" s="15"/>
      <c r="D6" s="15"/>
      <c r="E6" s="15"/>
      <c r="F6" s="15"/>
      <c r="G6" s="15"/>
      <c r="H6" s="15"/>
      <c r="I6" s="15"/>
      <c r="J6" s="15">
        <v>20398.721579000001</v>
      </c>
      <c r="K6" s="15"/>
      <c r="L6" s="15">
        <v>7974.7846719999998</v>
      </c>
      <c r="M6" s="15"/>
      <c r="N6" s="15"/>
      <c r="O6" s="15"/>
      <c r="P6" s="15"/>
      <c r="Q6" s="15"/>
      <c r="R6" s="15"/>
      <c r="S6" s="13" t="s">
        <v>78</v>
      </c>
      <c r="T6" s="13"/>
    </row>
    <row r="7" spans="1:20" x14ac:dyDescent="0.25">
      <c r="A7" s="1">
        <v>6</v>
      </c>
      <c r="B7" s="15"/>
      <c r="C7" s="15"/>
      <c r="D7" s="15"/>
      <c r="E7" s="15"/>
      <c r="F7" s="15"/>
      <c r="G7" s="15"/>
      <c r="H7" s="15"/>
      <c r="I7" s="15"/>
      <c r="J7" s="15">
        <v>6871.9325870000002</v>
      </c>
      <c r="K7" s="15"/>
      <c r="L7" s="15"/>
      <c r="M7" s="15"/>
      <c r="N7" s="15"/>
      <c r="O7" s="15"/>
      <c r="P7" s="15"/>
      <c r="Q7" s="15"/>
      <c r="R7" s="15"/>
      <c r="S7" s="7" t="s">
        <v>76</v>
      </c>
      <c r="T7" s="13"/>
    </row>
    <row r="8" spans="1:20" x14ac:dyDescent="0.25">
      <c r="A8" s="1">
        <v>7</v>
      </c>
      <c r="B8" s="15"/>
      <c r="C8" s="15"/>
      <c r="D8" s="15"/>
      <c r="E8" s="15"/>
      <c r="F8" s="15"/>
      <c r="G8" s="15"/>
      <c r="H8" s="15">
        <v>15720.025401999999</v>
      </c>
      <c r="I8" s="15">
        <v>3709.0230099999999</v>
      </c>
      <c r="J8" s="15">
        <v>11009.888314</v>
      </c>
      <c r="K8" s="15"/>
      <c r="L8" s="15"/>
      <c r="M8" s="15"/>
      <c r="N8" s="15"/>
      <c r="O8" s="15"/>
      <c r="P8" s="15"/>
      <c r="Q8" s="15"/>
      <c r="R8" s="15"/>
      <c r="S8" s="13" t="s">
        <v>180</v>
      </c>
      <c r="T8" s="13"/>
    </row>
    <row r="9" spans="1:20" x14ac:dyDescent="0.25">
      <c r="A9" s="1">
        <v>8</v>
      </c>
      <c r="B9" s="15"/>
      <c r="C9" s="15"/>
      <c r="D9" s="15"/>
      <c r="E9" s="15"/>
      <c r="F9" s="15"/>
      <c r="G9" s="15"/>
      <c r="H9" s="15"/>
      <c r="I9" s="15">
        <v>2166.852496</v>
      </c>
      <c r="J9" s="15">
        <v>9439.3678980000004</v>
      </c>
      <c r="K9" s="15"/>
      <c r="L9" s="15"/>
      <c r="M9" s="15"/>
      <c r="N9" s="15">
        <v>11718.897387000001</v>
      </c>
      <c r="O9" s="15"/>
      <c r="P9" s="15"/>
      <c r="Q9" s="15"/>
      <c r="R9" s="15"/>
      <c r="S9" s="13" t="s">
        <v>181</v>
      </c>
      <c r="T9" s="13"/>
    </row>
    <row r="10" spans="1:20" x14ac:dyDescent="0.25">
      <c r="A10" s="1">
        <v>9</v>
      </c>
      <c r="B10" s="15">
        <v>6966.0841389999996</v>
      </c>
      <c r="C10" s="15"/>
      <c r="D10" s="15">
        <v>448.94336700000002</v>
      </c>
      <c r="E10" s="15"/>
      <c r="F10" s="15"/>
      <c r="G10" s="15">
        <v>4231.6388589999997</v>
      </c>
      <c r="H10" s="15">
        <v>14927.517302</v>
      </c>
      <c r="I10" s="15"/>
      <c r="J10" s="15">
        <v>21972.956146</v>
      </c>
      <c r="K10" s="15">
        <v>34528.205224999998</v>
      </c>
      <c r="L10" s="15"/>
      <c r="M10" s="15">
        <v>12494.309582</v>
      </c>
      <c r="N10" s="15"/>
      <c r="O10" s="15">
        <v>1717.0599970000001</v>
      </c>
      <c r="P10" s="15">
        <v>31882.090866999999</v>
      </c>
      <c r="Q10" s="15">
        <v>3248.0364039999999</v>
      </c>
      <c r="R10" s="15">
        <v>16431.755509999999</v>
      </c>
      <c r="S10" s="13" t="s">
        <v>77</v>
      </c>
      <c r="T10" s="13"/>
    </row>
    <row r="11" spans="1:20" x14ac:dyDescent="0.25">
      <c r="A11" s="1" t="s">
        <v>48</v>
      </c>
      <c r="B11" s="8">
        <f t="shared" ref="B11:R11" si="0">SUM(B2:B10)</f>
        <v>23973.130553999999</v>
      </c>
      <c r="C11" s="8">
        <f t="shared" si="0"/>
        <v>10662.458866999999</v>
      </c>
      <c r="D11" s="8">
        <f t="shared" si="0"/>
        <v>920.79279900000006</v>
      </c>
      <c r="E11" s="8">
        <f t="shared" si="0"/>
        <v>3484.719294</v>
      </c>
      <c r="F11" s="8">
        <f t="shared" si="0"/>
        <v>4620.1833820000002</v>
      </c>
      <c r="G11" s="8">
        <f t="shared" si="0"/>
        <v>17600.316048999997</v>
      </c>
      <c r="H11" s="8">
        <f t="shared" si="0"/>
        <v>42014.139608999998</v>
      </c>
      <c r="I11" s="8">
        <f t="shared" si="0"/>
        <v>5875.8755060000003</v>
      </c>
      <c r="J11" s="8">
        <f t="shared" si="0"/>
        <v>75133.430724999998</v>
      </c>
      <c r="K11" s="8">
        <f t="shared" si="0"/>
        <v>34528.205224999998</v>
      </c>
      <c r="L11" s="8">
        <f t="shared" si="0"/>
        <v>18786.794476999999</v>
      </c>
      <c r="M11" s="8">
        <f t="shared" si="0"/>
        <v>32830.695891000003</v>
      </c>
      <c r="N11" s="8">
        <f t="shared" si="0"/>
        <v>29877.377461</v>
      </c>
      <c r="O11" s="8">
        <f t="shared" si="0"/>
        <v>16828.656064999999</v>
      </c>
      <c r="P11" s="8">
        <f t="shared" si="0"/>
        <v>59348.608483000004</v>
      </c>
      <c r="Q11" s="8">
        <f t="shared" si="0"/>
        <v>8158.7864549999995</v>
      </c>
      <c r="R11" s="8">
        <f t="shared" si="0"/>
        <v>32224.731255999999</v>
      </c>
      <c r="S11" s="13"/>
      <c r="T11" s="13"/>
    </row>
    <row r="12" spans="1:20" s="13" customFormat="1" x14ac:dyDescent="0.25">
      <c r="A12" s="1"/>
      <c r="B12" s="8"/>
      <c r="C12" s="8"/>
      <c r="D12" s="8"/>
      <c r="E12" s="8"/>
      <c r="F12" s="8"/>
      <c r="G12" s="8"/>
      <c r="H12" s="8"/>
      <c r="I12" s="8"/>
      <c r="J12" s="8"/>
      <c r="K12" s="8"/>
      <c r="L12" s="8"/>
      <c r="M12" s="8"/>
      <c r="N12" s="8"/>
      <c r="O12" s="8"/>
      <c r="P12" s="8"/>
      <c r="Q12" s="8"/>
      <c r="R12" s="8"/>
    </row>
    <row r="13" spans="1:20" x14ac:dyDescent="0.25">
      <c r="A13" s="1"/>
      <c r="B13" s="13" t="s">
        <v>26</v>
      </c>
      <c r="C13" s="13" t="s">
        <v>27</v>
      </c>
      <c r="D13" s="13" t="s">
        <v>28</v>
      </c>
      <c r="E13" s="13" t="s">
        <v>29</v>
      </c>
      <c r="F13" s="13" t="s">
        <v>30</v>
      </c>
      <c r="G13" s="13" t="s">
        <v>31</v>
      </c>
      <c r="H13" s="13" t="s">
        <v>32</v>
      </c>
      <c r="I13" s="13" t="s">
        <v>42</v>
      </c>
      <c r="J13" s="13" t="s">
        <v>33</v>
      </c>
      <c r="K13" s="13" t="s">
        <v>34</v>
      </c>
      <c r="L13" s="13" t="s">
        <v>35</v>
      </c>
      <c r="M13" s="13" t="s">
        <v>36</v>
      </c>
      <c r="N13" s="13" t="s">
        <v>37</v>
      </c>
      <c r="O13" s="13" t="s">
        <v>38</v>
      </c>
      <c r="P13" s="13" t="s">
        <v>39</v>
      </c>
      <c r="Q13" s="13" t="s">
        <v>40</v>
      </c>
      <c r="R13" s="13" t="s">
        <v>41</v>
      </c>
      <c r="S13" s="13"/>
      <c r="T13" s="13"/>
    </row>
    <row r="14" spans="1:20" x14ac:dyDescent="0.25">
      <c r="A14" s="13" t="s">
        <v>3</v>
      </c>
      <c r="B14" s="1">
        <v>1</v>
      </c>
      <c r="C14" s="1">
        <v>2</v>
      </c>
      <c r="D14" s="1">
        <v>3</v>
      </c>
      <c r="E14" s="1">
        <v>4</v>
      </c>
      <c r="F14" s="1">
        <v>5</v>
      </c>
      <c r="G14" s="1">
        <v>6</v>
      </c>
      <c r="H14" s="1">
        <v>7</v>
      </c>
      <c r="I14" s="1">
        <v>8</v>
      </c>
      <c r="J14" s="1">
        <v>9</v>
      </c>
      <c r="K14" s="1">
        <v>10</v>
      </c>
      <c r="L14" s="1">
        <v>11</v>
      </c>
      <c r="M14" s="1">
        <v>12</v>
      </c>
      <c r="N14" s="1">
        <v>13</v>
      </c>
      <c r="O14" s="1">
        <v>14</v>
      </c>
      <c r="P14" s="1">
        <v>15</v>
      </c>
      <c r="Q14" s="1">
        <v>16</v>
      </c>
      <c r="R14" s="1">
        <v>17</v>
      </c>
      <c r="S14" s="13"/>
      <c r="T14" s="13"/>
    </row>
    <row r="15" spans="1:20" x14ac:dyDescent="0.25">
      <c r="A15" s="13">
        <v>0</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3"/>
      <c r="T15" s="6" t="s">
        <v>75</v>
      </c>
    </row>
    <row r="16" spans="1:20" x14ac:dyDescent="0.25">
      <c r="A16" s="1">
        <v>1</v>
      </c>
      <c r="B16" s="13">
        <f>B33/100</f>
        <v>0.70942117370492175</v>
      </c>
      <c r="C16" s="13">
        <f t="shared" ref="C16:R24" si="1">C33/100</f>
        <v>0.99944359297662944</v>
      </c>
      <c r="D16" s="13">
        <f t="shared" si="1"/>
        <v>0.51243822987368948</v>
      </c>
      <c r="E16" s="13">
        <f t="shared" si="1"/>
        <v>0.35091494173016735</v>
      </c>
      <c r="F16" s="13">
        <f t="shared" si="1"/>
        <v>0.24858635665297496</v>
      </c>
      <c r="G16" s="13">
        <f t="shared" si="1"/>
        <v>0.3560347428167937</v>
      </c>
      <c r="H16" s="13">
        <f t="shared" si="1"/>
        <v>0.20892289399923103</v>
      </c>
      <c r="I16" s="13">
        <f t="shared" si="1"/>
        <v>0</v>
      </c>
      <c r="J16" s="13">
        <f t="shared" si="1"/>
        <v>0</v>
      </c>
      <c r="K16" s="13">
        <f t="shared" si="1"/>
        <v>0</v>
      </c>
      <c r="L16" s="13">
        <f t="shared" si="1"/>
        <v>0</v>
      </c>
      <c r="M16" s="13">
        <f t="shared" si="1"/>
        <v>0</v>
      </c>
      <c r="N16" s="13">
        <f t="shared" si="1"/>
        <v>0</v>
      </c>
      <c r="O16" s="13">
        <f t="shared" si="1"/>
        <v>0</v>
      </c>
      <c r="P16" s="13">
        <f t="shared" si="1"/>
        <v>0</v>
      </c>
      <c r="Q16" s="13">
        <f t="shared" si="1"/>
        <v>0</v>
      </c>
      <c r="R16" s="13">
        <f t="shared" si="1"/>
        <v>0</v>
      </c>
      <c r="S16" s="13"/>
      <c r="T16" s="13" t="s">
        <v>167</v>
      </c>
    </row>
    <row r="17" spans="1:20" x14ac:dyDescent="0.25">
      <c r="A17" s="1">
        <v>2</v>
      </c>
      <c r="B17" s="13">
        <f t="shared" ref="B17:Q24" si="2">B34/100</f>
        <v>0</v>
      </c>
      <c r="C17" s="13">
        <f t="shared" si="2"/>
        <v>0</v>
      </c>
      <c r="D17" s="13">
        <f t="shared" si="2"/>
        <v>0</v>
      </c>
      <c r="E17" s="13">
        <f t="shared" si="2"/>
        <v>0</v>
      </c>
      <c r="F17" s="13">
        <f t="shared" si="2"/>
        <v>0</v>
      </c>
      <c r="G17" s="13">
        <f t="shared" si="2"/>
        <v>0</v>
      </c>
      <c r="H17" s="13">
        <f t="shared" si="2"/>
        <v>0</v>
      </c>
      <c r="I17" s="13">
        <f t="shared" si="2"/>
        <v>0</v>
      </c>
      <c r="J17" s="13">
        <f t="shared" si="2"/>
        <v>7.2412029485427173E-2</v>
      </c>
      <c r="K17" s="13">
        <f t="shared" si="2"/>
        <v>0</v>
      </c>
      <c r="L17" s="13">
        <f t="shared" si="2"/>
        <v>0.57551115589393154</v>
      </c>
      <c r="M17" s="13">
        <f t="shared" si="2"/>
        <v>0.36124865483741503</v>
      </c>
      <c r="N17" s="13">
        <f t="shared" si="2"/>
        <v>0.28116140735462125</v>
      </c>
      <c r="O17" s="13">
        <f t="shared" si="2"/>
        <v>0</v>
      </c>
      <c r="P17" s="13">
        <f t="shared" si="2"/>
        <v>0</v>
      </c>
      <c r="Q17" s="13">
        <f t="shared" si="2"/>
        <v>0</v>
      </c>
      <c r="R17" s="13">
        <f t="shared" si="1"/>
        <v>0</v>
      </c>
      <c r="S17" s="13"/>
      <c r="T17" s="13" t="s">
        <v>168</v>
      </c>
    </row>
    <row r="18" spans="1:20" x14ac:dyDescent="0.25">
      <c r="A18" s="1">
        <v>3</v>
      </c>
      <c r="B18" s="13">
        <f t="shared" si="2"/>
        <v>0</v>
      </c>
      <c r="C18" s="13">
        <f t="shared" si="1"/>
        <v>0</v>
      </c>
      <c r="D18" s="13">
        <f t="shared" si="1"/>
        <v>0</v>
      </c>
      <c r="E18" s="13">
        <f t="shared" si="1"/>
        <v>0</v>
      </c>
      <c r="F18" s="13">
        <f t="shared" si="1"/>
        <v>0</v>
      </c>
      <c r="G18" s="13">
        <f t="shared" si="1"/>
        <v>0</v>
      </c>
      <c r="H18" s="13">
        <f t="shared" si="1"/>
        <v>0</v>
      </c>
      <c r="I18" s="13">
        <f t="shared" si="1"/>
        <v>0</v>
      </c>
      <c r="J18" s="13">
        <f t="shared" si="1"/>
        <v>0</v>
      </c>
      <c r="K18" s="13">
        <f t="shared" si="1"/>
        <v>0</v>
      </c>
      <c r="L18" s="13">
        <f t="shared" si="1"/>
        <v>0</v>
      </c>
      <c r="M18" s="13">
        <f t="shared" si="1"/>
        <v>0.25818342715433124</v>
      </c>
      <c r="N18" s="13">
        <f t="shared" si="1"/>
        <v>0.32660545898774457</v>
      </c>
      <c r="O18" s="13">
        <f t="shared" si="1"/>
        <v>0.89796808548656981</v>
      </c>
      <c r="P18" s="13">
        <f t="shared" si="1"/>
        <v>0.4627996901370921</v>
      </c>
      <c r="Q18" s="13">
        <f t="shared" si="1"/>
        <v>0.60189711767618514</v>
      </c>
      <c r="R18" s="13">
        <f t="shared" si="1"/>
        <v>0.49008867197486616</v>
      </c>
      <c r="S18" s="13"/>
      <c r="T18" s="13" t="s">
        <v>169</v>
      </c>
    </row>
    <row r="19" spans="1:20" x14ac:dyDescent="0.25">
      <c r="A19" s="1">
        <v>4</v>
      </c>
      <c r="B19" s="13">
        <f t="shared" si="2"/>
        <v>0</v>
      </c>
      <c r="C19" s="13">
        <f t="shared" si="1"/>
        <v>0</v>
      </c>
      <c r="D19" s="13">
        <f t="shared" si="1"/>
        <v>0</v>
      </c>
      <c r="E19" s="13">
        <f t="shared" si="1"/>
        <v>0.64908505826983254</v>
      </c>
      <c r="F19" s="13">
        <f t="shared" si="1"/>
        <v>0.75141364334702498</v>
      </c>
      <c r="G19" s="13">
        <f t="shared" si="1"/>
        <v>0.4035355485791709</v>
      </c>
      <c r="H19" s="13">
        <f t="shared" si="1"/>
        <v>6.1619285628437014E-2</v>
      </c>
      <c r="I19" s="13">
        <f t="shared" si="1"/>
        <v>0</v>
      </c>
      <c r="J19" s="13">
        <f t="shared" si="1"/>
        <v>0</v>
      </c>
      <c r="K19" s="13">
        <f t="shared" si="1"/>
        <v>0</v>
      </c>
      <c r="L19" s="13">
        <f t="shared" si="1"/>
        <v>0</v>
      </c>
      <c r="M19" s="13">
        <f t="shared" si="1"/>
        <v>0</v>
      </c>
      <c r="N19" s="13">
        <f t="shared" si="1"/>
        <v>0</v>
      </c>
      <c r="O19" s="13">
        <f t="shared" si="1"/>
        <v>0</v>
      </c>
      <c r="P19" s="13">
        <f t="shared" si="1"/>
        <v>0</v>
      </c>
      <c r="Q19" s="13">
        <f t="shared" si="1"/>
        <v>0</v>
      </c>
      <c r="R19" s="13">
        <f t="shared" si="1"/>
        <v>0</v>
      </c>
      <c r="S19" s="13"/>
      <c r="T19" s="13" t="s">
        <v>170</v>
      </c>
    </row>
    <row r="20" spans="1:20" x14ac:dyDescent="0.25">
      <c r="A20" s="1">
        <v>5</v>
      </c>
      <c r="B20" s="13">
        <f t="shared" si="2"/>
        <v>0</v>
      </c>
      <c r="C20" s="13">
        <f t="shared" si="1"/>
        <v>0</v>
      </c>
      <c r="D20" s="13">
        <f t="shared" si="1"/>
        <v>0</v>
      </c>
      <c r="E20" s="13">
        <f t="shared" si="1"/>
        <v>0</v>
      </c>
      <c r="F20" s="13">
        <f t="shared" si="1"/>
        <v>0</v>
      </c>
      <c r="G20" s="13">
        <f t="shared" si="1"/>
        <v>0</v>
      </c>
      <c r="H20" s="13">
        <f t="shared" si="1"/>
        <v>0</v>
      </c>
      <c r="I20" s="13">
        <f t="shared" si="1"/>
        <v>0</v>
      </c>
      <c r="J20" s="13">
        <f t="shared" si="1"/>
        <v>0.27149993527731331</v>
      </c>
      <c r="K20" s="13">
        <f t="shared" si="1"/>
        <v>0</v>
      </c>
      <c r="L20" s="13">
        <f t="shared" si="1"/>
        <v>0.42448884410606846</v>
      </c>
      <c r="M20" s="13">
        <f t="shared" si="1"/>
        <v>0</v>
      </c>
      <c r="N20" s="13">
        <f t="shared" si="1"/>
        <v>0</v>
      </c>
      <c r="O20" s="13">
        <f t="shared" si="1"/>
        <v>0</v>
      </c>
      <c r="P20" s="13">
        <f t="shared" si="1"/>
        <v>0</v>
      </c>
      <c r="Q20" s="13">
        <f t="shared" si="1"/>
        <v>0</v>
      </c>
      <c r="R20" s="13">
        <f t="shared" si="1"/>
        <v>0</v>
      </c>
      <c r="S20" s="13"/>
      <c r="T20" s="13" t="s">
        <v>171</v>
      </c>
    </row>
    <row r="21" spans="1:20" x14ac:dyDescent="0.25">
      <c r="A21" s="1">
        <v>6</v>
      </c>
      <c r="B21" s="13">
        <f t="shared" si="2"/>
        <v>0</v>
      </c>
      <c r="C21" s="13">
        <f t="shared" si="1"/>
        <v>0</v>
      </c>
      <c r="D21" s="13">
        <f t="shared" si="1"/>
        <v>0</v>
      </c>
      <c r="E21" s="13">
        <f t="shared" si="1"/>
        <v>0</v>
      </c>
      <c r="F21" s="13">
        <f t="shared" si="1"/>
        <v>0</v>
      </c>
      <c r="G21" s="13">
        <f t="shared" si="1"/>
        <v>0</v>
      </c>
      <c r="H21" s="13">
        <f t="shared" si="1"/>
        <v>0</v>
      </c>
      <c r="I21" s="13">
        <f t="shared" si="1"/>
        <v>0</v>
      </c>
      <c r="J21" s="13">
        <f t="shared" si="1"/>
        <v>9.1463048082448678E-2</v>
      </c>
      <c r="K21" s="13">
        <f t="shared" si="1"/>
        <v>0</v>
      </c>
      <c r="L21" s="13">
        <f t="shared" si="1"/>
        <v>0</v>
      </c>
      <c r="M21" s="13">
        <f t="shared" si="1"/>
        <v>0</v>
      </c>
      <c r="N21" s="13">
        <f t="shared" si="1"/>
        <v>0</v>
      </c>
      <c r="O21" s="13">
        <f t="shared" si="1"/>
        <v>0</v>
      </c>
      <c r="P21" s="13">
        <f t="shared" si="1"/>
        <v>0</v>
      </c>
      <c r="Q21" s="13">
        <f t="shared" si="1"/>
        <v>0</v>
      </c>
      <c r="R21" s="13">
        <f t="shared" si="1"/>
        <v>0</v>
      </c>
      <c r="S21" s="13"/>
      <c r="T21" s="13" t="s">
        <v>172</v>
      </c>
    </row>
    <row r="22" spans="1:20" x14ac:dyDescent="0.25">
      <c r="A22" s="1">
        <v>7</v>
      </c>
      <c r="B22" s="13">
        <f t="shared" si="2"/>
        <v>0</v>
      </c>
      <c r="C22" s="13">
        <f t="shared" si="1"/>
        <v>0</v>
      </c>
      <c r="D22" s="13">
        <f t="shared" si="1"/>
        <v>0</v>
      </c>
      <c r="E22" s="13">
        <f t="shared" si="1"/>
        <v>0</v>
      </c>
      <c r="F22" s="13">
        <f t="shared" si="1"/>
        <v>0</v>
      </c>
      <c r="G22" s="13">
        <f t="shared" si="1"/>
        <v>0</v>
      </c>
      <c r="H22" s="13">
        <f t="shared" si="1"/>
        <v>0.37416035525888902</v>
      </c>
      <c r="I22" s="13">
        <f t="shared" si="1"/>
        <v>0.63122899833609913</v>
      </c>
      <c r="J22" s="13">
        <f t="shared" si="1"/>
        <v>0.14653780890557092</v>
      </c>
      <c r="K22" s="13">
        <f t="shared" si="1"/>
        <v>0</v>
      </c>
      <c r="L22" s="13">
        <f t="shared" si="1"/>
        <v>0</v>
      </c>
      <c r="M22" s="13">
        <f t="shared" si="1"/>
        <v>0</v>
      </c>
      <c r="N22" s="13">
        <f t="shared" si="1"/>
        <v>0</v>
      </c>
      <c r="O22" s="13">
        <f t="shared" si="1"/>
        <v>0</v>
      </c>
      <c r="P22" s="13">
        <f t="shared" si="1"/>
        <v>0</v>
      </c>
      <c r="Q22" s="13">
        <f t="shared" si="1"/>
        <v>0</v>
      </c>
      <c r="R22" s="13">
        <f t="shared" si="1"/>
        <v>0</v>
      </c>
      <c r="S22" s="13"/>
      <c r="T22" s="13" t="s">
        <v>173</v>
      </c>
    </row>
    <row r="23" spans="1:20" x14ac:dyDescent="0.25">
      <c r="A23" s="1">
        <v>8</v>
      </c>
      <c r="B23" s="13">
        <f t="shared" si="2"/>
        <v>0</v>
      </c>
      <c r="C23" s="13">
        <f t="shared" si="1"/>
        <v>0</v>
      </c>
      <c r="D23" s="13">
        <f t="shared" si="1"/>
        <v>0</v>
      </c>
      <c r="E23" s="13">
        <f t="shared" si="1"/>
        <v>0</v>
      </c>
      <c r="F23" s="13">
        <f t="shared" si="1"/>
        <v>0</v>
      </c>
      <c r="G23" s="13">
        <f t="shared" si="1"/>
        <v>0</v>
      </c>
      <c r="H23" s="13">
        <f t="shared" si="1"/>
        <v>0</v>
      </c>
      <c r="I23" s="13">
        <f t="shared" si="1"/>
        <v>0.36877100166390081</v>
      </c>
      <c r="J23" s="13">
        <f t="shared" si="1"/>
        <v>0.12563472487433125</v>
      </c>
      <c r="K23" s="13">
        <f t="shared" si="1"/>
        <v>0</v>
      </c>
      <c r="L23" s="13">
        <f t="shared" si="1"/>
        <v>0</v>
      </c>
      <c r="M23" s="13">
        <f t="shared" si="1"/>
        <v>0</v>
      </c>
      <c r="N23" s="13">
        <f t="shared" si="1"/>
        <v>0.39223313365763424</v>
      </c>
      <c r="O23" s="13">
        <f t="shared" si="1"/>
        <v>0</v>
      </c>
      <c r="P23" s="13">
        <f t="shared" si="1"/>
        <v>0</v>
      </c>
      <c r="Q23" s="13">
        <f t="shared" si="1"/>
        <v>0</v>
      </c>
      <c r="R23" s="13">
        <f t="shared" si="1"/>
        <v>0</v>
      </c>
      <c r="S23" s="13"/>
      <c r="T23" s="13" t="s">
        <v>174</v>
      </c>
    </row>
    <row r="24" spans="1:20" x14ac:dyDescent="0.25">
      <c r="A24" s="1">
        <v>9</v>
      </c>
      <c r="B24" s="13">
        <f t="shared" si="2"/>
        <v>0.29057882629507831</v>
      </c>
      <c r="C24" s="13">
        <f t="shared" si="1"/>
        <v>0</v>
      </c>
      <c r="D24" s="13">
        <f t="shared" si="1"/>
        <v>0.48756177012631047</v>
      </c>
      <c r="E24" s="13">
        <f t="shared" si="1"/>
        <v>0</v>
      </c>
      <c r="F24" s="13">
        <f t="shared" si="1"/>
        <v>0</v>
      </c>
      <c r="G24" s="13">
        <f t="shared" si="1"/>
        <v>0.24042970860403556</v>
      </c>
      <c r="H24" s="13">
        <f t="shared" si="1"/>
        <v>0.35529746511344301</v>
      </c>
      <c r="I24" s="13">
        <f t="shared" si="1"/>
        <v>0</v>
      </c>
      <c r="J24" s="13">
        <f t="shared" si="1"/>
        <v>0.29245245337490877</v>
      </c>
      <c r="K24" s="13">
        <f t="shared" si="1"/>
        <v>1</v>
      </c>
      <c r="L24" s="13">
        <f t="shared" si="1"/>
        <v>0</v>
      </c>
      <c r="M24" s="13">
        <f t="shared" si="1"/>
        <v>0.38056791800825368</v>
      </c>
      <c r="N24" s="13">
        <f t="shared" si="1"/>
        <v>0</v>
      </c>
      <c r="O24" s="13">
        <f t="shared" si="1"/>
        <v>0.10203191451343029</v>
      </c>
      <c r="P24" s="13">
        <f t="shared" si="1"/>
        <v>0.53720030986290779</v>
      </c>
      <c r="Q24" s="13">
        <f t="shared" si="1"/>
        <v>0.39810288232381486</v>
      </c>
      <c r="R24" s="13">
        <f t="shared" si="1"/>
        <v>0.50991132802513384</v>
      </c>
      <c r="S24" s="13"/>
      <c r="T24" s="13" t="s">
        <v>175</v>
      </c>
    </row>
    <row r="25" spans="1:20" s="13" customFormat="1" x14ac:dyDescent="0.25">
      <c r="A25" s="1"/>
    </row>
    <row r="26" spans="1:20" s="13" customFormat="1" x14ac:dyDescent="0.25">
      <c r="A26" s="1"/>
    </row>
    <row r="27" spans="1:20" s="13" customFormat="1" x14ac:dyDescent="0.25">
      <c r="A27" s="1"/>
    </row>
    <row r="28" spans="1:20" s="13" customFormat="1" x14ac:dyDescent="0.25">
      <c r="A28" s="1"/>
    </row>
    <row r="29" spans="1:20" x14ac:dyDescent="0.25">
      <c r="A29" s="1"/>
      <c r="B29" s="7"/>
      <c r="C29" s="7"/>
      <c r="D29" s="7"/>
      <c r="E29" s="7"/>
      <c r="F29" s="7"/>
      <c r="G29" s="7"/>
      <c r="H29" s="7"/>
      <c r="I29" s="7"/>
      <c r="J29" s="7"/>
      <c r="K29" s="7"/>
      <c r="L29" s="7"/>
      <c r="M29" s="7"/>
      <c r="N29" s="7"/>
      <c r="O29" s="7"/>
      <c r="P29" s="7"/>
      <c r="Q29" s="7"/>
      <c r="R29" s="7"/>
      <c r="S29" s="13"/>
      <c r="T29" s="13"/>
    </row>
    <row r="30" spans="1:20" x14ac:dyDescent="0.25">
      <c r="A30" s="1"/>
      <c r="B30" s="13" t="s">
        <v>26</v>
      </c>
      <c r="C30" s="13" t="s">
        <v>27</v>
      </c>
      <c r="D30" s="13" t="s">
        <v>28</v>
      </c>
      <c r="E30" s="13" t="s">
        <v>29</v>
      </c>
      <c r="F30" s="13" t="s">
        <v>30</v>
      </c>
      <c r="G30" s="13" t="s">
        <v>31</v>
      </c>
      <c r="H30" s="13" t="s">
        <v>32</v>
      </c>
      <c r="I30" s="13" t="s">
        <v>42</v>
      </c>
      <c r="J30" s="13" t="s">
        <v>33</v>
      </c>
      <c r="K30" s="13" t="s">
        <v>34</v>
      </c>
      <c r="L30" s="13" t="s">
        <v>35</v>
      </c>
      <c r="M30" s="13" t="s">
        <v>36</v>
      </c>
      <c r="N30" s="13" t="s">
        <v>37</v>
      </c>
      <c r="O30" s="13" t="s">
        <v>38</v>
      </c>
      <c r="P30" s="13" t="s">
        <v>39</v>
      </c>
      <c r="Q30" s="13" t="s">
        <v>40</v>
      </c>
      <c r="R30" s="13" t="s">
        <v>41</v>
      </c>
      <c r="S30" s="13"/>
      <c r="T30" s="13"/>
    </row>
    <row r="31" spans="1:20" x14ac:dyDescent="0.25">
      <c r="A31" s="13" t="s">
        <v>3</v>
      </c>
      <c r="B31" s="1">
        <v>1</v>
      </c>
      <c r="C31" s="1">
        <v>2</v>
      </c>
      <c r="D31" s="1">
        <v>3</v>
      </c>
      <c r="E31" s="1">
        <v>4</v>
      </c>
      <c r="F31" s="1">
        <v>5</v>
      </c>
      <c r="G31" s="1">
        <v>6</v>
      </c>
      <c r="H31" s="1">
        <v>7</v>
      </c>
      <c r="I31" s="1">
        <v>8</v>
      </c>
      <c r="J31" s="1">
        <v>9</v>
      </c>
      <c r="K31" s="1">
        <v>10</v>
      </c>
      <c r="L31" s="1">
        <v>11</v>
      </c>
      <c r="M31" s="1">
        <v>12</v>
      </c>
      <c r="N31" s="1">
        <v>13</v>
      </c>
      <c r="O31" s="1">
        <v>14</v>
      </c>
      <c r="P31" s="1">
        <v>15</v>
      </c>
      <c r="Q31" s="1">
        <v>16</v>
      </c>
      <c r="R31" s="1">
        <v>17</v>
      </c>
      <c r="S31" s="13"/>
      <c r="T31" s="13"/>
    </row>
    <row r="32" spans="1:20" x14ac:dyDescent="0.25">
      <c r="A32" s="13">
        <v>0</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3"/>
      <c r="T32" s="6" t="s">
        <v>75</v>
      </c>
    </row>
    <row r="33" spans="1:20" x14ac:dyDescent="0.25">
      <c r="A33" s="1">
        <v>1</v>
      </c>
      <c r="B33" s="7">
        <v>70.94211737049217</v>
      </c>
      <c r="C33" s="7">
        <v>99.944359297662942</v>
      </c>
      <c r="D33" s="7">
        <v>51.243822987368951</v>
      </c>
      <c r="E33" s="7">
        <v>35.091494173016734</v>
      </c>
      <c r="F33" s="7">
        <v>24.858635665297495</v>
      </c>
      <c r="G33" s="7">
        <v>35.603474281679368</v>
      </c>
      <c r="H33" s="7">
        <v>20.892289399923104</v>
      </c>
      <c r="I33" s="7"/>
      <c r="J33" s="7"/>
      <c r="K33" s="7"/>
      <c r="L33" s="7"/>
      <c r="M33" s="7"/>
      <c r="N33" s="7"/>
      <c r="O33" s="7"/>
      <c r="P33" s="7"/>
      <c r="Q33" s="7"/>
      <c r="R33" s="7"/>
      <c r="S33" s="13"/>
      <c r="T33" s="13" t="s">
        <v>167</v>
      </c>
    </row>
    <row r="34" spans="1:20" x14ac:dyDescent="0.25">
      <c r="A34" s="1">
        <v>2</v>
      </c>
      <c r="B34" s="7"/>
      <c r="C34" s="7"/>
      <c r="D34" s="7"/>
      <c r="E34" s="7"/>
      <c r="F34" s="7"/>
      <c r="G34" s="7"/>
      <c r="H34" s="7"/>
      <c r="I34" s="7"/>
      <c r="J34" s="7">
        <v>7.2412029485427176</v>
      </c>
      <c r="K34" s="7"/>
      <c r="L34" s="7">
        <v>57.551115589393156</v>
      </c>
      <c r="M34" s="7">
        <v>36.124865483741502</v>
      </c>
      <c r="N34" s="7">
        <v>28.116140735462125</v>
      </c>
      <c r="O34" s="7"/>
      <c r="P34" s="7"/>
      <c r="Q34" s="7"/>
      <c r="R34" s="7"/>
      <c r="S34" s="13"/>
      <c r="T34" s="13" t="s">
        <v>168</v>
      </c>
    </row>
    <row r="35" spans="1:20" x14ac:dyDescent="0.25">
      <c r="A35" s="1">
        <v>3</v>
      </c>
      <c r="B35" s="7"/>
      <c r="C35" s="7"/>
      <c r="D35" s="7"/>
      <c r="E35" s="7"/>
      <c r="F35" s="7"/>
      <c r="G35" s="7"/>
      <c r="H35" s="7"/>
      <c r="I35" s="7"/>
      <c r="J35" s="7"/>
      <c r="K35" s="7"/>
      <c r="L35" s="7"/>
      <c r="M35" s="7">
        <v>25.818342715433122</v>
      </c>
      <c r="N35" s="7">
        <v>32.660545898774458</v>
      </c>
      <c r="O35" s="7">
        <v>89.796808548656983</v>
      </c>
      <c r="P35" s="7">
        <v>46.279969013709213</v>
      </c>
      <c r="Q35" s="7">
        <v>60.189711767618512</v>
      </c>
      <c r="R35" s="7">
        <v>49.008867197486616</v>
      </c>
      <c r="S35" s="13"/>
      <c r="T35" s="13" t="s">
        <v>169</v>
      </c>
    </row>
    <row r="36" spans="1:20" x14ac:dyDescent="0.25">
      <c r="A36" s="1">
        <v>4</v>
      </c>
      <c r="B36" s="7"/>
      <c r="C36" s="7"/>
      <c r="D36" s="7"/>
      <c r="E36" s="7">
        <v>64.908505826983259</v>
      </c>
      <c r="F36" s="7">
        <v>75.141364334702502</v>
      </c>
      <c r="G36" s="7">
        <v>40.353554857917089</v>
      </c>
      <c r="H36" s="7">
        <v>6.1619285628437011</v>
      </c>
      <c r="I36" s="7"/>
      <c r="J36" s="7"/>
      <c r="K36" s="7"/>
      <c r="L36" s="7"/>
      <c r="M36" s="7"/>
      <c r="N36" s="7"/>
      <c r="O36" s="7"/>
      <c r="P36" s="7"/>
      <c r="Q36" s="7"/>
      <c r="R36" s="7"/>
      <c r="S36" s="13"/>
      <c r="T36" s="13" t="s">
        <v>170</v>
      </c>
    </row>
    <row r="37" spans="1:20" x14ac:dyDescent="0.25">
      <c r="A37" s="1">
        <v>5</v>
      </c>
      <c r="B37" s="7"/>
      <c r="C37" s="7"/>
      <c r="D37" s="7"/>
      <c r="E37" s="7"/>
      <c r="F37" s="7"/>
      <c r="G37" s="7"/>
      <c r="H37" s="7"/>
      <c r="I37" s="7"/>
      <c r="J37" s="7">
        <v>27.149993527731333</v>
      </c>
      <c r="K37" s="7"/>
      <c r="L37" s="7">
        <v>42.448884410606844</v>
      </c>
      <c r="M37" s="7"/>
      <c r="N37" s="7"/>
      <c r="O37" s="7"/>
      <c r="P37" s="7"/>
      <c r="Q37" s="7"/>
      <c r="R37" s="7"/>
      <c r="S37" s="13"/>
      <c r="T37" s="13" t="s">
        <v>171</v>
      </c>
    </row>
    <row r="38" spans="1:20" x14ac:dyDescent="0.25">
      <c r="A38" s="1">
        <v>6</v>
      </c>
      <c r="B38" s="7"/>
      <c r="C38" s="7"/>
      <c r="D38" s="7"/>
      <c r="E38" s="7"/>
      <c r="F38" s="7"/>
      <c r="G38" s="7"/>
      <c r="H38" s="7"/>
      <c r="I38" s="7"/>
      <c r="J38" s="7">
        <v>9.1463048082448672</v>
      </c>
      <c r="K38" s="7"/>
      <c r="L38" s="7"/>
      <c r="M38" s="7"/>
      <c r="N38" s="7"/>
      <c r="O38" s="7"/>
      <c r="P38" s="7"/>
      <c r="Q38" s="7"/>
      <c r="R38" s="7"/>
      <c r="S38" s="13"/>
      <c r="T38" s="13" t="s">
        <v>172</v>
      </c>
    </row>
    <row r="39" spans="1:20" x14ac:dyDescent="0.25">
      <c r="A39" s="1">
        <v>7</v>
      </c>
      <c r="B39" s="7"/>
      <c r="C39" s="7"/>
      <c r="D39" s="7"/>
      <c r="E39" s="7"/>
      <c r="F39" s="7"/>
      <c r="G39" s="7"/>
      <c r="H39" s="7">
        <v>37.416035525888901</v>
      </c>
      <c r="I39" s="7">
        <v>63.122899833609914</v>
      </c>
      <c r="J39" s="7">
        <v>14.653780890557092</v>
      </c>
      <c r="K39" s="7"/>
      <c r="L39" s="7"/>
      <c r="M39" s="7"/>
      <c r="N39" s="7"/>
      <c r="O39" s="7"/>
      <c r="P39" s="7"/>
      <c r="Q39" s="7"/>
      <c r="R39" s="7"/>
      <c r="S39" s="13"/>
      <c r="T39" s="13" t="s">
        <v>173</v>
      </c>
    </row>
    <row r="40" spans="1:20" x14ac:dyDescent="0.25">
      <c r="A40" s="1">
        <v>8</v>
      </c>
      <c r="B40" s="7"/>
      <c r="C40" s="7"/>
      <c r="D40" s="7"/>
      <c r="E40" s="7"/>
      <c r="F40" s="7"/>
      <c r="G40" s="7"/>
      <c r="H40" s="7"/>
      <c r="I40" s="7">
        <v>36.877100166390079</v>
      </c>
      <c r="J40" s="7">
        <v>12.563472487433124</v>
      </c>
      <c r="K40" s="7"/>
      <c r="L40" s="7"/>
      <c r="M40" s="7"/>
      <c r="N40" s="7">
        <v>39.223313365763424</v>
      </c>
      <c r="O40" s="7"/>
      <c r="P40" s="7"/>
      <c r="Q40" s="7"/>
      <c r="R40" s="7"/>
      <c r="S40" s="13"/>
      <c r="T40" s="13" t="s">
        <v>174</v>
      </c>
    </row>
    <row r="41" spans="1:20" x14ac:dyDescent="0.25">
      <c r="A41" s="1">
        <v>9</v>
      </c>
      <c r="B41" s="7">
        <v>29.05788262950783</v>
      </c>
      <c r="C41" s="7"/>
      <c r="D41" s="7">
        <v>48.756177012631049</v>
      </c>
      <c r="E41" s="7"/>
      <c r="F41" s="7"/>
      <c r="G41" s="7">
        <v>24.042970860403557</v>
      </c>
      <c r="H41" s="7">
        <v>35.5297465113443</v>
      </c>
      <c r="I41" s="7"/>
      <c r="J41" s="7">
        <v>29.245245337490879</v>
      </c>
      <c r="K41" s="7">
        <v>100</v>
      </c>
      <c r="L41" s="7"/>
      <c r="M41" s="7">
        <v>38.056791800825366</v>
      </c>
      <c r="N41" s="7"/>
      <c r="O41" s="7">
        <v>10.203191451343029</v>
      </c>
      <c r="P41" s="7">
        <v>53.72003098629078</v>
      </c>
      <c r="Q41" s="7">
        <v>39.810288232381488</v>
      </c>
      <c r="R41" s="7">
        <v>50.991132802513384</v>
      </c>
      <c r="S41" s="13"/>
      <c r="T41" s="13" t="s">
        <v>175</v>
      </c>
    </row>
    <row r="42" spans="1:20" x14ac:dyDescent="0.25">
      <c r="A42" s="1" t="s">
        <v>48</v>
      </c>
      <c r="B42" s="7">
        <f>SUM(B33:B41)</f>
        <v>100</v>
      </c>
      <c r="C42" s="7">
        <f t="shared" ref="C42:R42" si="3">SUM(C33:C41)</f>
        <v>99.944359297662942</v>
      </c>
      <c r="D42" s="7">
        <f t="shared" si="3"/>
        <v>100</v>
      </c>
      <c r="E42" s="7">
        <f t="shared" si="3"/>
        <v>100</v>
      </c>
      <c r="F42" s="7">
        <f t="shared" si="3"/>
        <v>100</v>
      </c>
      <c r="G42" s="7">
        <f t="shared" si="3"/>
        <v>100.00000000000001</v>
      </c>
      <c r="H42" s="7">
        <f t="shared" si="3"/>
        <v>100.00000000000001</v>
      </c>
      <c r="I42" s="7">
        <f t="shared" si="3"/>
        <v>100</v>
      </c>
      <c r="J42" s="7">
        <f t="shared" si="3"/>
        <v>100</v>
      </c>
      <c r="K42" s="7">
        <f t="shared" si="3"/>
        <v>100</v>
      </c>
      <c r="L42" s="7">
        <f t="shared" si="3"/>
        <v>100</v>
      </c>
      <c r="M42" s="7">
        <f t="shared" si="3"/>
        <v>99.999999999999986</v>
      </c>
      <c r="N42" s="7">
        <f t="shared" si="3"/>
        <v>100</v>
      </c>
      <c r="O42" s="7">
        <f t="shared" si="3"/>
        <v>100.00000000000001</v>
      </c>
      <c r="P42" s="7">
        <f t="shared" si="3"/>
        <v>100</v>
      </c>
      <c r="Q42" s="7">
        <f t="shared" si="3"/>
        <v>100</v>
      </c>
      <c r="R42" s="7">
        <f t="shared" si="3"/>
        <v>100</v>
      </c>
      <c r="S42" s="13"/>
      <c r="T42" s="13"/>
    </row>
    <row r="43" spans="1:20" x14ac:dyDescent="0.25">
      <c r="A43" s="1"/>
      <c r="B43" s="7"/>
      <c r="C43" s="7"/>
      <c r="D43" s="7"/>
      <c r="E43" s="7"/>
      <c r="F43" s="7"/>
      <c r="G43" s="7"/>
      <c r="H43" s="7"/>
      <c r="I43" s="7"/>
      <c r="J43" s="7"/>
      <c r="K43" s="7"/>
      <c r="L43" s="7"/>
      <c r="M43" s="7"/>
      <c r="N43" s="7"/>
      <c r="O43" s="7"/>
      <c r="P43" s="7"/>
      <c r="Q43" s="7"/>
      <c r="R43" s="7"/>
      <c r="S43" s="13"/>
      <c r="T43" s="13"/>
    </row>
    <row r="44" spans="1:20" x14ac:dyDescent="0.25">
      <c r="A44" s="1" t="s">
        <v>3</v>
      </c>
      <c r="B44" s="8">
        <v>1</v>
      </c>
      <c r="C44" s="8">
        <v>2</v>
      </c>
      <c r="D44" s="8">
        <v>3</v>
      </c>
      <c r="E44" s="8">
        <v>4</v>
      </c>
      <c r="F44" s="8">
        <v>5</v>
      </c>
      <c r="G44" s="8">
        <v>6</v>
      </c>
      <c r="H44" s="8">
        <v>7</v>
      </c>
      <c r="I44" s="8">
        <v>8</v>
      </c>
      <c r="J44" s="8">
        <v>9</v>
      </c>
      <c r="K44" s="8">
        <v>10</v>
      </c>
      <c r="L44" s="8">
        <v>11</v>
      </c>
      <c r="M44" s="8">
        <v>12</v>
      </c>
      <c r="N44" s="8">
        <v>13</v>
      </c>
      <c r="O44" s="8">
        <v>14</v>
      </c>
      <c r="P44" s="8">
        <v>15</v>
      </c>
      <c r="Q44" s="8">
        <v>16</v>
      </c>
      <c r="R44" s="8">
        <v>17</v>
      </c>
      <c r="S44" s="13"/>
      <c r="T44" s="13"/>
    </row>
    <row r="45" spans="1:20" x14ac:dyDescent="0.25">
      <c r="A45" s="1" t="s">
        <v>79</v>
      </c>
      <c r="B45" s="7">
        <v>1</v>
      </c>
      <c r="C45" s="7">
        <v>1</v>
      </c>
      <c r="D45" s="7">
        <v>1</v>
      </c>
      <c r="E45" s="7">
        <v>1</v>
      </c>
      <c r="F45" s="7">
        <v>1</v>
      </c>
      <c r="G45" s="7">
        <v>1</v>
      </c>
      <c r="H45" s="7">
        <v>1</v>
      </c>
      <c r="I45" s="7">
        <v>1</v>
      </c>
      <c r="J45" s="7">
        <v>1</v>
      </c>
      <c r="K45" s="7">
        <v>1</v>
      </c>
      <c r="L45" s="7">
        <v>1</v>
      </c>
      <c r="M45" s="7">
        <v>1</v>
      </c>
      <c r="N45" s="7">
        <v>1</v>
      </c>
      <c r="O45" s="7">
        <v>1</v>
      </c>
      <c r="P45" s="7">
        <v>1</v>
      </c>
      <c r="Q45" s="7">
        <v>1</v>
      </c>
      <c r="R45" s="7">
        <v>1</v>
      </c>
      <c r="S45" s="13"/>
      <c r="T45" s="1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6E6C0-9CC8-412A-B348-12F3BB1C622F}">
  <dimension ref="A1:O66"/>
  <sheetViews>
    <sheetView topLeftCell="A40" workbookViewId="0">
      <selection activeCell="B58" sqref="B58"/>
    </sheetView>
  </sheetViews>
  <sheetFormatPr defaultColWidth="8.7109375" defaultRowHeight="15" x14ac:dyDescent="0.25"/>
  <cols>
    <col min="1" max="1" width="8.7109375" style="13"/>
    <col min="2" max="2" width="22.7109375" style="13" customWidth="1"/>
    <col min="3" max="3" width="20.7109375" style="13" customWidth="1"/>
    <col min="4" max="4" width="13.7109375" style="13" customWidth="1"/>
    <col min="5" max="5" width="62.7109375" style="13" customWidth="1"/>
    <col min="6" max="16384" width="8.7109375" style="13"/>
  </cols>
  <sheetData>
    <row r="1" spans="1:15" x14ac:dyDescent="0.25">
      <c r="A1" s="13" t="s">
        <v>3</v>
      </c>
      <c r="B1" s="54" t="s">
        <v>406</v>
      </c>
      <c r="C1" s="54" t="s">
        <v>407</v>
      </c>
      <c r="D1" s="54" t="s">
        <v>408</v>
      </c>
      <c r="E1" s="54" t="s">
        <v>2</v>
      </c>
      <c r="M1" s="13" t="s">
        <v>408</v>
      </c>
    </row>
    <row r="2" spans="1:15" x14ac:dyDescent="0.25">
      <c r="A2" s="13">
        <v>1</v>
      </c>
      <c r="B2" s="22">
        <v>1901</v>
      </c>
      <c r="C2" s="22">
        <v>19</v>
      </c>
      <c r="D2" s="13">
        <v>1</v>
      </c>
      <c r="E2" s="13" t="s">
        <v>339</v>
      </c>
      <c r="N2" s="13">
        <v>1</v>
      </c>
      <c r="O2" s="13" t="s">
        <v>409</v>
      </c>
    </row>
    <row r="3" spans="1:15" x14ac:dyDescent="0.25">
      <c r="A3" s="13">
        <v>2</v>
      </c>
      <c r="B3" s="22">
        <v>1801</v>
      </c>
      <c r="C3" s="22">
        <v>18</v>
      </c>
      <c r="D3" s="13">
        <v>1</v>
      </c>
      <c r="E3" s="13" t="s">
        <v>332</v>
      </c>
      <c r="N3" s="13">
        <v>2</v>
      </c>
      <c r="O3" s="13" t="s">
        <v>410</v>
      </c>
    </row>
    <row r="4" spans="1:15" x14ac:dyDescent="0.25">
      <c r="A4" s="13">
        <v>3</v>
      </c>
      <c r="B4" s="22">
        <v>1701</v>
      </c>
      <c r="C4" s="22">
        <v>17</v>
      </c>
      <c r="D4" s="13">
        <v>1</v>
      </c>
      <c r="E4" s="13" t="s">
        <v>411</v>
      </c>
    </row>
    <row r="5" spans="1:15" x14ac:dyDescent="0.25">
      <c r="A5" s="13">
        <v>4</v>
      </c>
      <c r="B5" s="22">
        <v>2001</v>
      </c>
      <c r="C5" s="22">
        <v>20</v>
      </c>
      <c r="D5" s="13">
        <v>1</v>
      </c>
      <c r="E5" s="13" t="s">
        <v>76</v>
      </c>
      <c r="N5" s="13" t="s">
        <v>2</v>
      </c>
    </row>
    <row r="6" spans="1:15" x14ac:dyDescent="0.25">
      <c r="A6" s="13">
        <v>5</v>
      </c>
      <c r="B6" s="22">
        <v>1901</v>
      </c>
      <c r="C6" s="22">
        <v>19</v>
      </c>
      <c r="D6" s="13">
        <v>2</v>
      </c>
      <c r="E6" s="13" t="s">
        <v>658</v>
      </c>
      <c r="M6" s="13" t="s">
        <v>412</v>
      </c>
    </row>
    <row r="7" spans="1:15" x14ac:dyDescent="0.25">
      <c r="A7" s="13">
        <v>6</v>
      </c>
      <c r="B7" s="22">
        <v>1801</v>
      </c>
      <c r="C7" s="22">
        <v>18</v>
      </c>
      <c r="D7" s="13">
        <v>2</v>
      </c>
      <c r="E7" s="13" t="s">
        <v>658</v>
      </c>
    </row>
    <row r="8" spans="1:15" x14ac:dyDescent="0.25">
      <c r="A8" s="13">
        <v>7</v>
      </c>
      <c r="B8" s="22">
        <v>1701</v>
      </c>
      <c r="C8" s="22">
        <v>17</v>
      </c>
      <c r="D8" s="13">
        <v>2</v>
      </c>
      <c r="E8" s="13" t="s">
        <v>658</v>
      </c>
    </row>
    <row r="9" spans="1:15" x14ac:dyDescent="0.25">
      <c r="A9" s="13">
        <v>8</v>
      </c>
      <c r="B9" s="22">
        <v>2001</v>
      </c>
      <c r="C9" s="22">
        <v>20</v>
      </c>
      <c r="D9" s="13">
        <v>2</v>
      </c>
      <c r="E9" s="13" t="s">
        <v>658</v>
      </c>
    </row>
    <row r="10" spans="1:15" x14ac:dyDescent="0.25">
      <c r="A10" s="13">
        <v>9</v>
      </c>
      <c r="B10" s="18">
        <v>801</v>
      </c>
      <c r="C10" s="18">
        <v>8</v>
      </c>
      <c r="D10" s="13">
        <v>1</v>
      </c>
      <c r="E10" s="13" t="s">
        <v>659</v>
      </c>
    </row>
    <row r="11" spans="1:15" x14ac:dyDescent="0.25">
      <c r="A11" s="13">
        <v>10</v>
      </c>
      <c r="B11" s="18">
        <v>803</v>
      </c>
      <c r="C11" s="18">
        <v>8</v>
      </c>
      <c r="D11" s="13">
        <v>1</v>
      </c>
      <c r="E11" s="13" t="s">
        <v>424</v>
      </c>
    </row>
    <row r="12" spans="1:15" x14ac:dyDescent="0.25">
      <c r="A12" s="13">
        <v>11</v>
      </c>
      <c r="B12" s="18">
        <v>804</v>
      </c>
      <c r="C12" s="18">
        <v>8</v>
      </c>
      <c r="D12" s="13">
        <v>1</v>
      </c>
      <c r="E12" s="13" t="s">
        <v>425</v>
      </c>
    </row>
    <row r="13" spans="1:15" x14ac:dyDescent="0.25">
      <c r="A13" s="13">
        <v>12</v>
      </c>
      <c r="B13" s="18">
        <v>805</v>
      </c>
      <c r="C13" s="18">
        <v>8</v>
      </c>
      <c r="D13" s="13">
        <v>1</v>
      </c>
      <c r="E13" s="13" t="s">
        <v>426</v>
      </c>
    </row>
    <row r="14" spans="1:15" x14ac:dyDescent="0.25">
      <c r="A14" s="13">
        <v>13</v>
      </c>
      <c r="B14" s="18">
        <v>806</v>
      </c>
      <c r="C14" s="18">
        <v>8</v>
      </c>
      <c r="D14" s="13">
        <v>1</v>
      </c>
      <c r="E14" s="13" t="s">
        <v>427</v>
      </c>
    </row>
    <row r="15" spans="1:15" x14ac:dyDescent="0.25">
      <c r="A15" s="13">
        <v>14</v>
      </c>
      <c r="B15" s="18">
        <v>807</v>
      </c>
      <c r="C15" s="18">
        <v>8</v>
      </c>
      <c r="D15" s="13">
        <v>1</v>
      </c>
      <c r="E15" s="13" t="s">
        <v>428</v>
      </c>
    </row>
    <row r="16" spans="1:15" x14ac:dyDescent="0.25">
      <c r="A16" s="13">
        <v>15</v>
      </c>
      <c r="B16" s="18">
        <v>808</v>
      </c>
      <c r="C16" s="18">
        <v>8</v>
      </c>
      <c r="D16" s="13">
        <v>1</v>
      </c>
      <c r="E16" s="13" t="s">
        <v>429</v>
      </c>
    </row>
    <row r="17" spans="1:13" x14ac:dyDescent="0.25">
      <c r="A17" s="13">
        <v>16</v>
      </c>
      <c r="B17" s="18">
        <v>101</v>
      </c>
      <c r="C17" s="18">
        <v>1</v>
      </c>
      <c r="D17" s="13">
        <v>1</v>
      </c>
      <c r="E17" s="13" t="s">
        <v>660</v>
      </c>
    </row>
    <row r="18" spans="1:13" x14ac:dyDescent="0.25">
      <c r="A18" s="13">
        <v>17</v>
      </c>
      <c r="B18" s="18">
        <v>102</v>
      </c>
      <c r="C18" s="18">
        <v>1</v>
      </c>
      <c r="D18" s="13">
        <v>1</v>
      </c>
      <c r="E18" s="13" t="s">
        <v>661</v>
      </c>
    </row>
    <row r="19" spans="1:13" x14ac:dyDescent="0.25">
      <c r="A19" s="13">
        <v>18</v>
      </c>
      <c r="B19" s="18">
        <v>103</v>
      </c>
      <c r="C19" s="18">
        <v>1</v>
      </c>
      <c r="D19" s="13">
        <v>1</v>
      </c>
      <c r="E19" s="13" t="s">
        <v>662</v>
      </c>
    </row>
    <row r="20" spans="1:13" x14ac:dyDescent="0.25">
      <c r="A20" s="13">
        <v>19</v>
      </c>
      <c r="B20" s="18">
        <v>601</v>
      </c>
      <c r="C20" s="18">
        <v>6</v>
      </c>
      <c r="D20" s="13">
        <v>1</v>
      </c>
      <c r="E20" s="13" t="s">
        <v>659</v>
      </c>
    </row>
    <row r="21" spans="1:13" x14ac:dyDescent="0.25">
      <c r="A21" s="13">
        <v>20</v>
      </c>
      <c r="B21" s="18">
        <v>701</v>
      </c>
      <c r="C21" s="18">
        <v>7</v>
      </c>
      <c r="D21" s="13">
        <v>1</v>
      </c>
      <c r="E21" s="13" t="s">
        <v>659</v>
      </c>
    </row>
    <row r="22" spans="1:13" x14ac:dyDescent="0.25">
      <c r="A22" s="13">
        <v>21</v>
      </c>
      <c r="B22" s="21">
        <v>104</v>
      </c>
      <c r="C22" s="21">
        <v>1</v>
      </c>
      <c r="D22" s="13">
        <v>1</v>
      </c>
      <c r="E22" s="13" t="s">
        <v>414</v>
      </c>
      <c r="M22" s="5"/>
    </row>
    <row r="23" spans="1:13" x14ac:dyDescent="0.25">
      <c r="A23" s="13">
        <v>22</v>
      </c>
      <c r="B23" s="21">
        <v>602</v>
      </c>
      <c r="C23" s="21">
        <v>6</v>
      </c>
      <c r="D23" s="13">
        <v>1</v>
      </c>
      <c r="E23" s="13" t="s">
        <v>414</v>
      </c>
    </row>
    <row r="24" spans="1:13" x14ac:dyDescent="0.25">
      <c r="A24" s="13">
        <v>23</v>
      </c>
      <c r="B24" s="21">
        <v>802</v>
      </c>
      <c r="C24" s="21">
        <v>8</v>
      </c>
      <c r="D24" s="13">
        <v>1</v>
      </c>
      <c r="E24" s="13" t="s">
        <v>663</v>
      </c>
    </row>
    <row r="25" spans="1:13" x14ac:dyDescent="0.25">
      <c r="A25" s="13">
        <v>24</v>
      </c>
      <c r="B25" s="21">
        <v>809</v>
      </c>
      <c r="C25" s="21">
        <v>8</v>
      </c>
      <c r="D25" s="13">
        <v>1</v>
      </c>
      <c r="E25" s="13" t="s">
        <v>421</v>
      </c>
    </row>
    <row r="26" spans="1:13" x14ac:dyDescent="0.25">
      <c r="A26" s="13">
        <v>25</v>
      </c>
      <c r="B26" s="21">
        <v>810</v>
      </c>
      <c r="C26" s="21">
        <v>8</v>
      </c>
      <c r="D26" s="13">
        <v>1</v>
      </c>
      <c r="E26" s="13" t="s">
        <v>423</v>
      </c>
    </row>
    <row r="27" spans="1:13" x14ac:dyDescent="0.25">
      <c r="A27" s="13">
        <v>26</v>
      </c>
      <c r="B27" s="21">
        <v>811</v>
      </c>
      <c r="C27" s="21">
        <v>8</v>
      </c>
      <c r="D27" s="13">
        <v>1</v>
      </c>
      <c r="E27" s="13" t="s">
        <v>422</v>
      </c>
    </row>
    <row r="28" spans="1:13" x14ac:dyDescent="0.25">
      <c r="A28" s="13">
        <v>27</v>
      </c>
      <c r="B28" s="21">
        <v>105</v>
      </c>
      <c r="C28" s="21">
        <v>1</v>
      </c>
      <c r="D28" s="13">
        <v>1</v>
      </c>
      <c r="E28" s="13" t="s">
        <v>663</v>
      </c>
    </row>
    <row r="29" spans="1:13" x14ac:dyDescent="0.25">
      <c r="A29" s="13">
        <v>28</v>
      </c>
      <c r="B29" s="21">
        <v>603</v>
      </c>
      <c r="C29" s="21">
        <v>6</v>
      </c>
      <c r="D29" s="13">
        <v>1</v>
      </c>
      <c r="E29" s="13" t="s">
        <v>663</v>
      </c>
    </row>
    <row r="30" spans="1:13" x14ac:dyDescent="0.25">
      <c r="A30" s="13">
        <v>29</v>
      </c>
      <c r="B30" s="29">
        <v>501</v>
      </c>
      <c r="C30" s="29">
        <v>5</v>
      </c>
      <c r="D30" s="13">
        <v>1</v>
      </c>
      <c r="E30" s="13" t="s">
        <v>664</v>
      </c>
    </row>
    <row r="31" spans="1:13" x14ac:dyDescent="0.25">
      <c r="A31" s="13">
        <v>30</v>
      </c>
      <c r="B31" s="29">
        <v>502</v>
      </c>
      <c r="C31" s="29">
        <v>5</v>
      </c>
      <c r="D31" s="13">
        <v>1</v>
      </c>
      <c r="E31" s="13" t="s">
        <v>415</v>
      </c>
    </row>
    <row r="32" spans="1:13" x14ac:dyDescent="0.25">
      <c r="A32" s="13">
        <v>31</v>
      </c>
      <c r="B32" s="29">
        <v>503</v>
      </c>
      <c r="C32" s="29">
        <v>5</v>
      </c>
      <c r="D32" s="13">
        <v>1</v>
      </c>
      <c r="E32" s="13" t="s">
        <v>416</v>
      </c>
    </row>
    <row r="33" spans="1:5" x14ac:dyDescent="0.25">
      <c r="A33" s="13">
        <v>32</v>
      </c>
      <c r="B33" s="29">
        <v>504</v>
      </c>
      <c r="C33" s="29">
        <v>5</v>
      </c>
      <c r="D33" s="13">
        <v>1</v>
      </c>
      <c r="E33" s="13" t="s">
        <v>665</v>
      </c>
    </row>
    <row r="34" spans="1:5" x14ac:dyDescent="0.25">
      <c r="A34" s="13">
        <v>33</v>
      </c>
      <c r="B34" s="29">
        <v>505</v>
      </c>
      <c r="C34" s="29">
        <v>5</v>
      </c>
      <c r="D34" s="13">
        <v>1</v>
      </c>
      <c r="E34" s="13" t="s">
        <v>418</v>
      </c>
    </row>
    <row r="35" spans="1:5" x14ac:dyDescent="0.25">
      <c r="A35" s="13">
        <v>34</v>
      </c>
      <c r="B35" s="29">
        <v>506</v>
      </c>
      <c r="C35" s="29">
        <v>5</v>
      </c>
      <c r="D35" s="13">
        <v>1</v>
      </c>
      <c r="E35" s="13" t="s">
        <v>419</v>
      </c>
    </row>
    <row r="36" spans="1:5" x14ac:dyDescent="0.25">
      <c r="A36" s="13">
        <v>35</v>
      </c>
      <c r="B36" s="29">
        <v>507</v>
      </c>
      <c r="C36" s="29">
        <v>5</v>
      </c>
      <c r="D36" s="13">
        <v>1</v>
      </c>
      <c r="E36" s="13" t="s">
        <v>420</v>
      </c>
    </row>
    <row r="37" spans="1:5" x14ac:dyDescent="0.25">
      <c r="A37" s="13">
        <v>36</v>
      </c>
      <c r="B37" s="29">
        <v>702</v>
      </c>
      <c r="C37" s="29">
        <v>7</v>
      </c>
      <c r="D37" s="13">
        <v>1</v>
      </c>
      <c r="E37" s="13" t="s">
        <v>666</v>
      </c>
    </row>
    <row r="38" spans="1:5" x14ac:dyDescent="0.25">
      <c r="A38" s="13">
        <v>37</v>
      </c>
      <c r="B38" s="29">
        <v>703</v>
      </c>
      <c r="C38" s="29">
        <v>7</v>
      </c>
      <c r="D38" s="13">
        <v>1</v>
      </c>
      <c r="E38" s="13" t="s">
        <v>418</v>
      </c>
    </row>
    <row r="39" spans="1:5" x14ac:dyDescent="0.25">
      <c r="A39" s="13">
        <v>38</v>
      </c>
      <c r="B39" s="29">
        <v>704</v>
      </c>
      <c r="C39" s="29">
        <v>7</v>
      </c>
      <c r="D39" s="13">
        <v>1</v>
      </c>
      <c r="E39" s="13" t="s">
        <v>419</v>
      </c>
    </row>
    <row r="40" spans="1:5" x14ac:dyDescent="0.25">
      <c r="A40" s="13">
        <v>39</v>
      </c>
      <c r="B40" s="29">
        <v>705</v>
      </c>
      <c r="C40" s="29">
        <v>7</v>
      </c>
      <c r="D40" s="13">
        <v>1</v>
      </c>
      <c r="E40" s="13" t="s">
        <v>420</v>
      </c>
    </row>
    <row r="41" spans="1:5" x14ac:dyDescent="0.25">
      <c r="A41" s="13">
        <v>40</v>
      </c>
      <c r="B41" s="29">
        <v>613</v>
      </c>
      <c r="C41" s="29">
        <v>6</v>
      </c>
      <c r="D41" s="13">
        <v>2</v>
      </c>
      <c r="E41" s="13" t="s">
        <v>684</v>
      </c>
    </row>
    <row r="42" spans="1:5" x14ac:dyDescent="0.25">
      <c r="A42" s="13">
        <v>41</v>
      </c>
      <c r="B42" s="21">
        <v>604</v>
      </c>
      <c r="C42" s="21">
        <v>6</v>
      </c>
      <c r="D42" s="13">
        <v>1</v>
      </c>
      <c r="E42" s="13" t="s">
        <v>421</v>
      </c>
    </row>
    <row r="43" spans="1:5" x14ac:dyDescent="0.25">
      <c r="A43" s="13">
        <v>42</v>
      </c>
      <c r="B43" s="21">
        <v>605</v>
      </c>
      <c r="C43" s="21">
        <v>6</v>
      </c>
      <c r="D43" s="13">
        <v>1</v>
      </c>
      <c r="E43" s="13" t="s">
        <v>422</v>
      </c>
    </row>
    <row r="44" spans="1:5" x14ac:dyDescent="0.25">
      <c r="A44" s="13">
        <v>43</v>
      </c>
      <c r="B44" s="21">
        <v>612</v>
      </c>
      <c r="C44" s="21">
        <v>6</v>
      </c>
      <c r="D44" s="13">
        <v>1</v>
      </c>
      <c r="E44" s="13" t="s">
        <v>423</v>
      </c>
    </row>
    <row r="45" spans="1:5" x14ac:dyDescent="0.25">
      <c r="A45" s="13">
        <v>44</v>
      </c>
      <c r="B45" s="45">
        <v>606</v>
      </c>
      <c r="C45" s="44">
        <v>6</v>
      </c>
      <c r="D45" s="13">
        <v>1</v>
      </c>
      <c r="E45" s="13" t="s">
        <v>424</v>
      </c>
    </row>
    <row r="46" spans="1:5" x14ac:dyDescent="0.25">
      <c r="A46" s="13">
        <v>45</v>
      </c>
      <c r="B46" s="45">
        <v>607</v>
      </c>
      <c r="C46" s="44">
        <v>6</v>
      </c>
      <c r="D46" s="13">
        <v>1</v>
      </c>
      <c r="E46" s="13" t="s">
        <v>425</v>
      </c>
    </row>
    <row r="47" spans="1:5" x14ac:dyDescent="0.25">
      <c r="A47" s="13">
        <v>46</v>
      </c>
      <c r="B47" s="45">
        <v>608</v>
      </c>
      <c r="C47" s="44">
        <v>6</v>
      </c>
      <c r="D47" s="13">
        <v>1</v>
      </c>
      <c r="E47" s="13" t="s">
        <v>426</v>
      </c>
    </row>
    <row r="48" spans="1:5" x14ac:dyDescent="0.25">
      <c r="A48" s="13">
        <v>47</v>
      </c>
      <c r="B48" s="45">
        <v>609</v>
      </c>
      <c r="C48" s="44">
        <v>6</v>
      </c>
      <c r="D48" s="13">
        <v>1</v>
      </c>
      <c r="E48" s="13" t="s">
        <v>427</v>
      </c>
    </row>
    <row r="49" spans="1:5" x14ac:dyDescent="0.25">
      <c r="A49" s="13">
        <v>48</v>
      </c>
      <c r="B49" s="45">
        <v>610</v>
      </c>
      <c r="C49" s="44">
        <v>6</v>
      </c>
      <c r="D49" s="13">
        <v>1</v>
      </c>
      <c r="E49" s="13" t="s">
        <v>428</v>
      </c>
    </row>
    <row r="50" spans="1:5" x14ac:dyDescent="0.25">
      <c r="A50" s="13">
        <v>49</v>
      </c>
      <c r="B50" s="45">
        <v>611</v>
      </c>
      <c r="C50" s="44">
        <v>6</v>
      </c>
      <c r="D50" s="13">
        <v>1</v>
      </c>
      <c r="E50" s="13" t="s">
        <v>429</v>
      </c>
    </row>
    <row r="51" spans="1:5" x14ac:dyDescent="0.25">
      <c r="A51" s="13">
        <v>50</v>
      </c>
      <c r="B51" s="29">
        <v>45</v>
      </c>
      <c r="C51" s="29">
        <v>12</v>
      </c>
      <c r="D51" s="13">
        <v>2</v>
      </c>
      <c r="E51" s="13" t="s">
        <v>74</v>
      </c>
    </row>
    <row r="52" spans="1:5" x14ac:dyDescent="0.25">
      <c r="A52" s="13">
        <v>51</v>
      </c>
      <c r="B52" s="29">
        <v>4506</v>
      </c>
      <c r="C52" s="29">
        <v>2</v>
      </c>
      <c r="D52" s="13">
        <v>0</v>
      </c>
      <c r="E52" s="13" t="s">
        <v>74</v>
      </c>
    </row>
    <row r="53" spans="1:5" x14ac:dyDescent="0.25">
      <c r="A53" s="13">
        <v>52</v>
      </c>
      <c r="B53" s="29">
        <v>41</v>
      </c>
      <c r="C53" s="29">
        <v>4</v>
      </c>
      <c r="D53" s="5">
        <v>0.5</v>
      </c>
      <c r="E53" s="13" t="s">
        <v>74</v>
      </c>
    </row>
    <row r="54" spans="1:5" x14ac:dyDescent="0.25">
      <c r="A54" s="13">
        <v>53</v>
      </c>
      <c r="B54" s="29">
        <v>42</v>
      </c>
      <c r="C54" s="29">
        <v>4</v>
      </c>
      <c r="D54" s="5">
        <v>0.5</v>
      </c>
      <c r="E54" s="13" t="s">
        <v>74</v>
      </c>
    </row>
    <row r="55" spans="1:5" x14ac:dyDescent="0.25">
      <c r="A55" s="13">
        <v>54</v>
      </c>
      <c r="B55" s="29">
        <v>43</v>
      </c>
      <c r="C55" s="29">
        <v>3</v>
      </c>
      <c r="D55" s="13">
        <v>1</v>
      </c>
      <c r="E55" s="13" t="s">
        <v>667</v>
      </c>
    </row>
    <row r="56" spans="1:5" x14ac:dyDescent="0.25">
      <c r="A56" s="13">
        <v>55</v>
      </c>
      <c r="B56" s="29">
        <v>47</v>
      </c>
      <c r="C56" s="29">
        <v>3</v>
      </c>
      <c r="D56" s="13">
        <v>1</v>
      </c>
      <c r="E56" s="13" t="s">
        <v>414</v>
      </c>
    </row>
    <row r="57" spans="1:5" x14ac:dyDescent="0.25">
      <c r="A57" s="13">
        <v>56</v>
      </c>
      <c r="B57" s="29">
        <v>48</v>
      </c>
      <c r="C57" s="29">
        <v>3</v>
      </c>
      <c r="D57" s="13">
        <v>1</v>
      </c>
      <c r="E57" s="13" t="s">
        <v>668</v>
      </c>
    </row>
    <row r="58" spans="1:5" x14ac:dyDescent="0.25">
      <c r="A58" s="13">
        <v>57</v>
      </c>
      <c r="B58" s="29">
        <v>24</v>
      </c>
      <c r="C58" s="29">
        <v>9</v>
      </c>
      <c r="D58" s="13">
        <v>2</v>
      </c>
      <c r="E58" s="13" t="s">
        <v>74</v>
      </c>
    </row>
    <row r="59" spans="1:5" x14ac:dyDescent="0.25">
      <c r="A59" s="13">
        <v>58</v>
      </c>
      <c r="B59" s="29">
        <v>49</v>
      </c>
      <c r="C59" s="29">
        <v>13</v>
      </c>
      <c r="D59" s="13">
        <v>2</v>
      </c>
      <c r="E59" s="13" t="s">
        <v>74</v>
      </c>
    </row>
    <row r="60" spans="1:5" x14ac:dyDescent="0.25">
      <c r="A60" s="13">
        <v>59</v>
      </c>
      <c r="B60" s="29">
        <v>50</v>
      </c>
      <c r="C60" s="29">
        <v>13</v>
      </c>
      <c r="D60" s="13">
        <v>2</v>
      </c>
      <c r="E60" s="13" t="s">
        <v>74</v>
      </c>
    </row>
    <row r="61" spans="1:5" x14ac:dyDescent="0.25">
      <c r="A61" s="80">
        <v>60</v>
      </c>
      <c r="B61" s="82">
        <v>14</v>
      </c>
      <c r="C61" s="82">
        <v>14</v>
      </c>
      <c r="D61" s="80">
        <v>3</v>
      </c>
      <c r="E61" s="80" t="s">
        <v>74</v>
      </c>
    </row>
    <row r="62" spans="1:5" x14ac:dyDescent="0.25">
      <c r="A62" s="80">
        <v>61</v>
      </c>
      <c r="B62" s="83">
        <v>22</v>
      </c>
      <c r="C62" s="81">
        <v>22</v>
      </c>
      <c r="D62" s="80">
        <v>3</v>
      </c>
      <c r="E62" s="83" t="s">
        <v>74</v>
      </c>
    </row>
    <row r="63" spans="1:5" x14ac:dyDescent="0.25">
      <c r="A63" s="80">
        <v>62</v>
      </c>
      <c r="B63" s="83">
        <v>23</v>
      </c>
      <c r="C63" s="81">
        <v>23</v>
      </c>
      <c r="D63" s="80">
        <v>3</v>
      </c>
      <c r="E63" s="83" t="s">
        <v>74</v>
      </c>
    </row>
    <row r="64" spans="1:5" x14ac:dyDescent="0.25">
      <c r="A64" s="80">
        <v>63</v>
      </c>
      <c r="B64" s="83">
        <v>15</v>
      </c>
      <c r="C64" s="84">
        <v>15</v>
      </c>
      <c r="D64" s="80">
        <v>3</v>
      </c>
      <c r="E64" s="83" t="s">
        <v>74</v>
      </c>
    </row>
    <row r="65" spans="1:5" x14ac:dyDescent="0.25">
      <c r="A65" s="80">
        <v>64</v>
      </c>
      <c r="B65" s="83">
        <v>16</v>
      </c>
      <c r="C65" s="84">
        <v>16</v>
      </c>
      <c r="D65" s="80">
        <v>3</v>
      </c>
      <c r="E65" s="83" t="s">
        <v>74</v>
      </c>
    </row>
    <row r="66" spans="1:5" x14ac:dyDescent="0.25">
      <c r="A66" s="80">
        <v>65</v>
      </c>
      <c r="B66" s="83">
        <v>21</v>
      </c>
      <c r="C66" s="81">
        <v>21</v>
      </c>
      <c r="D66" s="80">
        <v>3</v>
      </c>
      <c r="E66" s="83" t="s">
        <v>74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C90F-5517-474D-BFBB-EBE223C833F5}">
  <sheetPr codeName="Taul11"/>
  <dimension ref="A1:P56"/>
  <sheetViews>
    <sheetView workbookViewId="0">
      <selection activeCell="F5" sqref="F5"/>
    </sheetView>
  </sheetViews>
  <sheetFormatPr defaultRowHeight="15" x14ac:dyDescent="0.25"/>
  <cols>
    <col min="1" max="1" width="19.5703125" customWidth="1"/>
    <col min="2" max="2" width="14.5703125" customWidth="1"/>
    <col min="3" max="3" width="18.42578125" customWidth="1"/>
    <col min="4" max="4" width="19.42578125" customWidth="1"/>
  </cols>
  <sheetData>
    <row r="1" spans="1:16" x14ac:dyDescent="0.25">
      <c r="A1" s="1"/>
      <c r="B1" s="1"/>
      <c r="C1" s="1" t="s">
        <v>645</v>
      </c>
      <c r="D1" s="1" t="s">
        <v>645</v>
      </c>
      <c r="E1" s="1" t="s">
        <v>645</v>
      </c>
      <c r="F1" s="1" t="s">
        <v>645</v>
      </c>
      <c r="G1" s="13"/>
      <c r="H1" s="13"/>
    </row>
    <row r="2" spans="1:16" x14ac:dyDescent="0.25">
      <c r="A2" s="1" t="s">
        <v>646</v>
      </c>
      <c r="B2" s="1" t="s">
        <v>0</v>
      </c>
      <c r="C2" s="1" t="s">
        <v>647</v>
      </c>
      <c r="D2" s="1" t="s">
        <v>648</v>
      </c>
      <c r="E2" s="1" t="s">
        <v>649</v>
      </c>
      <c r="F2" s="1" t="s">
        <v>650</v>
      </c>
      <c r="G2" s="13" t="s">
        <v>87</v>
      </c>
      <c r="H2" s="13" t="s">
        <v>86</v>
      </c>
      <c r="K2" s="13"/>
      <c r="L2" s="1"/>
    </row>
    <row r="3" spans="1:16" x14ac:dyDescent="0.25">
      <c r="A3" s="13" t="s">
        <v>95</v>
      </c>
      <c r="B3" s="1">
        <v>1</v>
      </c>
      <c r="C3" s="13">
        <v>0</v>
      </c>
      <c r="D3" s="13">
        <v>0</v>
      </c>
      <c r="E3" s="13">
        <v>0</v>
      </c>
      <c r="F3" s="13">
        <v>0</v>
      </c>
      <c r="G3" s="13"/>
      <c r="H3" s="13"/>
      <c r="K3" s="13"/>
      <c r="L3" s="13"/>
      <c r="M3" s="13"/>
      <c r="N3" s="13"/>
      <c r="O3" s="13"/>
      <c r="P3" s="13"/>
    </row>
    <row r="4" spans="1:16" x14ac:dyDescent="0.25">
      <c r="A4" s="13" t="s">
        <v>96</v>
      </c>
      <c r="B4" s="13">
        <v>2</v>
      </c>
      <c r="C4" s="13">
        <v>0</v>
      </c>
      <c r="D4" s="13">
        <v>-0.1</v>
      </c>
      <c r="E4" s="13">
        <v>0</v>
      </c>
      <c r="F4" s="13">
        <v>0.1</v>
      </c>
      <c r="G4" s="13"/>
      <c r="H4" s="13"/>
      <c r="K4" s="13"/>
      <c r="L4" s="13"/>
      <c r="M4" s="13"/>
      <c r="N4" s="13"/>
      <c r="O4" s="13"/>
      <c r="P4" s="13"/>
    </row>
    <row r="5" spans="1:16" x14ac:dyDescent="0.25">
      <c r="A5" s="13" t="s">
        <v>97</v>
      </c>
      <c r="B5" s="13">
        <v>3</v>
      </c>
      <c r="C5" s="13">
        <v>0</v>
      </c>
      <c r="D5" s="13">
        <v>0.05</v>
      </c>
      <c r="E5" s="13">
        <v>7.0000000000000007E-2</v>
      </c>
      <c r="F5" s="13">
        <v>0.09</v>
      </c>
      <c r="G5" s="13"/>
      <c r="H5" s="13"/>
      <c r="K5" s="13"/>
      <c r="L5" s="1"/>
    </row>
    <row r="6" spans="1:16" x14ac:dyDescent="0.25">
      <c r="A6" s="13" t="s">
        <v>98</v>
      </c>
      <c r="B6" s="1">
        <v>4</v>
      </c>
      <c r="C6" s="13">
        <v>0</v>
      </c>
      <c r="D6" s="13">
        <v>0</v>
      </c>
      <c r="E6" s="13">
        <v>0</v>
      </c>
      <c r="F6" s="13">
        <v>0</v>
      </c>
      <c r="G6" s="13"/>
      <c r="H6" s="13"/>
      <c r="K6" s="13"/>
      <c r="L6" s="1"/>
      <c r="M6" s="13"/>
      <c r="N6" s="13"/>
      <c r="O6" s="13"/>
      <c r="P6" s="13"/>
    </row>
    <row r="7" spans="1:16" x14ac:dyDescent="0.25">
      <c r="A7" s="13" t="s">
        <v>99</v>
      </c>
      <c r="B7" s="1">
        <v>5</v>
      </c>
      <c r="C7" s="13">
        <v>0</v>
      </c>
      <c r="D7" s="13">
        <v>0</v>
      </c>
      <c r="E7" s="13">
        <v>0</v>
      </c>
      <c r="F7" s="13">
        <v>0</v>
      </c>
      <c r="G7" s="13"/>
      <c r="H7" s="13"/>
      <c r="K7" s="13"/>
      <c r="L7" s="1"/>
      <c r="M7" s="13"/>
      <c r="N7" s="13"/>
      <c r="O7" s="13"/>
      <c r="P7" s="13"/>
    </row>
    <row r="8" spans="1:16" x14ac:dyDescent="0.25">
      <c r="A8" s="13" t="s">
        <v>100</v>
      </c>
      <c r="B8" s="1">
        <v>6</v>
      </c>
      <c r="C8" s="13">
        <v>0</v>
      </c>
      <c r="D8" s="13">
        <v>0</v>
      </c>
      <c r="E8" s="13">
        <v>0</v>
      </c>
      <c r="F8" s="13">
        <v>0</v>
      </c>
      <c r="G8" s="13"/>
      <c r="H8" s="13"/>
      <c r="K8" s="13"/>
      <c r="L8" s="1"/>
      <c r="M8" s="13"/>
      <c r="N8" s="13"/>
      <c r="O8" s="13"/>
      <c r="P8" s="13"/>
    </row>
    <row r="9" spans="1:16" x14ac:dyDescent="0.25">
      <c r="A9" s="13" t="s">
        <v>101</v>
      </c>
      <c r="B9" s="1">
        <v>7</v>
      </c>
      <c r="C9" s="13">
        <v>0</v>
      </c>
      <c r="D9" s="13">
        <v>0</v>
      </c>
      <c r="E9" s="13">
        <v>0</v>
      </c>
      <c r="F9" s="13">
        <v>0</v>
      </c>
      <c r="G9" s="13"/>
      <c r="H9" s="13"/>
      <c r="K9" s="13"/>
      <c r="L9" s="1"/>
      <c r="M9" s="13"/>
      <c r="N9" s="13"/>
      <c r="O9" s="13"/>
      <c r="P9" s="13"/>
    </row>
    <row r="10" spans="1:16" x14ac:dyDescent="0.25">
      <c r="A10" s="13" t="s">
        <v>122</v>
      </c>
      <c r="B10" s="1">
        <v>8</v>
      </c>
      <c r="C10" s="13">
        <v>0</v>
      </c>
      <c r="D10" s="13">
        <v>0</v>
      </c>
      <c r="E10" s="13">
        <v>0</v>
      </c>
      <c r="F10" s="13">
        <v>0</v>
      </c>
      <c r="G10" s="13"/>
      <c r="H10" s="13"/>
      <c r="K10" s="13"/>
      <c r="L10" s="1"/>
      <c r="M10" s="13"/>
      <c r="N10" s="13"/>
      <c r="O10" s="13"/>
      <c r="P10" s="13"/>
    </row>
    <row r="11" spans="1:16" x14ac:dyDescent="0.25">
      <c r="A11" s="13" t="s">
        <v>123</v>
      </c>
      <c r="B11" s="1">
        <v>9</v>
      </c>
      <c r="C11" s="13">
        <v>0</v>
      </c>
      <c r="D11" s="13">
        <v>0</v>
      </c>
      <c r="E11" s="13">
        <v>0</v>
      </c>
      <c r="F11" s="13">
        <v>0</v>
      </c>
      <c r="G11" s="13"/>
      <c r="H11" s="13"/>
      <c r="K11" s="13"/>
      <c r="L11" s="1"/>
      <c r="M11" s="13"/>
      <c r="N11" s="13"/>
      <c r="O11" s="13"/>
      <c r="P11" s="13"/>
    </row>
    <row r="12" spans="1:16" x14ac:dyDescent="0.25">
      <c r="A12" s="13" t="s">
        <v>102</v>
      </c>
      <c r="B12" s="1">
        <v>10</v>
      </c>
      <c r="C12" s="13">
        <v>0</v>
      </c>
      <c r="D12" s="13">
        <v>0</v>
      </c>
      <c r="E12" s="13">
        <v>0</v>
      </c>
      <c r="F12" s="13">
        <v>0</v>
      </c>
      <c r="G12" s="13"/>
      <c r="H12" s="13"/>
      <c r="K12" s="13"/>
      <c r="L12" s="1"/>
      <c r="M12" s="13"/>
      <c r="N12" s="13"/>
      <c r="O12" s="13"/>
      <c r="P12" s="13"/>
    </row>
    <row r="13" spans="1:16" x14ac:dyDescent="0.25">
      <c r="A13" s="13" t="s">
        <v>103</v>
      </c>
      <c r="B13" s="1">
        <v>11</v>
      </c>
      <c r="C13" s="13">
        <v>0</v>
      </c>
      <c r="D13" s="13">
        <v>0</v>
      </c>
      <c r="E13" s="13">
        <v>0</v>
      </c>
      <c r="F13" s="13">
        <v>0</v>
      </c>
      <c r="G13" s="13"/>
      <c r="H13" s="13"/>
      <c r="K13" s="1"/>
      <c r="L13" s="13"/>
      <c r="M13" s="13"/>
      <c r="N13" s="13"/>
      <c r="O13" s="13"/>
      <c r="P13" s="13"/>
    </row>
    <row r="14" spans="1:16" x14ac:dyDescent="0.25">
      <c r="A14" s="1" t="s">
        <v>657</v>
      </c>
      <c r="B14" s="13">
        <v>12</v>
      </c>
      <c r="C14" s="13">
        <v>0</v>
      </c>
      <c r="D14" s="13">
        <v>0.02</v>
      </c>
      <c r="E14" s="13">
        <v>0.04</v>
      </c>
      <c r="F14" s="13">
        <v>0.08</v>
      </c>
      <c r="G14" s="13"/>
      <c r="H14" s="13"/>
      <c r="K14" s="13"/>
      <c r="L14" s="1"/>
    </row>
    <row r="15" spans="1:16" x14ac:dyDescent="0.25">
      <c r="A15" s="13" t="s">
        <v>105</v>
      </c>
      <c r="B15" s="1">
        <v>13</v>
      </c>
      <c r="C15" s="13">
        <v>0</v>
      </c>
      <c r="D15" s="13">
        <v>0</v>
      </c>
      <c r="E15" s="13">
        <v>0</v>
      </c>
      <c r="F15" s="13">
        <v>0</v>
      </c>
      <c r="G15" s="13"/>
      <c r="H15" s="13"/>
      <c r="K15" s="13"/>
      <c r="L15" s="13"/>
      <c r="M15" s="13"/>
      <c r="N15" s="13"/>
      <c r="O15" s="13"/>
      <c r="P15" s="13"/>
    </row>
    <row r="16" spans="1:16" x14ac:dyDescent="0.25">
      <c r="A16" s="13" t="s">
        <v>652</v>
      </c>
      <c r="B16" s="13">
        <v>14</v>
      </c>
      <c r="C16" s="13">
        <v>0</v>
      </c>
      <c r="D16" s="13">
        <v>0.1</v>
      </c>
      <c r="E16" s="13">
        <v>0.2</v>
      </c>
      <c r="F16" s="13">
        <v>0.4</v>
      </c>
      <c r="G16" s="13"/>
      <c r="H16" s="13"/>
      <c r="K16" s="6"/>
      <c r="L16" s="6"/>
      <c r="M16" s="13"/>
      <c r="N16" s="13"/>
      <c r="O16" s="13"/>
      <c r="P16" s="13"/>
    </row>
    <row r="17" spans="1:16" x14ac:dyDescent="0.25">
      <c r="A17" s="6" t="s">
        <v>656</v>
      </c>
      <c r="B17" s="6">
        <v>15</v>
      </c>
      <c r="C17" s="13">
        <v>0</v>
      </c>
      <c r="D17" s="13">
        <v>1.5</v>
      </c>
      <c r="E17" s="13">
        <v>2.9</v>
      </c>
      <c r="F17" s="13">
        <v>3.5</v>
      </c>
      <c r="G17" s="1"/>
      <c r="H17" s="1"/>
      <c r="K17" s="13"/>
      <c r="L17" s="1"/>
    </row>
    <row r="18" spans="1:16" x14ac:dyDescent="0.25">
      <c r="A18" s="13" t="s">
        <v>106</v>
      </c>
      <c r="B18" s="1">
        <v>16</v>
      </c>
      <c r="C18" s="13">
        <v>0</v>
      </c>
      <c r="D18" s="13">
        <v>0</v>
      </c>
      <c r="E18" s="13">
        <v>0</v>
      </c>
      <c r="F18" s="13">
        <v>0</v>
      </c>
      <c r="G18" s="1"/>
      <c r="H18" s="1"/>
      <c r="K18" s="13"/>
      <c r="L18" s="13"/>
      <c r="M18" s="13"/>
      <c r="N18" s="13"/>
      <c r="O18" s="13"/>
      <c r="P18" s="13"/>
    </row>
    <row r="19" spans="1:16" x14ac:dyDescent="0.25">
      <c r="A19" s="13" t="s">
        <v>651</v>
      </c>
      <c r="B19" s="13">
        <v>17</v>
      </c>
      <c r="C19" s="13">
        <v>0</v>
      </c>
      <c r="D19" s="13">
        <v>-0.1</v>
      </c>
      <c r="E19" s="13">
        <v>0</v>
      </c>
      <c r="F19" s="13">
        <v>0.1</v>
      </c>
      <c r="G19" s="13"/>
      <c r="H19" s="13"/>
      <c r="K19" s="13"/>
      <c r="L19" s="1"/>
    </row>
    <row r="20" spans="1:16" x14ac:dyDescent="0.25">
      <c r="A20" s="13" t="s">
        <v>108</v>
      </c>
      <c r="B20" s="1">
        <v>18</v>
      </c>
      <c r="C20" s="13">
        <v>0</v>
      </c>
      <c r="D20" s="13">
        <v>0</v>
      </c>
      <c r="E20" s="13">
        <v>0</v>
      </c>
      <c r="F20" s="13">
        <v>0</v>
      </c>
      <c r="G20" s="13"/>
      <c r="H20" s="13"/>
      <c r="K20" s="13"/>
      <c r="L20" s="1"/>
      <c r="M20" s="13"/>
      <c r="N20" s="13"/>
      <c r="O20" s="13"/>
      <c r="P20" s="13"/>
    </row>
    <row r="21" spans="1:16" x14ac:dyDescent="0.25">
      <c r="A21" s="13" t="s">
        <v>109</v>
      </c>
      <c r="B21" s="1">
        <v>19</v>
      </c>
      <c r="C21" s="13">
        <v>0</v>
      </c>
      <c r="D21" s="13">
        <v>0</v>
      </c>
      <c r="E21" s="13">
        <v>0</v>
      </c>
      <c r="F21" s="13">
        <v>0</v>
      </c>
      <c r="G21" s="13"/>
      <c r="H21" s="13"/>
      <c r="K21" s="13"/>
      <c r="L21" s="1"/>
      <c r="M21" s="13"/>
      <c r="N21" s="13"/>
      <c r="O21" s="13"/>
      <c r="P21" s="13"/>
    </row>
    <row r="22" spans="1:16" x14ac:dyDescent="0.25">
      <c r="A22" s="13" t="s">
        <v>110</v>
      </c>
      <c r="B22" s="1">
        <v>20</v>
      </c>
      <c r="C22" s="13">
        <v>0</v>
      </c>
      <c r="D22" s="13">
        <v>0</v>
      </c>
      <c r="E22" s="13">
        <v>0</v>
      </c>
      <c r="F22" s="13">
        <v>0</v>
      </c>
      <c r="G22" s="13"/>
      <c r="H22" s="13"/>
      <c r="K22" s="5"/>
      <c r="L22" s="1"/>
      <c r="M22" s="13"/>
      <c r="N22" s="13"/>
      <c r="O22" s="13"/>
      <c r="P22" s="13"/>
    </row>
    <row r="23" spans="1:16" x14ac:dyDescent="0.25">
      <c r="A23" s="5" t="s">
        <v>111</v>
      </c>
      <c r="B23" s="1">
        <v>21</v>
      </c>
      <c r="C23" s="13">
        <v>0</v>
      </c>
      <c r="D23" s="13">
        <v>0</v>
      </c>
      <c r="E23" s="13">
        <v>0</v>
      </c>
      <c r="F23" s="13">
        <v>0</v>
      </c>
      <c r="G23" s="13"/>
      <c r="H23" s="13"/>
      <c r="K23" s="5"/>
      <c r="L23" s="1"/>
      <c r="M23" s="13"/>
      <c r="N23" s="13"/>
      <c r="O23" s="13"/>
      <c r="P23" s="13"/>
    </row>
    <row r="24" spans="1:16" x14ac:dyDescent="0.25">
      <c r="A24" s="5" t="s">
        <v>126</v>
      </c>
      <c r="B24" s="1">
        <v>22</v>
      </c>
      <c r="C24" s="13">
        <v>0</v>
      </c>
      <c r="D24" s="13">
        <v>0</v>
      </c>
      <c r="E24" s="13">
        <v>0</v>
      </c>
      <c r="F24" s="13">
        <v>0</v>
      </c>
      <c r="G24" s="13"/>
      <c r="H24" s="13"/>
      <c r="K24" s="5"/>
      <c r="L24" s="1"/>
      <c r="M24" s="13"/>
      <c r="N24" s="13"/>
      <c r="O24" s="13"/>
      <c r="P24" s="13"/>
    </row>
    <row r="25" spans="1:16" x14ac:dyDescent="0.25">
      <c r="A25" s="5" t="s">
        <v>112</v>
      </c>
      <c r="B25" s="1">
        <v>23</v>
      </c>
      <c r="C25" s="13">
        <v>0</v>
      </c>
      <c r="D25" s="13">
        <v>0</v>
      </c>
      <c r="E25" s="13">
        <v>0</v>
      </c>
      <c r="F25" s="13">
        <v>0</v>
      </c>
      <c r="G25" s="13"/>
      <c r="H25" s="13"/>
      <c r="K25" s="5"/>
      <c r="L25" s="1"/>
      <c r="M25" s="13"/>
      <c r="N25" s="13"/>
      <c r="O25" s="13"/>
      <c r="P25" s="13"/>
    </row>
    <row r="26" spans="1:16" x14ac:dyDescent="0.25">
      <c r="A26" s="5" t="s">
        <v>113</v>
      </c>
      <c r="B26" s="1">
        <v>24</v>
      </c>
      <c r="C26" s="13">
        <v>0</v>
      </c>
      <c r="D26" s="13">
        <v>0</v>
      </c>
      <c r="E26" s="13">
        <v>0</v>
      </c>
      <c r="F26" s="13">
        <v>0</v>
      </c>
      <c r="G26" s="13"/>
      <c r="H26" s="13"/>
      <c r="K26" s="6"/>
      <c r="L26" s="6"/>
      <c r="M26" s="13"/>
      <c r="N26" s="13"/>
      <c r="O26" s="13"/>
      <c r="P26" s="13"/>
    </row>
    <row r="27" spans="1:16" x14ac:dyDescent="0.25">
      <c r="A27" s="6" t="s">
        <v>655</v>
      </c>
      <c r="B27" s="6">
        <v>25</v>
      </c>
      <c r="C27" s="13">
        <v>0</v>
      </c>
      <c r="D27" s="13">
        <v>0.15</v>
      </c>
      <c r="E27" s="13">
        <v>0.3</v>
      </c>
      <c r="F27" s="13">
        <v>0.4</v>
      </c>
      <c r="G27" s="13"/>
      <c r="H27" s="13"/>
      <c r="K27" s="5"/>
      <c r="L27" s="1"/>
    </row>
    <row r="28" spans="1:16" x14ac:dyDescent="0.25">
      <c r="A28" s="5" t="s">
        <v>115</v>
      </c>
      <c r="B28" s="1">
        <v>26</v>
      </c>
      <c r="C28" s="13">
        <v>0</v>
      </c>
      <c r="D28" s="13">
        <v>0</v>
      </c>
      <c r="E28" s="13">
        <v>0</v>
      </c>
      <c r="F28" s="13">
        <v>0</v>
      </c>
      <c r="G28" s="13"/>
      <c r="H28" s="13"/>
      <c r="K28" s="13"/>
      <c r="L28" s="13"/>
      <c r="M28" s="13"/>
      <c r="N28" s="13"/>
      <c r="O28" s="13"/>
      <c r="P28" s="13"/>
    </row>
    <row r="29" spans="1:16" x14ac:dyDescent="0.25">
      <c r="A29" s="13" t="s">
        <v>653</v>
      </c>
      <c r="B29" s="13">
        <v>27</v>
      </c>
      <c r="C29" s="13">
        <v>0</v>
      </c>
      <c r="D29" s="13">
        <v>0.08</v>
      </c>
      <c r="E29" s="13">
        <v>0.2</v>
      </c>
      <c r="F29" s="13">
        <v>0.3</v>
      </c>
      <c r="K29" s="6"/>
      <c r="L29" s="6"/>
      <c r="M29" s="13"/>
      <c r="N29" s="13"/>
      <c r="O29" s="13"/>
      <c r="P29" s="13"/>
    </row>
    <row r="30" spans="1:16" x14ac:dyDescent="0.25">
      <c r="A30" s="6" t="s">
        <v>654</v>
      </c>
      <c r="B30" s="6">
        <v>28</v>
      </c>
      <c r="C30" s="13">
        <v>0</v>
      </c>
      <c r="D30" s="13">
        <v>0.1</v>
      </c>
      <c r="E30" s="13">
        <v>0.2</v>
      </c>
      <c r="F30" s="13">
        <v>0.3</v>
      </c>
      <c r="K30" s="5"/>
      <c r="L30" s="1"/>
    </row>
    <row r="31" spans="1:16" x14ac:dyDescent="0.25">
      <c r="A31" s="5" t="s">
        <v>118</v>
      </c>
      <c r="B31" s="1">
        <v>29</v>
      </c>
      <c r="C31" s="13">
        <v>0</v>
      </c>
      <c r="D31" s="13">
        <v>0</v>
      </c>
      <c r="E31" s="13">
        <v>0</v>
      </c>
      <c r="F31" s="13">
        <v>0</v>
      </c>
      <c r="K31" s="5"/>
      <c r="L31" s="1"/>
      <c r="M31" s="13"/>
      <c r="N31" s="13"/>
      <c r="O31" s="13"/>
      <c r="P31" s="13"/>
    </row>
    <row r="32" spans="1:16" x14ac:dyDescent="0.25">
      <c r="A32" s="5" t="s">
        <v>119</v>
      </c>
      <c r="B32" s="1">
        <v>30</v>
      </c>
      <c r="C32" s="13">
        <v>0</v>
      </c>
      <c r="D32" s="13">
        <v>0</v>
      </c>
      <c r="E32" s="13">
        <v>0</v>
      </c>
      <c r="F32" s="13">
        <v>0</v>
      </c>
      <c r="K32" s="5"/>
      <c r="L32" s="75"/>
      <c r="M32" s="13"/>
      <c r="N32" s="13"/>
      <c r="O32" s="13"/>
      <c r="P32" s="13"/>
    </row>
    <row r="33" spans="1:16" x14ac:dyDescent="0.25">
      <c r="A33" s="5" t="s">
        <v>120</v>
      </c>
      <c r="B33" s="75">
        <v>31</v>
      </c>
      <c r="C33" s="13">
        <v>0</v>
      </c>
      <c r="D33" s="13">
        <v>0</v>
      </c>
      <c r="E33" s="13">
        <v>0</v>
      </c>
      <c r="F33" s="13">
        <v>0</v>
      </c>
      <c r="K33" s="5"/>
      <c r="L33" s="1"/>
      <c r="M33" s="13"/>
      <c r="N33" s="13"/>
      <c r="O33" s="13"/>
      <c r="P33" s="13"/>
    </row>
    <row r="34" spans="1:16" x14ac:dyDescent="0.25">
      <c r="A34" s="5" t="s">
        <v>121</v>
      </c>
      <c r="B34" s="1">
        <v>32</v>
      </c>
      <c r="C34" s="13">
        <v>0</v>
      </c>
      <c r="D34" s="13">
        <v>0</v>
      </c>
      <c r="E34" s="13">
        <v>0</v>
      </c>
      <c r="F34" s="13">
        <v>0</v>
      </c>
      <c r="K34" s="6"/>
      <c r="L34" s="6"/>
      <c r="M34" s="13"/>
      <c r="N34" s="13"/>
      <c r="O34" s="13"/>
      <c r="P34" s="13"/>
    </row>
    <row r="35" spans="1:16" x14ac:dyDescent="0.25">
      <c r="A35" s="6" t="s">
        <v>653</v>
      </c>
      <c r="B35" s="6">
        <v>33</v>
      </c>
      <c r="C35" s="13">
        <v>0</v>
      </c>
      <c r="D35" s="13">
        <v>0.08</v>
      </c>
      <c r="E35" s="13">
        <v>0.2</v>
      </c>
      <c r="F35" s="13">
        <v>0.3</v>
      </c>
      <c r="K35" s="6"/>
      <c r="L35" s="6"/>
      <c r="M35" s="6"/>
      <c r="N35" s="6"/>
      <c r="O35" s="6"/>
      <c r="P35" s="6"/>
    </row>
    <row r="36" spans="1:16" x14ac:dyDescent="0.25">
      <c r="A36" s="6" t="s">
        <v>653</v>
      </c>
      <c r="B36" s="6">
        <v>34</v>
      </c>
      <c r="C36" s="6">
        <v>0</v>
      </c>
      <c r="D36" s="6">
        <v>0.08</v>
      </c>
      <c r="E36" s="6">
        <v>0.2</v>
      </c>
      <c r="F36" s="6">
        <v>0.3</v>
      </c>
      <c r="K36" s="5"/>
      <c r="L36" s="4"/>
      <c r="M36" s="6"/>
      <c r="N36" s="6"/>
      <c r="O36" s="6"/>
      <c r="P36" s="6"/>
    </row>
    <row r="37" spans="1:16" x14ac:dyDescent="0.25">
      <c r="A37" s="5" t="s">
        <v>235</v>
      </c>
      <c r="B37" s="4">
        <v>35</v>
      </c>
      <c r="C37" s="6">
        <v>0</v>
      </c>
      <c r="D37" s="6">
        <v>0</v>
      </c>
      <c r="E37" s="6">
        <v>0</v>
      </c>
      <c r="F37" s="6">
        <v>0</v>
      </c>
      <c r="K37" s="10"/>
      <c r="L37" s="4"/>
      <c r="M37" s="6"/>
      <c r="N37" s="6"/>
      <c r="O37" s="6"/>
      <c r="P37" s="6"/>
    </row>
    <row r="38" spans="1:16" x14ac:dyDescent="0.25">
      <c r="A38" s="35" t="s">
        <v>324</v>
      </c>
      <c r="B38" s="4">
        <v>37</v>
      </c>
      <c r="C38" s="6">
        <v>0</v>
      </c>
      <c r="D38" s="6">
        <v>0</v>
      </c>
      <c r="E38" s="6">
        <v>0</v>
      </c>
      <c r="F38" s="6">
        <v>0</v>
      </c>
      <c r="K38" s="13"/>
      <c r="L38" s="34"/>
      <c r="M38" s="6"/>
      <c r="N38" s="6"/>
      <c r="O38" s="6"/>
      <c r="P38" s="6"/>
    </row>
    <row r="39" spans="1:16" x14ac:dyDescent="0.25">
      <c r="A39" s="13" t="s">
        <v>374</v>
      </c>
      <c r="B39" s="34">
        <v>40</v>
      </c>
      <c r="C39" s="6">
        <v>0</v>
      </c>
      <c r="D39" s="6">
        <v>0</v>
      </c>
      <c r="E39" s="6">
        <v>0</v>
      </c>
      <c r="F39" s="6">
        <v>0</v>
      </c>
      <c r="K39" s="10"/>
      <c r="L39" s="34"/>
      <c r="M39" s="6"/>
      <c r="N39" s="6"/>
      <c r="O39" s="6"/>
      <c r="P39" s="6"/>
    </row>
    <row r="40" spans="1:16" x14ac:dyDescent="0.25">
      <c r="A40" s="10" t="s">
        <v>677</v>
      </c>
      <c r="B40" s="34">
        <v>100</v>
      </c>
      <c r="C40" s="6">
        <v>0</v>
      </c>
      <c r="D40" s="6">
        <v>0</v>
      </c>
      <c r="E40" s="6">
        <v>0</v>
      </c>
      <c r="F40" s="6">
        <v>0</v>
      </c>
    </row>
    <row r="41" spans="1:16" x14ac:dyDescent="0.25">
      <c r="A41" s="13" t="s">
        <v>682</v>
      </c>
      <c r="B41" s="34">
        <v>666</v>
      </c>
      <c r="C41" s="6">
        <v>0</v>
      </c>
      <c r="D41" s="6">
        <v>0</v>
      </c>
      <c r="E41" s="6">
        <v>0</v>
      </c>
      <c r="F41" s="6">
        <v>0</v>
      </c>
    </row>
    <row r="42" spans="1:16" x14ac:dyDescent="0.25">
      <c r="A42" s="13"/>
      <c r="B42" s="78"/>
      <c r="C42" s="13"/>
      <c r="D42" s="13"/>
      <c r="E42" s="13"/>
      <c r="F42" s="13"/>
    </row>
    <row r="43" spans="1:16" x14ac:dyDescent="0.25">
      <c r="A43" s="13"/>
      <c r="B43" s="13"/>
      <c r="C43" s="13"/>
      <c r="D43" s="13"/>
      <c r="E43" s="13"/>
      <c r="F43" s="13"/>
    </row>
    <row r="44" spans="1:16" x14ac:dyDescent="0.25">
      <c r="A44" s="1"/>
      <c r="B44" s="1"/>
      <c r="C44" s="1" t="s">
        <v>88</v>
      </c>
      <c r="D44" s="1" t="s">
        <v>88</v>
      </c>
      <c r="E44" s="1" t="s">
        <v>88</v>
      </c>
      <c r="F44" s="1" t="s">
        <v>88</v>
      </c>
    </row>
    <row r="45" spans="1:16" x14ac:dyDescent="0.25">
      <c r="A45" s="1" t="s">
        <v>646</v>
      </c>
      <c r="B45" s="1" t="s">
        <v>0</v>
      </c>
      <c r="C45" s="1" t="s">
        <v>647</v>
      </c>
      <c r="D45" s="1" t="s">
        <v>648</v>
      </c>
      <c r="E45" s="1" t="s">
        <v>649</v>
      </c>
      <c r="F45" s="1" t="s">
        <v>650</v>
      </c>
    </row>
    <row r="46" spans="1:16" x14ac:dyDescent="0.25">
      <c r="A46" s="13" t="s">
        <v>96</v>
      </c>
      <c r="B46" s="68">
        <v>2</v>
      </c>
      <c r="C46" s="13">
        <v>0</v>
      </c>
      <c r="D46" s="13">
        <v>-10</v>
      </c>
      <c r="E46" s="13">
        <v>0</v>
      </c>
      <c r="F46" s="13">
        <v>10</v>
      </c>
    </row>
    <row r="47" spans="1:16" x14ac:dyDescent="0.25">
      <c r="A47" s="13" t="s">
        <v>97</v>
      </c>
      <c r="B47" s="68">
        <v>3</v>
      </c>
      <c r="C47" s="13">
        <v>0</v>
      </c>
      <c r="D47" s="13">
        <v>5</v>
      </c>
      <c r="E47" s="13">
        <v>7</v>
      </c>
      <c r="F47" s="13">
        <v>9</v>
      </c>
    </row>
    <row r="48" spans="1:16" x14ac:dyDescent="0.25">
      <c r="A48" s="13" t="s">
        <v>651</v>
      </c>
      <c r="B48" s="68">
        <v>17</v>
      </c>
      <c r="C48" s="13">
        <v>0</v>
      </c>
      <c r="D48" s="13">
        <v>-10</v>
      </c>
      <c r="E48" s="13">
        <v>0</v>
      </c>
      <c r="F48" s="13">
        <v>10</v>
      </c>
    </row>
    <row r="49" spans="1:6" x14ac:dyDescent="0.25">
      <c r="A49" s="13" t="s">
        <v>652</v>
      </c>
      <c r="B49" s="68">
        <v>14</v>
      </c>
      <c r="C49" s="13">
        <v>0</v>
      </c>
      <c r="D49" s="13">
        <v>10</v>
      </c>
      <c r="E49" s="13">
        <v>20</v>
      </c>
      <c r="F49" s="13">
        <v>40</v>
      </c>
    </row>
    <row r="50" spans="1:6" x14ac:dyDescent="0.25">
      <c r="A50" s="13" t="s">
        <v>653</v>
      </c>
      <c r="B50" s="68">
        <v>27</v>
      </c>
      <c r="C50" s="13">
        <v>0</v>
      </c>
      <c r="D50" s="13">
        <v>8</v>
      </c>
      <c r="E50" s="13">
        <v>20</v>
      </c>
      <c r="F50" s="13">
        <v>30</v>
      </c>
    </row>
    <row r="51" spans="1:6" x14ac:dyDescent="0.25">
      <c r="A51" s="13" t="s">
        <v>653</v>
      </c>
      <c r="B51" s="68">
        <v>33</v>
      </c>
      <c r="C51" s="13">
        <v>0</v>
      </c>
      <c r="D51" s="13">
        <v>8</v>
      </c>
      <c r="E51" s="13">
        <v>20</v>
      </c>
      <c r="F51" s="13">
        <v>30</v>
      </c>
    </row>
    <row r="52" spans="1:6" x14ac:dyDescent="0.25">
      <c r="A52" s="13" t="s">
        <v>653</v>
      </c>
      <c r="B52" s="68">
        <v>34</v>
      </c>
      <c r="C52" s="13">
        <v>0</v>
      </c>
      <c r="D52" s="13">
        <v>8</v>
      </c>
      <c r="E52" s="13">
        <v>20</v>
      </c>
      <c r="F52" s="13">
        <v>30</v>
      </c>
    </row>
    <row r="53" spans="1:6" x14ac:dyDescent="0.25">
      <c r="A53" s="13" t="s">
        <v>654</v>
      </c>
      <c r="B53" s="68">
        <v>28</v>
      </c>
      <c r="C53" s="13">
        <v>0</v>
      </c>
      <c r="D53" s="13">
        <v>10</v>
      </c>
      <c r="E53" s="13">
        <v>20</v>
      </c>
      <c r="F53" s="13">
        <v>30</v>
      </c>
    </row>
    <row r="54" spans="1:6" x14ac:dyDescent="0.25">
      <c r="A54" s="13" t="s">
        <v>655</v>
      </c>
      <c r="B54" s="68">
        <v>25</v>
      </c>
      <c r="C54" s="13">
        <v>0</v>
      </c>
      <c r="D54" s="13">
        <v>15</v>
      </c>
      <c r="E54" s="13">
        <v>30</v>
      </c>
      <c r="F54" s="13">
        <v>40</v>
      </c>
    </row>
    <row r="55" spans="1:6" x14ac:dyDescent="0.25">
      <c r="A55" s="13" t="s">
        <v>656</v>
      </c>
      <c r="B55" s="68">
        <v>15</v>
      </c>
      <c r="C55" s="13">
        <v>0</v>
      </c>
      <c r="D55" s="13">
        <v>150</v>
      </c>
      <c r="E55" s="13">
        <v>290</v>
      </c>
      <c r="F55" s="13">
        <v>350</v>
      </c>
    </row>
    <row r="56" spans="1:6" x14ac:dyDescent="0.25">
      <c r="A56" s="13" t="s">
        <v>657</v>
      </c>
      <c r="B56" s="68">
        <v>12</v>
      </c>
      <c r="C56" s="13">
        <v>0</v>
      </c>
      <c r="D56" s="13">
        <v>2</v>
      </c>
      <c r="E56" s="13">
        <v>4</v>
      </c>
      <c r="F56" s="13">
        <v>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58F7E-C05D-48CC-84CC-B7F5C04BEAC8}">
  <dimension ref="A1:G125"/>
  <sheetViews>
    <sheetView workbookViewId="0">
      <selection activeCell="L13" sqref="L13"/>
    </sheetView>
  </sheetViews>
  <sheetFormatPr defaultColWidth="8.7109375" defaultRowHeight="15" x14ac:dyDescent="0.25"/>
  <cols>
    <col min="1" max="1" width="9.7109375" style="13" bestFit="1" customWidth="1"/>
    <col min="2" max="2" width="10.28515625" style="13" bestFit="1" customWidth="1"/>
    <col min="3" max="3" width="9.5703125" style="13" bestFit="1" customWidth="1"/>
    <col min="4" max="4" width="23" style="13" bestFit="1" customWidth="1"/>
    <col min="5" max="5" width="22.5703125" style="13" bestFit="1" customWidth="1"/>
    <col min="6" max="16384" width="8.7109375" style="13"/>
  </cols>
  <sheetData>
    <row r="1" spans="1:7" x14ac:dyDescent="0.25">
      <c r="A1" s="13" t="s">
        <v>672</v>
      </c>
      <c r="B1" s="13" t="s">
        <v>1</v>
      </c>
      <c r="C1" s="13" t="s">
        <v>0</v>
      </c>
      <c r="D1" s="13" t="s">
        <v>673</v>
      </c>
      <c r="E1" s="13" t="s">
        <v>674</v>
      </c>
      <c r="F1" s="13" t="s">
        <v>444</v>
      </c>
      <c r="G1" s="13" t="s">
        <v>311</v>
      </c>
    </row>
    <row r="2" spans="1:7" x14ac:dyDescent="0.25">
      <c r="A2" s="67">
        <v>1</v>
      </c>
      <c r="B2" s="13">
        <v>803</v>
      </c>
      <c r="C2" s="13">
        <v>20</v>
      </c>
      <c r="D2" s="13">
        <v>54</v>
      </c>
      <c r="E2" s="13">
        <v>53</v>
      </c>
      <c r="F2" s="68">
        <v>0.4</v>
      </c>
    </row>
    <row r="3" spans="1:7" x14ac:dyDescent="0.25">
      <c r="A3" s="67">
        <v>2</v>
      </c>
      <c r="B3" s="13">
        <v>804</v>
      </c>
      <c r="C3" s="13">
        <v>20</v>
      </c>
      <c r="D3" s="13">
        <v>54</v>
      </c>
      <c r="E3" s="13">
        <v>53</v>
      </c>
      <c r="F3" s="68">
        <v>0.4</v>
      </c>
    </row>
    <row r="4" spans="1:7" x14ac:dyDescent="0.25">
      <c r="A4" s="67">
        <v>3</v>
      </c>
      <c r="B4" s="13">
        <v>805</v>
      </c>
      <c r="C4" s="13">
        <v>20</v>
      </c>
      <c r="D4" s="13">
        <v>54</v>
      </c>
      <c r="E4" s="13">
        <v>53</v>
      </c>
      <c r="F4" s="68">
        <v>0.4</v>
      </c>
    </row>
    <row r="5" spans="1:7" x14ac:dyDescent="0.25">
      <c r="A5" s="67">
        <v>4</v>
      </c>
      <c r="B5" s="13">
        <v>806</v>
      </c>
      <c r="C5" s="13">
        <v>20</v>
      </c>
      <c r="D5" s="13">
        <v>54</v>
      </c>
      <c r="E5" s="13">
        <v>53</v>
      </c>
      <c r="F5" s="68">
        <v>0.4</v>
      </c>
    </row>
    <row r="6" spans="1:7" x14ac:dyDescent="0.25">
      <c r="A6" s="67">
        <v>5</v>
      </c>
      <c r="B6" s="13">
        <v>807</v>
      </c>
      <c r="C6" s="13">
        <v>20</v>
      </c>
      <c r="D6" s="13">
        <v>54</v>
      </c>
      <c r="E6" s="13">
        <v>53</v>
      </c>
      <c r="F6" s="68">
        <v>0.4</v>
      </c>
    </row>
    <row r="7" spans="1:7" x14ac:dyDescent="0.25">
      <c r="A7" s="67">
        <v>6</v>
      </c>
      <c r="B7" s="13">
        <v>808</v>
      </c>
      <c r="C7" s="13">
        <v>20</v>
      </c>
      <c r="D7" s="13">
        <v>54</v>
      </c>
      <c r="E7" s="13">
        <v>53</v>
      </c>
      <c r="F7" s="68">
        <v>0.4</v>
      </c>
    </row>
    <row r="8" spans="1:7" x14ac:dyDescent="0.25">
      <c r="A8" s="67">
        <v>7</v>
      </c>
      <c r="B8" s="13">
        <v>101</v>
      </c>
      <c r="C8" s="13">
        <v>17</v>
      </c>
      <c r="D8" s="13">
        <v>55</v>
      </c>
      <c r="E8" s="13">
        <v>57</v>
      </c>
      <c r="F8" s="68">
        <v>0.2</v>
      </c>
    </row>
    <row r="9" spans="1:7" x14ac:dyDescent="0.25">
      <c r="A9" s="67">
        <v>7</v>
      </c>
      <c r="B9" s="13">
        <v>101</v>
      </c>
      <c r="C9" s="13">
        <v>17</v>
      </c>
      <c r="D9" s="13">
        <v>56</v>
      </c>
      <c r="E9" s="13">
        <v>57</v>
      </c>
      <c r="F9" s="68">
        <v>0.2</v>
      </c>
    </row>
    <row r="10" spans="1:7" x14ac:dyDescent="0.25">
      <c r="A10" s="67">
        <v>7</v>
      </c>
      <c r="B10" s="13">
        <v>101</v>
      </c>
      <c r="C10" s="13">
        <v>17</v>
      </c>
      <c r="D10" s="13">
        <v>139</v>
      </c>
      <c r="E10" s="13">
        <v>57</v>
      </c>
      <c r="F10" s="68">
        <v>0.2</v>
      </c>
    </row>
    <row r="11" spans="1:7" x14ac:dyDescent="0.25">
      <c r="A11" s="67">
        <v>8</v>
      </c>
      <c r="B11" s="13">
        <v>101</v>
      </c>
      <c r="C11" s="13">
        <v>17</v>
      </c>
      <c r="D11" s="13">
        <v>55</v>
      </c>
      <c r="E11" s="13">
        <v>139</v>
      </c>
      <c r="F11" s="68">
        <v>0</v>
      </c>
    </row>
    <row r="12" spans="1:7" x14ac:dyDescent="0.25">
      <c r="A12" s="67">
        <v>8</v>
      </c>
      <c r="B12" s="13">
        <v>101</v>
      </c>
      <c r="C12" s="13">
        <v>17</v>
      </c>
      <c r="D12" s="13">
        <v>56</v>
      </c>
      <c r="E12" s="13">
        <v>139</v>
      </c>
      <c r="F12" s="68">
        <v>0</v>
      </c>
    </row>
    <row r="13" spans="1:7" x14ac:dyDescent="0.25">
      <c r="A13" s="67">
        <v>9</v>
      </c>
      <c r="B13" s="13">
        <v>102</v>
      </c>
      <c r="C13" s="13">
        <v>17</v>
      </c>
      <c r="D13" s="13">
        <v>55</v>
      </c>
      <c r="E13" s="13">
        <v>57</v>
      </c>
      <c r="F13" s="68">
        <v>0.2</v>
      </c>
    </row>
    <row r="14" spans="1:7" x14ac:dyDescent="0.25">
      <c r="A14" s="67">
        <v>9</v>
      </c>
      <c r="B14" s="13">
        <v>102</v>
      </c>
      <c r="C14" s="13">
        <v>17</v>
      </c>
      <c r="D14" s="13">
        <v>56</v>
      </c>
      <c r="E14" s="13">
        <v>57</v>
      </c>
      <c r="F14" s="68">
        <v>0.2</v>
      </c>
    </row>
    <row r="15" spans="1:7" x14ac:dyDescent="0.25">
      <c r="A15" s="67">
        <v>9</v>
      </c>
      <c r="B15" s="13">
        <v>102</v>
      </c>
      <c r="C15" s="13">
        <v>17</v>
      </c>
      <c r="D15" s="13">
        <v>139</v>
      </c>
      <c r="E15" s="13">
        <v>57</v>
      </c>
      <c r="F15" s="68">
        <v>0.2</v>
      </c>
    </row>
    <row r="16" spans="1:7" x14ac:dyDescent="0.25">
      <c r="A16" s="67">
        <v>10</v>
      </c>
      <c r="B16" s="13">
        <v>102</v>
      </c>
      <c r="C16" s="13">
        <v>17</v>
      </c>
      <c r="D16" s="13">
        <v>55</v>
      </c>
      <c r="E16" s="13">
        <v>139</v>
      </c>
      <c r="F16" s="68">
        <v>0</v>
      </c>
    </row>
    <row r="17" spans="1:6" x14ac:dyDescent="0.25">
      <c r="A17" s="67">
        <v>10</v>
      </c>
      <c r="B17" s="13">
        <v>102</v>
      </c>
      <c r="C17" s="13">
        <v>17</v>
      </c>
      <c r="D17" s="13">
        <v>56</v>
      </c>
      <c r="E17" s="13">
        <v>139</v>
      </c>
      <c r="F17" s="68">
        <v>0</v>
      </c>
    </row>
    <row r="18" spans="1:6" x14ac:dyDescent="0.25">
      <c r="A18" s="67">
        <v>11</v>
      </c>
      <c r="B18" s="13">
        <v>103</v>
      </c>
      <c r="C18" s="13">
        <v>17</v>
      </c>
      <c r="D18" s="13">
        <v>55</v>
      </c>
      <c r="E18" s="13">
        <v>57</v>
      </c>
      <c r="F18" s="68">
        <v>0.2</v>
      </c>
    </row>
    <row r="19" spans="1:6" x14ac:dyDescent="0.25">
      <c r="A19" s="67">
        <v>11</v>
      </c>
      <c r="B19" s="13">
        <v>103</v>
      </c>
      <c r="C19" s="13">
        <v>17</v>
      </c>
      <c r="D19" s="13">
        <v>56</v>
      </c>
      <c r="E19" s="13">
        <v>57</v>
      </c>
      <c r="F19" s="68">
        <v>0.2</v>
      </c>
    </row>
    <row r="20" spans="1:6" x14ac:dyDescent="0.25">
      <c r="A20" s="67">
        <v>11</v>
      </c>
      <c r="B20" s="13">
        <v>103</v>
      </c>
      <c r="C20" s="13">
        <v>17</v>
      </c>
      <c r="D20" s="13">
        <v>139</v>
      </c>
      <c r="E20" s="13">
        <v>57</v>
      </c>
      <c r="F20" s="68">
        <v>0.2</v>
      </c>
    </row>
    <row r="21" spans="1:6" x14ac:dyDescent="0.25">
      <c r="A21" s="67">
        <v>12</v>
      </c>
      <c r="B21" s="13">
        <v>103</v>
      </c>
      <c r="C21" s="13">
        <v>17</v>
      </c>
      <c r="D21" s="13">
        <v>55</v>
      </c>
      <c r="E21" s="13">
        <v>139</v>
      </c>
      <c r="F21" s="68">
        <v>0</v>
      </c>
    </row>
    <row r="22" spans="1:6" x14ac:dyDescent="0.25">
      <c r="A22" s="67">
        <v>12</v>
      </c>
      <c r="B22" s="13">
        <v>103</v>
      </c>
      <c r="C22" s="13">
        <v>17</v>
      </c>
      <c r="D22" s="13">
        <v>56</v>
      </c>
      <c r="E22" s="13">
        <v>139</v>
      </c>
      <c r="F22" s="68">
        <v>0</v>
      </c>
    </row>
    <row r="23" spans="1:6" x14ac:dyDescent="0.25">
      <c r="A23" s="67">
        <v>13</v>
      </c>
      <c r="B23" s="13">
        <v>601</v>
      </c>
      <c r="C23" s="13">
        <v>25</v>
      </c>
      <c r="D23" s="13">
        <v>60</v>
      </c>
      <c r="E23" s="13">
        <v>61</v>
      </c>
      <c r="F23" s="68">
        <v>0.8</v>
      </c>
    </row>
    <row r="24" spans="1:6" x14ac:dyDescent="0.25">
      <c r="A24" s="67">
        <v>14</v>
      </c>
      <c r="B24" s="13">
        <v>601</v>
      </c>
      <c r="C24" s="13">
        <v>10</v>
      </c>
      <c r="D24" s="13">
        <v>60</v>
      </c>
      <c r="E24" s="13">
        <v>61</v>
      </c>
      <c r="F24" s="68">
        <v>0.8</v>
      </c>
    </row>
    <row r="25" spans="1:6" x14ac:dyDescent="0.25">
      <c r="A25" s="67">
        <v>15</v>
      </c>
      <c r="B25" s="13">
        <v>601</v>
      </c>
      <c r="C25" s="13">
        <v>27</v>
      </c>
      <c r="D25" s="13">
        <v>60</v>
      </c>
      <c r="E25" s="13">
        <v>61</v>
      </c>
      <c r="F25" s="68">
        <v>0.8</v>
      </c>
    </row>
    <row r="26" spans="1:6" x14ac:dyDescent="0.25">
      <c r="A26" s="67">
        <v>16</v>
      </c>
      <c r="B26" s="13">
        <v>601</v>
      </c>
      <c r="C26" s="13">
        <v>17</v>
      </c>
      <c r="D26" s="13">
        <v>60</v>
      </c>
      <c r="E26" s="13">
        <v>61</v>
      </c>
      <c r="F26" s="68">
        <v>0.8</v>
      </c>
    </row>
    <row r="27" spans="1:6" x14ac:dyDescent="0.25">
      <c r="A27" s="67">
        <v>17</v>
      </c>
      <c r="B27" s="13">
        <v>601</v>
      </c>
      <c r="C27" s="13">
        <v>15</v>
      </c>
      <c r="D27" s="13">
        <v>60</v>
      </c>
      <c r="E27" s="13">
        <v>61</v>
      </c>
      <c r="F27" s="68">
        <v>0.8</v>
      </c>
    </row>
    <row r="28" spans="1:6" x14ac:dyDescent="0.25">
      <c r="A28" s="67">
        <v>18</v>
      </c>
      <c r="B28" s="13">
        <v>1901</v>
      </c>
      <c r="C28" s="10">
        <v>24</v>
      </c>
      <c r="D28" s="13">
        <v>10</v>
      </c>
      <c r="E28" s="13">
        <v>9</v>
      </c>
      <c r="F28" s="68">
        <v>0.2</v>
      </c>
    </row>
    <row r="29" spans="1:6" x14ac:dyDescent="0.25">
      <c r="A29" s="67">
        <v>19</v>
      </c>
      <c r="B29" s="13">
        <v>1901</v>
      </c>
      <c r="C29" s="10">
        <v>24</v>
      </c>
      <c r="D29" s="13">
        <v>10</v>
      </c>
      <c r="E29" s="13">
        <v>11</v>
      </c>
      <c r="F29" s="68">
        <v>0.4</v>
      </c>
    </row>
    <row r="30" spans="1:6" x14ac:dyDescent="0.25">
      <c r="A30" s="67">
        <v>20</v>
      </c>
      <c r="B30" s="13">
        <v>1801</v>
      </c>
      <c r="C30" s="10">
        <v>24</v>
      </c>
      <c r="D30" s="13">
        <v>10</v>
      </c>
      <c r="E30" s="13">
        <v>9</v>
      </c>
      <c r="F30" s="68">
        <v>0.2</v>
      </c>
    </row>
    <row r="31" spans="1:6" x14ac:dyDescent="0.25">
      <c r="A31" s="67">
        <v>21</v>
      </c>
      <c r="B31" s="13">
        <v>1801</v>
      </c>
      <c r="C31" s="10">
        <v>24</v>
      </c>
      <c r="D31" s="13">
        <v>10</v>
      </c>
      <c r="E31" s="13">
        <v>11</v>
      </c>
      <c r="F31" s="68">
        <v>0.4</v>
      </c>
    </row>
    <row r="32" spans="1:6" x14ac:dyDescent="0.25">
      <c r="A32" s="67">
        <v>22</v>
      </c>
      <c r="B32" s="13">
        <v>1701</v>
      </c>
      <c r="C32" s="10">
        <v>11</v>
      </c>
      <c r="D32" s="13">
        <v>25</v>
      </c>
      <c r="E32" s="13">
        <v>24</v>
      </c>
      <c r="F32" s="68">
        <v>0</v>
      </c>
    </row>
    <row r="33" spans="1:7" x14ac:dyDescent="0.25">
      <c r="A33" s="67">
        <v>23</v>
      </c>
      <c r="B33" s="13">
        <v>1701</v>
      </c>
      <c r="C33" s="10">
        <v>13</v>
      </c>
      <c r="D33" s="13">
        <v>25</v>
      </c>
      <c r="E33" s="13">
        <v>24</v>
      </c>
      <c r="F33" s="68">
        <v>0</v>
      </c>
    </row>
    <row r="34" spans="1:7" x14ac:dyDescent="0.25">
      <c r="A34" s="67">
        <v>24</v>
      </c>
      <c r="B34" s="13">
        <v>1701</v>
      </c>
      <c r="C34" s="10">
        <v>12</v>
      </c>
      <c r="D34" s="13">
        <v>25</v>
      </c>
      <c r="E34" s="13">
        <v>24</v>
      </c>
      <c r="F34" s="68">
        <v>0</v>
      </c>
    </row>
    <row r="35" spans="1:7" x14ac:dyDescent="0.25">
      <c r="A35" s="69">
        <v>25</v>
      </c>
      <c r="B35" s="12">
        <v>24</v>
      </c>
      <c r="C35" s="10">
        <v>33</v>
      </c>
      <c r="D35" s="10">
        <v>83</v>
      </c>
      <c r="E35" s="10">
        <v>82</v>
      </c>
      <c r="F35" s="70">
        <v>0.2</v>
      </c>
      <c r="G35" s="12"/>
    </row>
    <row r="36" spans="1:7" x14ac:dyDescent="0.25">
      <c r="A36" s="71">
        <v>26</v>
      </c>
      <c r="B36" s="12">
        <v>24</v>
      </c>
      <c r="C36" s="10">
        <v>34</v>
      </c>
      <c r="D36" s="12">
        <v>85</v>
      </c>
      <c r="E36" s="10">
        <v>87</v>
      </c>
      <c r="F36" s="72">
        <v>0.2</v>
      </c>
      <c r="G36" s="12"/>
    </row>
    <row r="37" spans="1:7" x14ac:dyDescent="0.25">
      <c r="A37" s="71">
        <v>26</v>
      </c>
      <c r="B37" s="12">
        <v>24</v>
      </c>
      <c r="C37" s="10">
        <v>34</v>
      </c>
      <c r="D37" s="12">
        <v>86</v>
      </c>
      <c r="E37" s="10">
        <v>87</v>
      </c>
      <c r="F37" s="72">
        <v>0.2</v>
      </c>
      <c r="G37" s="12"/>
    </row>
    <row r="38" spans="1:7" x14ac:dyDescent="0.25">
      <c r="A38" s="69">
        <v>26</v>
      </c>
      <c r="B38" s="12">
        <v>24</v>
      </c>
      <c r="C38" s="10">
        <v>34</v>
      </c>
      <c r="D38" s="10">
        <v>89</v>
      </c>
      <c r="E38" s="10">
        <v>87</v>
      </c>
      <c r="F38" s="70">
        <v>0.2</v>
      </c>
      <c r="G38" s="12"/>
    </row>
    <row r="39" spans="1:7" x14ac:dyDescent="0.25">
      <c r="A39" s="71">
        <v>26</v>
      </c>
      <c r="B39" s="12">
        <v>24</v>
      </c>
      <c r="C39" s="10">
        <v>34</v>
      </c>
      <c r="D39" s="10">
        <v>90</v>
      </c>
      <c r="E39" s="10">
        <v>87</v>
      </c>
      <c r="F39" s="72">
        <v>0.2</v>
      </c>
      <c r="G39" s="12"/>
    </row>
    <row r="40" spans="1:7" x14ac:dyDescent="0.25">
      <c r="A40" s="69">
        <v>26</v>
      </c>
      <c r="B40" s="12">
        <v>24</v>
      </c>
      <c r="C40" s="10">
        <v>34</v>
      </c>
      <c r="D40" s="10">
        <v>91</v>
      </c>
      <c r="E40" s="10">
        <v>87</v>
      </c>
      <c r="F40" s="70">
        <v>0.2</v>
      </c>
      <c r="G40" s="12"/>
    </row>
    <row r="41" spans="1:7" x14ac:dyDescent="0.25">
      <c r="A41" s="71">
        <v>27</v>
      </c>
      <c r="B41" s="12">
        <v>11</v>
      </c>
      <c r="C41" s="10">
        <v>21</v>
      </c>
      <c r="D41" s="12">
        <v>40</v>
      </c>
      <c r="E41" s="12">
        <v>37</v>
      </c>
      <c r="F41" s="72">
        <v>0.6</v>
      </c>
      <c r="G41" s="12"/>
    </row>
    <row r="42" spans="1:7" x14ac:dyDescent="0.25">
      <c r="A42" s="71">
        <v>28</v>
      </c>
      <c r="B42" s="12">
        <v>11</v>
      </c>
      <c r="C42" s="12">
        <v>28</v>
      </c>
      <c r="D42" s="12">
        <v>40</v>
      </c>
      <c r="E42" s="12">
        <v>37</v>
      </c>
      <c r="F42" s="72">
        <v>0.6</v>
      </c>
      <c r="G42" s="12"/>
    </row>
    <row r="43" spans="1:7" x14ac:dyDescent="0.25">
      <c r="A43" s="71">
        <v>29</v>
      </c>
      <c r="B43" s="12">
        <v>11</v>
      </c>
      <c r="C43" s="12">
        <v>7</v>
      </c>
      <c r="D43" s="12">
        <v>40</v>
      </c>
      <c r="E43" s="12">
        <v>37</v>
      </c>
      <c r="F43" s="72">
        <v>0.6</v>
      </c>
      <c r="G43" s="12"/>
    </row>
    <row r="44" spans="1:7" x14ac:dyDescent="0.25">
      <c r="A44" s="71">
        <v>30</v>
      </c>
      <c r="B44" s="12">
        <v>11</v>
      </c>
      <c r="C44" s="12">
        <v>26</v>
      </c>
      <c r="D44" s="12">
        <v>40</v>
      </c>
      <c r="E44" s="12">
        <v>37</v>
      </c>
      <c r="F44" s="72">
        <v>0.6</v>
      </c>
      <c r="G44" s="12"/>
    </row>
    <row r="45" spans="1:7" x14ac:dyDescent="0.25">
      <c r="A45" s="71">
        <v>31</v>
      </c>
      <c r="B45" s="12">
        <v>11</v>
      </c>
      <c r="C45" s="12">
        <v>24</v>
      </c>
      <c r="D45" s="12">
        <v>40</v>
      </c>
      <c r="E45" s="12">
        <v>37</v>
      </c>
      <c r="F45" s="72">
        <v>0.6</v>
      </c>
      <c r="G45" s="12"/>
    </row>
    <row r="46" spans="1:7" x14ac:dyDescent="0.25">
      <c r="A46" s="71">
        <v>32</v>
      </c>
      <c r="B46" s="12">
        <v>10</v>
      </c>
      <c r="C46" s="12">
        <v>21</v>
      </c>
      <c r="D46" s="12">
        <v>40</v>
      </c>
      <c r="E46" s="12">
        <v>37</v>
      </c>
      <c r="F46" s="72">
        <v>0.6</v>
      </c>
      <c r="G46" s="12"/>
    </row>
    <row r="47" spans="1:7" x14ac:dyDescent="0.25">
      <c r="A47" s="71">
        <v>33</v>
      </c>
      <c r="B47" s="12">
        <v>10</v>
      </c>
      <c r="C47" s="12">
        <v>21</v>
      </c>
      <c r="D47" s="12">
        <v>41</v>
      </c>
      <c r="E47" s="12">
        <v>38</v>
      </c>
      <c r="F47" s="72">
        <v>0.2</v>
      </c>
      <c r="G47" s="12"/>
    </row>
    <row r="48" spans="1:7" x14ac:dyDescent="0.25">
      <c r="A48" s="71">
        <v>33</v>
      </c>
      <c r="B48" s="12">
        <v>10</v>
      </c>
      <c r="C48" s="12">
        <v>21</v>
      </c>
      <c r="D48" s="12">
        <v>42</v>
      </c>
      <c r="E48" s="12">
        <v>38</v>
      </c>
      <c r="F48" s="72">
        <v>0.2</v>
      </c>
      <c r="G48" s="12"/>
    </row>
    <row r="49" spans="1:7" x14ac:dyDescent="0.25">
      <c r="A49" s="71">
        <v>34</v>
      </c>
      <c r="B49" s="12">
        <v>10</v>
      </c>
      <c r="C49" s="12">
        <v>14</v>
      </c>
      <c r="D49" s="10">
        <v>40</v>
      </c>
      <c r="E49" s="12">
        <v>37</v>
      </c>
      <c r="F49" s="72">
        <v>0.6</v>
      </c>
      <c r="G49" s="12"/>
    </row>
    <row r="50" spans="1:7" x14ac:dyDescent="0.25">
      <c r="A50" s="71">
        <v>35</v>
      </c>
      <c r="B50" s="12">
        <v>10</v>
      </c>
      <c r="C50" s="12">
        <v>17</v>
      </c>
      <c r="D50" s="12">
        <v>40</v>
      </c>
      <c r="E50" s="10">
        <v>44</v>
      </c>
      <c r="F50" s="72">
        <v>0.8</v>
      </c>
      <c r="G50" s="12"/>
    </row>
    <row r="51" spans="1:7" x14ac:dyDescent="0.25">
      <c r="A51" s="71">
        <v>36</v>
      </c>
      <c r="B51" s="12">
        <v>10</v>
      </c>
      <c r="C51" s="12">
        <v>24</v>
      </c>
      <c r="D51" s="12">
        <v>49</v>
      </c>
      <c r="E51" s="12">
        <v>39</v>
      </c>
      <c r="F51" s="72">
        <v>0.2</v>
      </c>
      <c r="G51" s="12"/>
    </row>
    <row r="52" spans="1:7" x14ac:dyDescent="0.25">
      <c r="A52" s="71">
        <v>37</v>
      </c>
      <c r="B52" s="12">
        <v>10</v>
      </c>
      <c r="C52" s="12">
        <v>24</v>
      </c>
      <c r="D52" s="12">
        <v>50</v>
      </c>
      <c r="E52" s="12">
        <v>41</v>
      </c>
      <c r="F52" s="72">
        <v>0.2</v>
      </c>
      <c r="G52" s="12"/>
    </row>
    <row r="53" spans="1:7" x14ac:dyDescent="0.25">
      <c r="A53" s="71">
        <v>38</v>
      </c>
      <c r="B53" s="12">
        <v>104</v>
      </c>
      <c r="C53" s="12">
        <v>17</v>
      </c>
      <c r="D53" s="12">
        <v>67</v>
      </c>
      <c r="E53" s="12">
        <v>66</v>
      </c>
      <c r="F53" s="72">
        <v>0.2</v>
      </c>
    </row>
    <row r="54" spans="1:7" x14ac:dyDescent="0.25">
      <c r="A54" s="71">
        <v>38</v>
      </c>
      <c r="B54" s="12">
        <v>104</v>
      </c>
      <c r="C54" s="12">
        <v>17</v>
      </c>
      <c r="D54" s="12">
        <v>68</v>
      </c>
      <c r="E54" s="12">
        <v>66</v>
      </c>
      <c r="F54" s="72">
        <v>0.2</v>
      </c>
    </row>
    <row r="55" spans="1:7" x14ac:dyDescent="0.25">
      <c r="A55" s="71">
        <v>38</v>
      </c>
      <c r="B55" s="12">
        <v>104</v>
      </c>
      <c r="C55" s="12">
        <v>17</v>
      </c>
      <c r="D55" s="12">
        <v>69</v>
      </c>
      <c r="E55" s="12">
        <v>66</v>
      </c>
      <c r="F55" s="72">
        <v>0.2</v>
      </c>
    </row>
    <row r="56" spans="1:7" x14ac:dyDescent="0.25">
      <c r="A56" s="71">
        <v>39</v>
      </c>
      <c r="B56" s="12">
        <v>104</v>
      </c>
      <c r="C56" s="12">
        <v>17</v>
      </c>
      <c r="D56" s="12">
        <v>68</v>
      </c>
      <c r="E56" s="12">
        <v>65</v>
      </c>
      <c r="F56" s="72">
        <v>0.2</v>
      </c>
    </row>
    <row r="57" spans="1:7" x14ac:dyDescent="0.25">
      <c r="A57" s="71">
        <v>39</v>
      </c>
      <c r="B57" s="12">
        <v>104</v>
      </c>
      <c r="C57" s="12">
        <v>17</v>
      </c>
      <c r="D57" s="12">
        <v>69</v>
      </c>
      <c r="E57" s="12">
        <v>65</v>
      </c>
      <c r="F57" s="72">
        <v>0.2</v>
      </c>
    </row>
    <row r="58" spans="1:7" x14ac:dyDescent="0.25">
      <c r="A58" s="71">
        <v>40</v>
      </c>
      <c r="B58" s="12">
        <v>104</v>
      </c>
      <c r="C58" s="12">
        <v>17</v>
      </c>
      <c r="D58" s="12">
        <v>68</v>
      </c>
      <c r="E58" s="12">
        <v>70</v>
      </c>
      <c r="F58" s="72">
        <v>0.2</v>
      </c>
    </row>
    <row r="59" spans="1:7" x14ac:dyDescent="0.25">
      <c r="A59" s="71">
        <v>40</v>
      </c>
      <c r="B59" s="12">
        <v>104</v>
      </c>
      <c r="C59" s="12">
        <v>17</v>
      </c>
      <c r="D59" s="12">
        <v>69</v>
      </c>
      <c r="E59" s="12">
        <v>70</v>
      </c>
      <c r="F59" s="72">
        <v>0.2</v>
      </c>
    </row>
    <row r="60" spans="1:7" x14ac:dyDescent="0.25">
      <c r="A60" s="71">
        <v>41</v>
      </c>
      <c r="B60" s="12">
        <v>809</v>
      </c>
      <c r="C60" s="12">
        <v>20</v>
      </c>
      <c r="D60" s="12">
        <v>75</v>
      </c>
      <c r="E60" s="12">
        <v>74</v>
      </c>
      <c r="F60" s="72">
        <v>0.2</v>
      </c>
    </row>
    <row r="61" spans="1:7" x14ac:dyDescent="0.25">
      <c r="A61" s="71">
        <v>41</v>
      </c>
      <c r="B61" s="12">
        <v>809</v>
      </c>
      <c r="C61" s="12">
        <v>20</v>
      </c>
      <c r="D61" s="12">
        <v>76</v>
      </c>
      <c r="E61" s="12">
        <v>74</v>
      </c>
      <c r="F61" s="72">
        <v>0.2</v>
      </c>
    </row>
    <row r="62" spans="1:7" x14ac:dyDescent="0.25">
      <c r="A62" s="71">
        <v>42</v>
      </c>
      <c r="B62" s="12">
        <v>810</v>
      </c>
      <c r="C62" s="12">
        <v>20</v>
      </c>
      <c r="D62" s="12">
        <v>75</v>
      </c>
      <c r="E62" s="12">
        <v>74</v>
      </c>
      <c r="F62" s="72">
        <v>0.2</v>
      </c>
    </row>
    <row r="63" spans="1:7" x14ac:dyDescent="0.25">
      <c r="A63" s="71">
        <v>42</v>
      </c>
      <c r="B63" s="12">
        <v>810</v>
      </c>
      <c r="C63" s="12">
        <v>20</v>
      </c>
      <c r="D63" s="12">
        <v>76</v>
      </c>
      <c r="E63" s="12">
        <v>74</v>
      </c>
      <c r="F63" s="72">
        <v>0.2</v>
      </c>
    </row>
    <row r="64" spans="1:7" x14ac:dyDescent="0.25">
      <c r="A64" s="71">
        <v>43</v>
      </c>
      <c r="B64" s="12">
        <v>811</v>
      </c>
      <c r="C64" s="12">
        <v>20</v>
      </c>
      <c r="D64" s="12">
        <v>75</v>
      </c>
      <c r="E64" s="12">
        <v>74</v>
      </c>
      <c r="F64" s="72">
        <v>0.2</v>
      </c>
    </row>
    <row r="65" spans="1:6" x14ac:dyDescent="0.25">
      <c r="A65" s="71">
        <v>43</v>
      </c>
      <c r="B65" s="12">
        <v>811</v>
      </c>
      <c r="C65" s="12">
        <v>20</v>
      </c>
      <c r="D65" s="12">
        <v>76</v>
      </c>
      <c r="E65" s="12">
        <v>74</v>
      </c>
      <c r="F65" s="72">
        <v>0.2</v>
      </c>
    </row>
    <row r="66" spans="1:6" x14ac:dyDescent="0.25">
      <c r="A66" s="71">
        <v>44</v>
      </c>
      <c r="B66" s="12">
        <v>105</v>
      </c>
      <c r="C66" s="13">
        <v>17</v>
      </c>
      <c r="D66" s="73">
        <v>78</v>
      </c>
      <c r="E66" s="74">
        <v>65</v>
      </c>
      <c r="F66" s="13">
        <v>0.2</v>
      </c>
    </row>
    <row r="67" spans="1:6" x14ac:dyDescent="0.25">
      <c r="A67" s="71">
        <v>44</v>
      </c>
      <c r="B67" s="12">
        <v>105</v>
      </c>
      <c r="C67" s="13">
        <v>17</v>
      </c>
      <c r="D67" s="73">
        <v>77</v>
      </c>
      <c r="E67" s="74">
        <v>65</v>
      </c>
      <c r="F67" s="13">
        <v>0.2</v>
      </c>
    </row>
    <row r="68" spans="1:6" x14ac:dyDescent="0.25">
      <c r="A68" s="71">
        <v>45</v>
      </c>
      <c r="B68" s="12">
        <v>105</v>
      </c>
      <c r="C68" s="13">
        <v>17</v>
      </c>
      <c r="D68" s="73">
        <v>78</v>
      </c>
      <c r="E68" s="13">
        <v>70</v>
      </c>
      <c r="F68" s="13">
        <v>0.2</v>
      </c>
    </row>
    <row r="69" spans="1:6" x14ac:dyDescent="0.25">
      <c r="A69" s="71">
        <v>45</v>
      </c>
      <c r="B69" s="12">
        <v>105</v>
      </c>
      <c r="C69" s="13">
        <v>17</v>
      </c>
      <c r="D69" s="73">
        <v>77</v>
      </c>
      <c r="E69" s="13">
        <v>70</v>
      </c>
      <c r="F69" s="13">
        <v>0.2</v>
      </c>
    </row>
    <row r="70" spans="1:6" x14ac:dyDescent="0.25">
      <c r="A70" s="71">
        <v>46</v>
      </c>
      <c r="B70" s="12">
        <v>603</v>
      </c>
      <c r="C70" s="12">
        <v>25</v>
      </c>
      <c r="D70" s="12">
        <v>72</v>
      </c>
      <c r="E70" s="12">
        <v>61</v>
      </c>
      <c r="F70" s="72">
        <v>0.8</v>
      </c>
    </row>
    <row r="71" spans="1:6" x14ac:dyDescent="0.25">
      <c r="A71" s="71">
        <v>47</v>
      </c>
      <c r="B71" s="12">
        <v>603</v>
      </c>
      <c r="C71" s="12">
        <v>15</v>
      </c>
      <c r="D71" s="12">
        <v>72</v>
      </c>
      <c r="E71" s="12">
        <v>61</v>
      </c>
      <c r="F71" s="72">
        <v>0.8</v>
      </c>
    </row>
    <row r="72" spans="1:6" x14ac:dyDescent="0.25">
      <c r="A72" s="71">
        <v>48</v>
      </c>
      <c r="B72" s="12">
        <v>501</v>
      </c>
      <c r="C72" s="12">
        <v>17</v>
      </c>
      <c r="D72" s="12">
        <v>101</v>
      </c>
      <c r="E72" s="12">
        <v>105</v>
      </c>
      <c r="F72" s="72">
        <v>0.2</v>
      </c>
    </row>
    <row r="73" spans="1:6" x14ac:dyDescent="0.25">
      <c r="A73" s="71">
        <v>48</v>
      </c>
      <c r="B73" s="12">
        <v>501</v>
      </c>
      <c r="C73" s="12">
        <v>17</v>
      </c>
      <c r="D73" s="12">
        <v>102</v>
      </c>
      <c r="E73" s="12">
        <v>105</v>
      </c>
      <c r="F73" s="72">
        <v>0.2</v>
      </c>
    </row>
    <row r="74" spans="1:6" x14ac:dyDescent="0.25">
      <c r="A74" s="71">
        <v>48</v>
      </c>
      <c r="B74" s="12">
        <v>501</v>
      </c>
      <c r="C74" s="12">
        <v>17</v>
      </c>
      <c r="D74" s="12">
        <v>103</v>
      </c>
      <c r="E74" s="12">
        <v>105</v>
      </c>
      <c r="F74" s="72">
        <v>0.2</v>
      </c>
    </row>
    <row r="75" spans="1:6" x14ac:dyDescent="0.25">
      <c r="A75" s="71">
        <v>48</v>
      </c>
      <c r="B75" s="12">
        <v>501</v>
      </c>
      <c r="C75" s="12">
        <v>17</v>
      </c>
      <c r="D75" s="12">
        <v>104</v>
      </c>
      <c r="E75" s="12">
        <v>105</v>
      </c>
      <c r="F75" s="72">
        <v>0.2</v>
      </c>
    </row>
    <row r="76" spans="1:6" x14ac:dyDescent="0.25">
      <c r="A76" s="71">
        <v>48</v>
      </c>
      <c r="B76" s="12">
        <v>501</v>
      </c>
      <c r="C76" s="12">
        <v>17</v>
      </c>
      <c r="D76" s="12">
        <v>106</v>
      </c>
      <c r="E76" s="12">
        <v>105</v>
      </c>
      <c r="F76" s="72">
        <v>0.2</v>
      </c>
    </row>
    <row r="77" spans="1:6" x14ac:dyDescent="0.25">
      <c r="A77" s="71">
        <v>48</v>
      </c>
      <c r="B77" s="12">
        <v>501</v>
      </c>
      <c r="C77" s="12">
        <v>17</v>
      </c>
      <c r="D77" s="12">
        <v>107</v>
      </c>
      <c r="E77" s="12">
        <v>105</v>
      </c>
      <c r="F77" s="72">
        <v>0.2</v>
      </c>
    </row>
    <row r="78" spans="1:6" x14ac:dyDescent="0.25">
      <c r="A78" s="71">
        <v>48</v>
      </c>
      <c r="B78" s="12">
        <v>501</v>
      </c>
      <c r="C78" s="12">
        <v>17</v>
      </c>
      <c r="D78" s="12">
        <v>108</v>
      </c>
      <c r="E78" s="12">
        <v>105</v>
      </c>
      <c r="F78" s="72">
        <v>0.2</v>
      </c>
    </row>
    <row r="79" spans="1:6" x14ac:dyDescent="0.25">
      <c r="A79" s="71">
        <v>48</v>
      </c>
      <c r="B79" s="12">
        <v>501</v>
      </c>
      <c r="C79" s="12">
        <v>17</v>
      </c>
      <c r="D79" s="12">
        <v>109</v>
      </c>
      <c r="E79" s="12">
        <v>105</v>
      </c>
      <c r="F79" s="72">
        <v>0.2</v>
      </c>
    </row>
    <row r="80" spans="1:6" x14ac:dyDescent="0.25">
      <c r="A80" s="71">
        <v>48</v>
      </c>
      <c r="B80" s="12">
        <v>501</v>
      </c>
      <c r="C80" s="12">
        <v>17</v>
      </c>
      <c r="D80" s="12">
        <v>110</v>
      </c>
      <c r="E80" s="12">
        <v>105</v>
      </c>
      <c r="F80" s="72">
        <v>0.2</v>
      </c>
    </row>
    <row r="81" spans="1:7" x14ac:dyDescent="0.25">
      <c r="A81" s="71">
        <v>48</v>
      </c>
      <c r="B81" s="12">
        <v>501</v>
      </c>
      <c r="C81" s="12">
        <v>17</v>
      </c>
      <c r="D81" s="12">
        <v>111</v>
      </c>
      <c r="E81" s="12">
        <v>105</v>
      </c>
      <c r="F81" s="72">
        <v>0.2</v>
      </c>
    </row>
    <row r="82" spans="1:7" x14ac:dyDescent="0.25">
      <c r="A82" s="71">
        <v>49</v>
      </c>
      <c r="B82" s="12">
        <v>503</v>
      </c>
      <c r="C82" s="12">
        <v>17</v>
      </c>
      <c r="D82" s="12">
        <v>101</v>
      </c>
      <c r="E82" s="12">
        <v>112</v>
      </c>
      <c r="F82" s="72">
        <v>0.4</v>
      </c>
      <c r="G82" s="12"/>
    </row>
    <row r="83" spans="1:7" x14ac:dyDescent="0.25">
      <c r="A83" s="71">
        <v>49</v>
      </c>
      <c r="B83" s="12">
        <v>503</v>
      </c>
      <c r="C83" s="12">
        <v>17</v>
      </c>
      <c r="D83" s="12">
        <v>102</v>
      </c>
      <c r="E83" s="12">
        <v>112</v>
      </c>
      <c r="F83" s="72">
        <v>0.4</v>
      </c>
      <c r="G83" s="12"/>
    </row>
    <row r="84" spans="1:7" x14ac:dyDescent="0.25">
      <c r="A84" s="71">
        <v>49</v>
      </c>
      <c r="B84" s="12">
        <v>503</v>
      </c>
      <c r="C84" s="12">
        <v>17</v>
      </c>
      <c r="D84" s="12">
        <v>103</v>
      </c>
      <c r="E84" s="12">
        <v>112</v>
      </c>
      <c r="F84" s="72">
        <v>0.4</v>
      </c>
      <c r="G84" s="12"/>
    </row>
    <row r="85" spans="1:7" x14ac:dyDescent="0.25">
      <c r="A85" s="71">
        <v>49</v>
      </c>
      <c r="B85" s="12">
        <v>503</v>
      </c>
      <c r="C85" s="12">
        <v>17</v>
      </c>
      <c r="D85" s="12">
        <v>104</v>
      </c>
      <c r="E85" s="12">
        <v>112</v>
      </c>
      <c r="F85" s="72">
        <v>0.4</v>
      </c>
      <c r="G85" s="12"/>
    </row>
    <row r="86" spans="1:7" x14ac:dyDescent="0.25">
      <c r="A86" s="71">
        <v>49</v>
      </c>
      <c r="B86" s="12">
        <v>503</v>
      </c>
      <c r="C86" s="12">
        <v>17</v>
      </c>
      <c r="D86" s="12">
        <v>107</v>
      </c>
      <c r="E86" s="12">
        <v>112</v>
      </c>
      <c r="F86" s="72">
        <v>0.4</v>
      </c>
      <c r="G86" s="12"/>
    </row>
    <row r="87" spans="1:7" x14ac:dyDescent="0.25">
      <c r="A87" s="71">
        <v>49</v>
      </c>
      <c r="B87" s="12">
        <v>503</v>
      </c>
      <c r="C87" s="12">
        <v>17</v>
      </c>
      <c r="D87" s="12">
        <v>108</v>
      </c>
      <c r="E87" s="12">
        <v>112</v>
      </c>
      <c r="F87" s="72">
        <v>0.4</v>
      </c>
      <c r="G87" s="12"/>
    </row>
    <row r="88" spans="1:7" x14ac:dyDescent="0.25">
      <c r="A88" s="71">
        <v>49</v>
      </c>
      <c r="B88" s="12">
        <v>503</v>
      </c>
      <c r="C88" s="12">
        <v>17</v>
      </c>
      <c r="D88" s="12">
        <v>110</v>
      </c>
      <c r="E88" s="12">
        <v>112</v>
      </c>
      <c r="F88" s="72">
        <v>0.4</v>
      </c>
      <c r="G88" s="12"/>
    </row>
    <row r="89" spans="1:7" x14ac:dyDescent="0.25">
      <c r="A89" s="71">
        <v>50</v>
      </c>
      <c r="B89" s="12">
        <v>505</v>
      </c>
      <c r="C89" s="12">
        <v>17</v>
      </c>
      <c r="D89" s="12">
        <v>113</v>
      </c>
      <c r="E89" s="12">
        <v>112</v>
      </c>
      <c r="F89" s="72">
        <v>0.4</v>
      </c>
    </row>
    <row r="90" spans="1:7" x14ac:dyDescent="0.25">
      <c r="A90" s="71">
        <v>50</v>
      </c>
      <c r="B90" s="12">
        <v>505</v>
      </c>
      <c r="C90" s="12">
        <v>17</v>
      </c>
      <c r="D90" s="12">
        <v>114</v>
      </c>
      <c r="E90" s="12">
        <v>112</v>
      </c>
      <c r="F90" s="72">
        <v>0.4</v>
      </c>
      <c r="G90" s="5"/>
    </row>
    <row r="91" spans="1:7" x14ac:dyDescent="0.25">
      <c r="A91" s="71">
        <v>50</v>
      </c>
      <c r="B91" s="12">
        <v>505</v>
      </c>
      <c r="C91" s="12">
        <v>17</v>
      </c>
      <c r="D91" s="12">
        <v>115</v>
      </c>
      <c r="E91" s="12">
        <v>112</v>
      </c>
      <c r="F91" s="72">
        <v>0.4</v>
      </c>
      <c r="G91" s="5"/>
    </row>
    <row r="92" spans="1:7" x14ac:dyDescent="0.25">
      <c r="A92" s="71">
        <v>50</v>
      </c>
      <c r="B92" s="12">
        <v>505</v>
      </c>
      <c r="C92" s="12">
        <v>17</v>
      </c>
      <c r="D92" s="12">
        <v>116</v>
      </c>
      <c r="E92" s="12">
        <v>112</v>
      </c>
      <c r="F92" s="72">
        <v>0.4</v>
      </c>
      <c r="G92" s="5"/>
    </row>
    <row r="93" spans="1:7" x14ac:dyDescent="0.25">
      <c r="A93" s="71">
        <v>50</v>
      </c>
      <c r="B93" s="12">
        <v>505</v>
      </c>
      <c r="C93" s="12">
        <v>17</v>
      </c>
      <c r="D93" s="12">
        <v>103</v>
      </c>
      <c r="E93" s="12">
        <v>112</v>
      </c>
      <c r="F93" s="72">
        <v>0.4</v>
      </c>
      <c r="G93" s="5"/>
    </row>
    <row r="94" spans="1:7" x14ac:dyDescent="0.25">
      <c r="A94" s="71">
        <v>50</v>
      </c>
      <c r="B94" s="12">
        <v>505</v>
      </c>
      <c r="C94" s="12">
        <v>17</v>
      </c>
      <c r="D94" s="12">
        <v>104</v>
      </c>
      <c r="E94" s="12">
        <v>112</v>
      </c>
      <c r="F94" s="72">
        <v>0.4</v>
      </c>
      <c r="G94" s="5"/>
    </row>
    <row r="95" spans="1:7" x14ac:dyDescent="0.25">
      <c r="A95" s="71">
        <v>50</v>
      </c>
      <c r="B95" s="12">
        <v>505</v>
      </c>
      <c r="C95" s="12">
        <v>17</v>
      </c>
      <c r="D95" s="12">
        <v>117</v>
      </c>
      <c r="E95" s="12">
        <v>112</v>
      </c>
      <c r="F95" s="72">
        <v>0.4</v>
      </c>
      <c r="G95" s="5"/>
    </row>
    <row r="96" spans="1:7" x14ac:dyDescent="0.25">
      <c r="A96" s="71">
        <v>50</v>
      </c>
      <c r="B96" s="12">
        <v>505</v>
      </c>
      <c r="C96" s="12">
        <v>17</v>
      </c>
      <c r="D96" s="12">
        <v>118</v>
      </c>
      <c r="E96" s="12">
        <v>112</v>
      </c>
      <c r="F96" s="72">
        <v>0.4</v>
      </c>
      <c r="G96" s="5"/>
    </row>
    <row r="97" spans="1:7" x14ac:dyDescent="0.25">
      <c r="A97" s="71">
        <v>50</v>
      </c>
      <c r="B97" s="12">
        <v>505</v>
      </c>
      <c r="C97" s="12">
        <v>17</v>
      </c>
      <c r="D97" s="12">
        <v>119</v>
      </c>
      <c r="E97" s="12">
        <v>112</v>
      </c>
      <c r="F97" s="72">
        <v>0.4</v>
      </c>
      <c r="G97" s="5"/>
    </row>
    <row r="98" spans="1:7" x14ac:dyDescent="0.25">
      <c r="A98" s="71">
        <v>50</v>
      </c>
      <c r="B98" s="12">
        <v>505</v>
      </c>
      <c r="C98" s="12">
        <v>17</v>
      </c>
      <c r="D98" s="12">
        <v>120</v>
      </c>
      <c r="E98" s="12">
        <v>112</v>
      </c>
      <c r="F98" s="72">
        <v>0.4</v>
      </c>
      <c r="G98" s="5"/>
    </row>
    <row r="99" spans="1:7" x14ac:dyDescent="0.25">
      <c r="A99" s="71">
        <v>50</v>
      </c>
      <c r="B99" s="12">
        <v>505</v>
      </c>
      <c r="C99" s="12">
        <v>17</v>
      </c>
      <c r="D99" s="12">
        <v>110</v>
      </c>
      <c r="E99" s="12">
        <v>112</v>
      </c>
      <c r="F99" s="72">
        <v>0.4</v>
      </c>
      <c r="G99" s="5"/>
    </row>
    <row r="100" spans="1:7" x14ac:dyDescent="0.25">
      <c r="A100" s="71">
        <v>51</v>
      </c>
      <c r="B100" s="12">
        <v>505</v>
      </c>
      <c r="C100" s="13">
        <v>17</v>
      </c>
      <c r="D100" s="73">
        <v>112</v>
      </c>
      <c r="E100" s="13">
        <v>142</v>
      </c>
      <c r="F100" s="13">
        <v>0</v>
      </c>
    </row>
    <row r="101" spans="1:7" x14ac:dyDescent="0.25">
      <c r="A101" s="71">
        <v>52</v>
      </c>
      <c r="B101" s="12">
        <v>506</v>
      </c>
      <c r="C101" s="12">
        <v>17</v>
      </c>
      <c r="D101" s="12">
        <v>121</v>
      </c>
      <c r="E101" s="12">
        <v>123</v>
      </c>
      <c r="F101" s="72">
        <v>0.2</v>
      </c>
    </row>
    <row r="102" spans="1:7" x14ac:dyDescent="0.25">
      <c r="A102" s="71">
        <v>52</v>
      </c>
      <c r="B102" s="12">
        <v>506</v>
      </c>
      <c r="C102" s="12">
        <v>17</v>
      </c>
      <c r="D102" s="12">
        <v>122</v>
      </c>
      <c r="E102" s="12">
        <v>123</v>
      </c>
      <c r="F102" s="72">
        <v>0.2</v>
      </c>
    </row>
    <row r="103" spans="1:7" x14ac:dyDescent="0.25">
      <c r="A103" s="71">
        <v>52</v>
      </c>
      <c r="B103" s="12">
        <v>506</v>
      </c>
      <c r="C103" s="12">
        <v>17</v>
      </c>
      <c r="D103" s="12">
        <v>103</v>
      </c>
      <c r="E103" s="12">
        <v>123</v>
      </c>
      <c r="F103" s="72">
        <v>0.2</v>
      </c>
    </row>
    <row r="104" spans="1:7" x14ac:dyDescent="0.25">
      <c r="A104" s="71">
        <v>52</v>
      </c>
      <c r="B104" s="12">
        <v>506</v>
      </c>
      <c r="C104" s="12">
        <v>17</v>
      </c>
      <c r="D104" s="12">
        <v>104</v>
      </c>
      <c r="E104" s="12">
        <v>123</v>
      </c>
      <c r="F104" s="72">
        <v>0.2</v>
      </c>
    </row>
    <row r="105" spans="1:7" x14ac:dyDescent="0.25">
      <c r="A105" s="71">
        <v>52</v>
      </c>
      <c r="B105" s="12">
        <v>506</v>
      </c>
      <c r="C105" s="12">
        <v>17</v>
      </c>
      <c r="D105" s="12">
        <v>106</v>
      </c>
      <c r="E105" s="12">
        <v>123</v>
      </c>
      <c r="F105" s="72">
        <v>0.2</v>
      </c>
    </row>
    <row r="106" spans="1:7" x14ac:dyDescent="0.25">
      <c r="A106" s="71">
        <v>52</v>
      </c>
      <c r="B106" s="12">
        <v>506</v>
      </c>
      <c r="C106" s="12">
        <v>17</v>
      </c>
      <c r="D106" s="12">
        <v>107</v>
      </c>
      <c r="E106" s="12">
        <v>123</v>
      </c>
      <c r="F106" s="72">
        <v>0.2</v>
      </c>
    </row>
    <row r="107" spans="1:7" x14ac:dyDescent="0.25">
      <c r="A107" s="71">
        <v>52</v>
      </c>
      <c r="B107" s="12">
        <v>506</v>
      </c>
      <c r="C107" s="12">
        <v>17</v>
      </c>
      <c r="D107" s="12">
        <v>108</v>
      </c>
      <c r="E107" s="12">
        <v>123</v>
      </c>
      <c r="F107" s="72">
        <v>0.2</v>
      </c>
    </row>
    <row r="108" spans="1:7" x14ac:dyDescent="0.25">
      <c r="A108" s="71">
        <v>52</v>
      </c>
      <c r="B108" s="12">
        <v>506</v>
      </c>
      <c r="C108" s="12">
        <v>17</v>
      </c>
      <c r="D108" s="12">
        <v>109</v>
      </c>
      <c r="E108" s="12">
        <v>123</v>
      </c>
      <c r="F108" s="72">
        <v>0.2</v>
      </c>
    </row>
    <row r="109" spans="1:7" x14ac:dyDescent="0.25">
      <c r="A109" s="71">
        <v>52</v>
      </c>
      <c r="B109" s="12">
        <v>506</v>
      </c>
      <c r="C109" s="12">
        <v>17</v>
      </c>
      <c r="D109" s="12">
        <v>125</v>
      </c>
      <c r="E109" s="12">
        <v>123</v>
      </c>
      <c r="F109" s="72">
        <v>0.2</v>
      </c>
    </row>
    <row r="110" spans="1:7" x14ac:dyDescent="0.25">
      <c r="A110" s="71">
        <v>52</v>
      </c>
      <c r="B110" s="12">
        <v>506</v>
      </c>
      <c r="C110" s="12">
        <v>17</v>
      </c>
      <c r="D110" s="12">
        <v>111</v>
      </c>
      <c r="E110" s="12">
        <v>123</v>
      </c>
      <c r="F110" s="72">
        <v>0.2</v>
      </c>
    </row>
    <row r="111" spans="1:7" x14ac:dyDescent="0.25">
      <c r="A111" s="71">
        <v>53</v>
      </c>
      <c r="B111" s="12">
        <v>507</v>
      </c>
      <c r="C111" s="12">
        <v>17</v>
      </c>
      <c r="D111" s="12">
        <v>121</v>
      </c>
      <c r="E111" s="12">
        <v>123</v>
      </c>
      <c r="F111" s="72">
        <v>0.2</v>
      </c>
    </row>
    <row r="112" spans="1:7" x14ac:dyDescent="0.25">
      <c r="A112" s="71">
        <v>53</v>
      </c>
      <c r="B112" s="12">
        <v>507</v>
      </c>
      <c r="C112" s="12">
        <v>17</v>
      </c>
      <c r="D112" s="12">
        <v>122</v>
      </c>
      <c r="E112" s="12">
        <v>123</v>
      </c>
      <c r="F112" s="72">
        <v>0.2</v>
      </c>
    </row>
    <row r="113" spans="1:7" x14ac:dyDescent="0.25">
      <c r="A113" s="71">
        <v>53</v>
      </c>
      <c r="B113" s="12">
        <v>507</v>
      </c>
      <c r="C113" s="12">
        <v>17</v>
      </c>
      <c r="D113" s="12">
        <v>103</v>
      </c>
      <c r="E113" s="12">
        <v>123</v>
      </c>
      <c r="F113" s="72">
        <v>0.2</v>
      </c>
    </row>
    <row r="114" spans="1:7" x14ac:dyDescent="0.25">
      <c r="A114" s="71">
        <v>53</v>
      </c>
      <c r="B114" s="12">
        <v>507</v>
      </c>
      <c r="C114" s="12">
        <v>17</v>
      </c>
      <c r="D114" s="12">
        <v>104</v>
      </c>
      <c r="E114" s="12">
        <v>123</v>
      </c>
      <c r="F114" s="72">
        <v>0.2</v>
      </c>
    </row>
    <row r="115" spans="1:7" x14ac:dyDescent="0.25">
      <c r="A115" s="71">
        <v>53</v>
      </c>
      <c r="B115" s="12">
        <v>507</v>
      </c>
      <c r="C115" s="12">
        <v>17</v>
      </c>
      <c r="D115" s="12">
        <v>106</v>
      </c>
      <c r="E115" s="12">
        <v>123</v>
      </c>
      <c r="F115" s="72">
        <v>0.2</v>
      </c>
    </row>
    <row r="116" spans="1:7" x14ac:dyDescent="0.25">
      <c r="A116" s="71">
        <v>53</v>
      </c>
      <c r="B116" s="12">
        <v>507</v>
      </c>
      <c r="C116" s="12">
        <v>17</v>
      </c>
      <c r="D116" s="12">
        <v>107</v>
      </c>
      <c r="E116" s="12">
        <v>123</v>
      </c>
      <c r="F116" s="72">
        <v>0.2</v>
      </c>
    </row>
    <row r="117" spans="1:7" x14ac:dyDescent="0.25">
      <c r="A117" s="71">
        <v>53</v>
      </c>
      <c r="B117" s="12">
        <v>507</v>
      </c>
      <c r="C117" s="12">
        <v>17</v>
      </c>
      <c r="D117" s="12">
        <v>108</v>
      </c>
      <c r="E117" s="12">
        <v>123</v>
      </c>
      <c r="F117" s="72">
        <v>0.2</v>
      </c>
    </row>
    <row r="118" spans="1:7" x14ac:dyDescent="0.25">
      <c r="A118" s="71">
        <v>53</v>
      </c>
      <c r="B118" s="12">
        <v>507</v>
      </c>
      <c r="C118" s="12">
        <v>17</v>
      </c>
      <c r="D118" s="12">
        <v>109</v>
      </c>
      <c r="E118" s="12">
        <v>123</v>
      </c>
      <c r="F118" s="72">
        <v>0.2</v>
      </c>
    </row>
    <row r="119" spans="1:7" x14ac:dyDescent="0.25">
      <c r="A119" s="71">
        <v>53</v>
      </c>
      <c r="B119" s="12">
        <v>507</v>
      </c>
      <c r="C119" s="12">
        <v>17</v>
      </c>
      <c r="D119" s="12">
        <v>125</v>
      </c>
      <c r="E119" s="12">
        <v>123</v>
      </c>
      <c r="F119" s="72">
        <v>0.2</v>
      </c>
    </row>
    <row r="120" spans="1:7" x14ac:dyDescent="0.25">
      <c r="A120" s="71">
        <v>53</v>
      </c>
      <c r="B120" s="12">
        <v>507</v>
      </c>
      <c r="C120" s="12">
        <v>17</v>
      </c>
      <c r="D120" s="12">
        <v>111</v>
      </c>
      <c r="E120" s="12">
        <v>123</v>
      </c>
      <c r="F120" s="72">
        <v>0.2</v>
      </c>
    </row>
    <row r="121" spans="1:7" x14ac:dyDescent="0.25">
      <c r="A121" s="71">
        <v>54</v>
      </c>
      <c r="B121" s="12">
        <v>43</v>
      </c>
      <c r="C121" s="12">
        <v>21</v>
      </c>
      <c r="D121" s="12">
        <v>161</v>
      </c>
      <c r="E121" s="12">
        <v>159</v>
      </c>
      <c r="F121" s="72">
        <v>0.4</v>
      </c>
      <c r="G121" s="12"/>
    </row>
    <row r="122" spans="1:7" x14ac:dyDescent="0.25">
      <c r="A122" s="71">
        <v>54</v>
      </c>
      <c r="B122" s="12">
        <v>43</v>
      </c>
      <c r="C122" s="12">
        <v>21</v>
      </c>
      <c r="D122" s="12">
        <v>163</v>
      </c>
      <c r="E122" s="12">
        <v>159</v>
      </c>
      <c r="F122" s="72">
        <v>0.4</v>
      </c>
      <c r="G122" s="12"/>
    </row>
    <row r="123" spans="1:7" x14ac:dyDescent="0.25">
      <c r="A123" s="71">
        <v>55</v>
      </c>
      <c r="B123" s="12">
        <v>43</v>
      </c>
      <c r="C123" s="12">
        <v>29</v>
      </c>
      <c r="D123" s="12">
        <v>166</v>
      </c>
      <c r="E123" s="12">
        <v>165</v>
      </c>
      <c r="F123" s="72">
        <v>0.8</v>
      </c>
      <c r="G123" s="12"/>
    </row>
    <row r="124" spans="1:7" x14ac:dyDescent="0.25">
      <c r="A124" s="71">
        <v>56</v>
      </c>
      <c r="B124" s="12">
        <v>47</v>
      </c>
      <c r="C124" s="12"/>
      <c r="D124" s="12">
        <v>169</v>
      </c>
      <c r="E124" s="12">
        <v>168</v>
      </c>
      <c r="F124" s="68">
        <v>0</v>
      </c>
      <c r="G124" s="12">
        <v>47</v>
      </c>
    </row>
    <row r="125" spans="1:7" x14ac:dyDescent="0.25">
      <c r="A125" s="71">
        <v>57</v>
      </c>
      <c r="B125" s="12">
        <v>48</v>
      </c>
      <c r="C125" s="12"/>
      <c r="D125" s="12">
        <v>169</v>
      </c>
      <c r="E125" s="12">
        <v>168</v>
      </c>
      <c r="F125" s="68">
        <v>0</v>
      </c>
      <c r="G125" s="12">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ul12"/>
  <dimension ref="A1:H1"/>
  <sheetViews>
    <sheetView workbookViewId="0">
      <selection activeCell="C2" sqref="C2"/>
    </sheetView>
  </sheetViews>
  <sheetFormatPr defaultRowHeight="15" x14ac:dyDescent="0.25"/>
  <cols>
    <col min="1" max="1" width="15.140625" bestFit="1" customWidth="1"/>
    <col min="3" max="3" width="12.5703125" customWidth="1"/>
    <col min="5" max="5" width="11.7109375" bestFit="1" customWidth="1"/>
    <col min="6" max="6" width="10.85546875" bestFit="1" customWidth="1"/>
    <col min="7" max="7" width="14.7109375" bestFit="1" customWidth="1"/>
    <col min="8" max="8" width="13.7109375" bestFit="1" customWidth="1"/>
  </cols>
  <sheetData>
    <row r="1" spans="1:8" x14ac:dyDescent="0.25">
      <c r="A1" t="s">
        <v>83</v>
      </c>
      <c r="B1" t="s">
        <v>82</v>
      </c>
      <c r="C1" s="1" t="s">
        <v>49</v>
      </c>
      <c r="D1" s="1" t="s">
        <v>50</v>
      </c>
      <c r="E1" s="1" t="s">
        <v>84</v>
      </c>
      <c r="F1" s="1" t="s">
        <v>85</v>
      </c>
      <c r="G1" s="1" t="s">
        <v>80</v>
      </c>
      <c r="H1" s="1"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B76650F6751A4692FC778C5A3BE803" ma:contentTypeVersion="0" ma:contentTypeDescription="Create a new document." ma:contentTypeScope="" ma:versionID="e1c85dce591997e1a6ba2f4ae0e7563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8EE64F-B2BE-4D12-B90E-AFF546A90A7E}">
  <ds:schemaRefs>
    <ds:schemaRef ds:uri="http://schemas.microsoft.com/sharepoint/v3/contenttype/forms"/>
  </ds:schemaRefs>
</ds:datastoreItem>
</file>

<file path=customXml/itemProps2.xml><?xml version="1.0" encoding="utf-8"?>
<ds:datastoreItem xmlns:ds="http://schemas.openxmlformats.org/officeDocument/2006/customXml" ds:itemID="{B7A10F3E-FCB8-4DF0-B9F4-C3984B90E08B}">
  <ds:schemaRefs>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elements/1.1/"/>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9E97AEF1-86F7-42A1-B627-2D32414E3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8</vt:i4>
      </vt:variant>
    </vt:vector>
  </HeadingPairs>
  <TitlesOfParts>
    <vt:vector size="8" baseType="lpstr">
      <vt:lpstr>README</vt:lpstr>
      <vt:lpstr>Background</vt:lpstr>
      <vt:lpstr>ActMeas</vt:lpstr>
      <vt:lpstr>CountBas</vt:lpstr>
      <vt:lpstr>SubPres</vt:lpstr>
      <vt:lpstr>DEV_scenarios</vt:lpstr>
      <vt:lpstr>Overlaps</vt:lpstr>
      <vt:lpstr>KPRT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Saikkonen Liisa</dc:creator>
  <cp:lastModifiedBy>Saikkonen Liisa</cp:lastModifiedBy>
  <dcterms:created xsi:type="dcterms:W3CDTF">2019-03-20T13:02:17Z</dcterms:created>
  <dcterms:modified xsi:type="dcterms:W3CDTF">2020-12-21T10:26:02Z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0x010100DCB76650F6751A4692FC778C5A3BE803</vt:lpwstr>
  </property>
</Properties>
</file>