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확인(10.31)" sheetId="1" r:id="rId4"/>
    <sheet state="visible" name="순위를 위한 통합" sheetId="2" r:id="rId5"/>
    <sheet state="visible" name="순위를 위한 통합_pink red orange" sheetId="3" r:id="rId6"/>
    <sheet state="visible" name="순위를 위한 통합_yellow green sky" sheetId="4" r:id="rId7"/>
    <sheet state="visible" name="순위를 위한 통합_blue,purple,grey" sheetId="5" r:id="rId8"/>
    <sheet state="visible" name="4점 척도 재작업_데이터무결성체크완(10.31)" sheetId="6" r:id="rId9"/>
    <sheet state="visible" name="1-8조 통합 원본(10.30) 데이터무결성체크(10.3" sheetId="7" r:id="rId10"/>
    <sheet state="visible" name="1-8조 통합 원본(10.30) 잘못된 데이터" sheetId="8" r:id="rId11"/>
    <sheet state="visible" name="1조" sheetId="9" r:id="rId12"/>
    <sheet state="visible" name="2조" sheetId="10" r:id="rId13"/>
    <sheet state="visible" name="3조" sheetId="11" r:id="rId14"/>
    <sheet state="visible" name="4조" sheetId="12" r:id="rId15"/>
    <sheet state="visible" name="5조" sheetId="13" r:id="rId16"/>
    <sheet state="visible" name="6조" sheetId="14" r:id="rId17"/>
    <sheet state="visible" name="7조" sheetId="15" r:id="rId18"/>
    <sheet state="visible" name="8조" sheetId="16" r:id="rId19"/>
  </sheets>
  <definedNames>
    <definedName hidden="1" localSheetId="0" name="_xlnm._FilterDatabase">'확인(10.31)'!$A$1:$K$171</definedName>
    <definedName hidden="1" localSheetId="1" name="_xlnm._FilterDatabase">'순위를 위한 통합'!$A$1:$J$1001</definedName>
    <definedName hidden="1" localSheetId="2" name="_xlnm._FilterDatabase">'순위를 위한 통합_pink red orange'!$A$1:$H$170</definedName>
    <definedName hidden="1" localSheetId="3" name="_xlnm._FilterDatabase">'순위를 위한 통합_yellow green sky'!$A$1:$N$170</definedName>
    <definedName hidden="1" localSheetId="4" name="_xlnm._FilterDatabase">'순위를 위한 통합_blue,purple,grey'!$A$1:$M$170</definedName>
    <definedName hidden="1" localSheetId="5" name="_xlnm._FilterDatabase">'4점 척도 재작업_데이터무결성체크완(10.31)'!$A$1:$K$172</definedName>
    <definedName hidden="1" localSheetId="11" name="_xlnm._FilterDatabase">'4조'!$A$1:$T$19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'비싸다' 제외 완료
	-권우리</t>
      </text>
    </comment>
    <comment authorId="0" ref="A9">
      <text>
        <t xml:space="preserve">중복가게
	-권우리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비싸다 제외</t>
      </text>
    </comment>
    <comment authorId="0" ref="G1">
      <text>
        <t xml:space="preserve">'비싸다' 제외 완료
	-권우리</t>
      </text>
    </comment>
    <comment authorId="0" ref="A6">
      <text>
        <t xml:space="preserve">중복 가게
	-권우리</t>
      </text>
    </comment>
  </commentList>
</comments>
</file>

<file path=xl/sharedStrings.xml><?xml version="1.0" encoding="utf-8"?>
<sst xmlns="http://schemas.openxmlformats.org/spreadsheetml/2006/main" count="4550" uniqueCount="232">
  <si>
    <t>해당조</t>
  </si>
  <si>
    <t>bakeryname</t>
  </si>
  <si>
    <t>ratio_pink</t>
  </si>
  <si>
    <t>ratio_red_special</t>
  </si>
  <si>
    <t>ratio_orange_talk</t>
  </si>
  <si>
    <t>ratio_yellow_costeff</t>
  </si>
  <si>
    <t>ratio_green_gift</t>
  </si>
  <si>
    <t>ratio_sky_eco</t>
  </si>
  <si>
    <t>ratio_blue_cozy</t>
  </si>
  <si>
    <t>ratio_purple_ease</t>
  </si>
  <si>
    <t>ratio_grey_photo</t>
  </si>
  <si>
    <t>몇 번째 사분위수?</t>
  </si>
  <si>
    <t>pink_popular</t>
  </si>
  <si>
    <t>해당 갯수</t>
  </si>
  <si>
    <t>red_special</t>
  </si>
  <si>
    <t>orange_talk</t>
  </si>
  <si>
    <t>yellow_costeff</t>
  </si>
  <si>
    <t>green_gift</t>
  </si>
  <si>
    <t>sky_eco</t>
  </si>
  <si>
    <t>blue_cozy</t>
  </si>
  <si>
    <t>purple_ease</t>
  </si>
  <si>
    <t>grey_photo</t>
  </si>
  <si>
    <t>1조</t>
  </si>
  <si>
    <t>종로구 우정국로2길 카페종로시장</t>
  </si>
  <si>
    <t>더플라잉팬레드</t>
  </si>
  <si>
    <t>~해당하는 분위수</t>
  </si>
  <si>
    <t>강남구 역삼동 더달달</t>
  </si>
  <si>
    <t>이전 분위수 초과~해당하는 분위수</t>
  </si>
  <si>
    <t>브리에 성내</t>
  </si>
  <si>
    <t>소설원 홍제</t>
  </si>
  <si>
    <t>메이플탑</t>
  </si>
  <si>
    <t>페니힐스 커피스테이션</t>
  </si>
  <si>
    <t>최댓값 최소값 5로 나누기</t>
  </si>
  <si>
    <t>르솔레이 연희</t>
  </si>
  <si>
    <t>Summer Lane</t>
  </si>
  <si>
    <t>구로구 구로동 메이비카페</t>
  </si>
  <si>
    <t>클라우즈비</t>
  </si>
  <si>
    <t>동백양과점</t>
  </si>
  <si>
    <t>휘낭시에르</t>
  </si>
  <si>
    <t>안녕과자점 까눌레</t>
  </si>
  <si>
    <t>버터핑거팬케익스 청담점</t>
  </si>
  <si>
    <t>관악구 오후의 과일</t>
  </si>
  <si>
    <t>이웃집통통이 로데오점</t>
  </si>
  <si>
    <t>미라쥬양과점 공릉철길점</t>
  </si>
  <si>
    <t>위고에빅토르 케이크</t>
  </si>
  <si>
    <t>베러배러 휘낭시에</t>
  </si>
  <si>
    <t>2조</t>
  </si>
  <si>
    <t>가또마들렌 암사점</t>
  </si>
  <si>
    <t>관악구 카페 안녕과자점</t>
  </si>
  <si>
    <t>루앙의부엉이</t>
  </si>
  <si>
    <t>르솔레이 마들렌</t>
  </si>
  <si>
    <t>마들마들 압구정</t>
  </si>
  <si>
    <t>마이스페이스 마들렌</t>
  </si>
  <si>
    <t>마포구 리틀 빅토리</t>
  </si>
  <si>
    <t>메종엠오 방배로26길</t>
  </si>
  <si>
    <t>멜로워 성수 더 플래그쉽</t>
  </si>
  <si>
    <t>밀로밀</t>
  </si>
  <si>
    <t>바게트케이</t>
  </si>
  <si>
    <t>버터풀앤크리멀러스 신사</t>
  </si>
  <si>
    <t>서대문구 카페 르솔레이</t>
  </si>
  <si>
    <t>서울 카페 모파상</t>
  </si>
  <si>
    <t>시즈너블 베이커리</t>
  </si>
  <si>
    <t>아우어베이커리 도산본점</t>
  </si>
  <si>
    <t>안녕과자점 마들렌</t>
  </si>
  <si>
    <t>에뚜왈 마들렌 강남</t>
  </si>
  <si>
    <t>츄이구이브레드</t>
  </si>
  <si>
    <t>호텔세느장</t>
  </si>
  <si>
    <t>3조</t>
  </si>
  <si>
    <t>나따오비까 신사점</t>
  </si>
  <si>
    <t>노아베이커리 잠실엘스점</t>
  </si>
  <si>
    <t>데이즈앤데이즈</t>
  </si>
  <si>
    <t>라헬의부엌 홍대점</t>
  </si>
  <si>
    <t>랠리쉬</t>
  </si>
  <si>
    <t>마실 카스테라</t>
  </si>
  <si>
    <t>미스터카스테라 현대시티아울렛 동대문점</t>
  </si>
  <si>
    <t>블랑제리11-17</t>
  </si>
  <si>
    <t>빵장수단팥빵 우장산점 단팥</t>
  </si>
  <si>
    <t>뺑드비 서초</t>
  </si>
  <si>
    <t>샹도르과자점</t>
  </si>
  <si>
    <t>에그마카슈 남대문점</t>
  </si>
  <si>
    <t>엘리스파이</t>
  </si>
  <si>
    <t>오후의 과일</t>
  </si>
  <si>
    <t>우에노421</t>
  </si>
  <si>
    <t>이복근베이커리</t>
  </si>
  <si>
    <t>젠젠 잠실점</t>
  </si>
  <si>
    <t>청수당</t>
  </si>
  <si>
    <t>청수당 카스테라</t>
  </si>
  <si>
    <t>카페 라미스콘 익선점</t>
  </si>
  <si>
    <t>카페온화 익선점</t>
  </si>
  <si>
    <t>키쉬미뇽 수서역사점</t>
  </si>
  <si>
    <t>태극당 동대입구</t>
  </si>
  <si>
    <t>파운드그레도</t>
  </si>
  <si>
    <t>플리퍼스 익선점</t>
  </si>
  <si>
    <t>피크니크 홍대점</t>
  </si>
  <si>
    <t>함스브로트과자점</t>
  </si>
  <si>
    <t>4조</t>
  </si>
  <si>
    <t>add coffee</t>
  </si>
  <si>
    <t>빅토리아베이커리 서촌</t>
  </si>
  <si>
    <t>안국동 안국 153</t>
  </si>
  <si>
    <t>인더매스 마장</t>
  </si>
  <si>
    <t>그랜드하얏트서울 델리</t>
  </si>
  <si>
    <t>테이블1629 봉천</t>
  </si>
  <si>
    <t>헤븐온탑 김포공항점</t>
  </si>
  <si>
    <t>관악구 데이즈앤데이즈</t>
  </si>
  <si>
    <t>커피파운드 장충 LOUNGE</t>
  </si>
  <si>
    <t>서촌스코프</t>
  </si>
  <si>
    <t>아띠85도씨베이커리</t>
  </si>
  <si>
    <t>메종드쁘띠푸르 커먼그라운드점</t>
  </si>
  <si>
    <t>노아베이커리 압구정점</t>
  </si>
  <si>
    <t>해머스미스커피 본점</t>
  </si>
  <si>
    <t>더베이크드 바이셰프리 동빙고점</t>
  </si>
  <si>
    <t>히피스베이글</t>
  </si>
  <si>
    <t>부암동스코프</t>
  </si>
  <si>
    <t>5조</t>
  </si>
  <si>
    <t>카페클로이인패리스</t>
  </si>
  <si>
    <t>어나더사이드</t>
  </si>
  <si>
    <t>코지블루</t>
  </si>
  <si>
    <t>강북구 카페 산아래</t>
  </si>
  <si>
    <t>베이커리 룬 페스츄리</t>
  </si>
  <si>
    <t>바이레인 페스츄리</t>
  </si>
  <si>
    <t>아우프글렛 연남</t>
  </si>
  <si>
    <t>종로구 오얏꽃</t>
  </si>
  <si>
    <t>SADDLER HAUS 서울</t>
  </si>
  <si>
    <t>서울 SADDLER HAUS</t>
  </si>
  <si>
    <t>버터베이커리 마포구 페스츄리</t>
  </si>
  <si>
    <t>몽브루</t>
  </si>
  <si>
    <t>강서구 엠케이커피</t>
  </si>
  <si>
    <t>시간을 들이다 본점</t>
  </si>
  <si>
    <t>푸르너스가든 서울숲</t>
  </si>
  <si>
    <t>르빵프레 페스츄리</t>
  </si>
  <si>
    <t>6조</t>
  </si>
  <si>
    <t>서울페이스트리 연남점</t>
  </si>
  <si>
    <t>밤부 베이커리&amp;브루잉 서래</t>
  </si>
  <si>
    <t>르 사이트</t>
  </si>
  <si>
    <t>고카페 용산아이파크몰점</t>
  </si>
  <si>
    <t>에스파스 드 곤트란쉐리에 압구정점</t>
  </si>
  <si>
    <t>브랜뉴하이몬드</t>
  </si>
  <si>
    <t>카페그레도 석관동</t>
  </si>
  <si>
    <t>김영모과자점 도곡타워점</t>
  </si>
  <si>
    <t>만동제과 서울</t>
  </si>
  <si>
    <t>아오이토리</t>
  </si>
  <si>
    <t>SADDLER HAUS 신사</t>
  </si>
  <si>
    <t>서울제빵소 올림픽본점</t>
  </si>
  <si>
    <t>블랑제리코팡 망원</t>
  </si>
  <si>
    <t>도봉구 도봉동 카페152길</t>
  </si>
  <si>
    <t>안스베이커리 롯데백화점 영등포</t>
  </si>
  <si>
    <t>크로네베이커리</t>
  </si>
  <si>
    <t>영등포구 크롬베이커리</t>
  </si>
  <si>
    <t>나폴레옹과자점 본점 7421</t>
  </si>
  <si>
    <t>르빵 명동성당점</t>
  </si>
  <si>
    <t>동작구 상도동 가춘</t>
  </si>
  <si>
    <t>7조</t>
  </si>
  <si>
    <t>카페 토다 성촌6길</t>
  </si>
  <si>
    <t>런던 베이글 뮤지엄 안국점</t>
  </si>
  <si>
    <t>서울커피 익선점 수표로28길 33-3</t>
  </si>
  <si>
    <t>우드앤브릭 북촌로5길</t>
  </si>
  <si>
    <t>브라이언스커피</t>
  </si>
  <si>
    <t>성북동빵공장 대사관로</t>
  </si>
  <si>
    <t>뉴욕라츠오베이글스</t>
  </si>
  <si>
    <t>만동제과 베이글</t>
  </si>
  <si>
    <t>효자베이커리</t>
  </si>
  <si>
    <t>포비 광화문 디타워 베이글</t>
  </si>
  <si>
    <t>코끼리베이글 이태원</t>
  </si>
  <si>
    <t>나폴레옹과자점 본점 성북로</t>
  </si>
  <si>
    <t>쟝블랑제리 낙성대역길8</t>
  </si>
  <si>
    <t>페이브베이커리 방배본점</t>
  </si>
  <si>
    <t>아이엠베이글 여의도점</t>
  </si>
  <si>
    <t>밀도 성수점</t>
  </si>
  <si>
    <t>골든커피로스터스 베이글</t>
  </si>
  <si>
    <t>르빵 송파점</t>
  </si>
  <si>
    <t>베이커킴스</t>
  </si>
  <si>
    <t>김진환 제과점</t>
  </si>
  <si>
    <t>8조</t>
  </si>
  <si>
    <t>핑크래빗가든</t>
  </si>
  <si>
    <t>러스트 베이커리</t>
  </si>
  <si>
    <t>카페 레이어드 연남점</t>
  </si>
  <si>
    <t>도산맘마미아</t>
  </si>
  <si>
    <t>오목눈이</t>
  </si>
  <si>
    <t>파네트 크루아상팩토리</t>
  </si>
  <si>
    <t>아티장베이커스 한남</t>
  </si>
  <si>
    <t>스콘zip 신세계백화점 강남점</t>
  </si>
  <si>
    <t>102베이커리 화곡점</t>
  </si>
  <si>
    <t>온혜화</t>
  </si>
  <si>
    <t>본노엘 성수점</t>
  </si>
  <si>
    <t>드코닝 코엑스몰점</t>
  </si>
  <si>
    <t>rank_pink_popular</t>
  </si>
  <si>
    <t>rank_red_special</t>
  </si>
  <si>
    <t>rank_orange_talk</t>
  </si>
  <si>
    <t>rank_yellow_costeff</t>
  </si>
  <si>
    <t>rank_green_gift</t>
  </si>
  <si>
    <t>rank_sky_eco</t>
  </si>
  <si>
    <t>rank_blue_cozy</t>
  </si>
  <si>
    <t>rank_purple_ease</t>
  </si>
  <si>
    <t>rank_grey_photo</t>
  </si>
  <si>
    <t>19</t>
  </si>
  <si>
    <t>15</t>
  </si>
  <si>
    <t>13</t>
  </si>
  <si>
    <t>18</t>
  </si>
  <si>
    <t>12</t>
  </si>
  <si>
    <t>8</t>
  </si>
  <si>
    <t>17</t>
  </si>
  <si>
    <t>1</t>
  </si>
  <si>
    <t>16</t>
  </si>
  <si>
    <t>5</t>
  </si>
  <si>
    <t>11</t>
  </si>
  <si>
    <t>14</t>
  </si>
  <si>
    <t>4</t>
  </si>
  <si>
    <t>3</t>
  </si>
  <si>
    <t>6</t>
  </si>
  <si>
    <t>2</t>
  </si>
  <si>
    <t>10</t>
  </si>
  <si>
    <t>9</t>
  </si>
  <si>
    <t>7</t>
  </si>
  <si>
    <t>26</t>
  </si>
  <si>
    <t>28</t>
  </si>
  <si>
    <t>27</t>
  </si>
  <si>
    <t>20</t>
  </si>
  <si>
    <t>24</t>
  </si>
  <si>
    <t>29</t>
  </si>
  <si>
    <t>21</t>
  </si>
  <si>
    <t>23</t>
  </si>
  <si>
    <t>감꽃당</t>
  </si>
  <si>
    <t>22</t>
  </si>
  <si>
    <t>25</t>
  </si>
  <si>
    <t>통인스윗</t>
  </si>
  <si>
    <t>rank_yellow</t>
  </si>
  <si>
    <t>rank_green</t>
  </si>
  <si>
    <t>rank_sky</t>
  </si>
  <si>
    <t>새로체크&gt;&gt;</t>
  </si>
  <si>
    <t>SADDLER HAUS 서울(삭제)</t>
  </si>
  <si>
    <t>reviewword_no</t>
  </si>
  <si>
    <t>ration_green_gift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</si>
</sst>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0000"/>
    <numFmt numFmtId="166" formatCode="#,##0.000"/>
    <numFmt numFmtId="167" formatCode="0.00000"/>
    <numFmt numFmtId="168" formatCode="#,##0.0000"/>
    <numFmt numFmtId="169" formatCode="0.00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  <font>
      <sz val="11.0"/>
      <color theme="1"/>
      <name val="Arial"/>
      <scheme val="minor"/>
    </font>
    <font>
      <sz val="11.0"/>
      <color rgb="FF000000"/>
      <name val="&quot;맑은 고딕&quot;"/>
    </font>
    <font>
      <color theme="1"/>
      <name val="Arial"/>
    </font>
    <font>
      <sz val="11.0"/>
      <color theme="1"/>
      <name val="Arial"/>
    </font>
    <font>
      <color rgb="FF00000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</fills>
  <borders count="17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thick">
        <color rgb="FFFF0000"/>
      </bottom>
    </border>
    <border>
      <left style="thick">
        <color rgb="FFFF0000"/>
      </left>
    </border>
    <border>
      <right style="thick">
        <color rgb="FFFF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vertical="bottom"/>
    </xf>
    <xf borderId="0" fillId="3" fontId="1" numFmtId="165" xfId="0" applyFill="1" applyFont="1" applyNumberFormat="1"/>
    <xf borderId="0" fillId="4" fontId="1" numFmtId="165" xfId="0" applyFill="1" applyFont="1" applyNumberFormat="1"/>
    <xf borderId="0" fillId="5" fontId="1" numFmtId="165" xfId="0" applyFill="1" applyFont="1" applyNumberFormat="1"/>
    <xf borderId="0" fillId="6" fontId="1" numFmtId="165" xfId="0" applyFill="1" applyFont="1" applyNumberFormat="1"/>
    <xf borderId="0" fillId="0" fontId="1" numFmtId="164" xfId="0" applyFont="1" applyNumberFormat="1"/>
    <xf borderId="0" fillId="0" fontId="1" numFmtId="165" xfId="0" applyFont="1" applyNumberFormat="1"/>
    <xf borderId="0" fillId="2" fontId="1" numFmtId="3" xfId="0" applyFont="1" applyNumberFormat="1"/>
    <xf borderId="0" fillId="2" fontId="1" numFmtId="165" xfId="0" applyFont="1" applyNumberFormat="1"/>
    <xf borderId="0" fillId="2" fontId="1" numFmtId="166" xfId="0" applyFont="1" applyNumberFormat="1"/>
    <xf borderId="0" fillId="2" fontId="1" numFmtId="0" xfId="0" applyFont="1"/>
    <xf borderId="2" fillId="0" fontId="2" numFmtId="0" xfId="0" applyAlignment="1" applyBorder="1" applyFont="1">
      <alignment vertical="bottom"/>
    </xf>
    <xf borderId="0" fillId="5" fontId="1" numFmtId="165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3" xfId="0" applyAlignment="1" applyFont="1" applyNumberFormat="1">
      <alignment readingOrder="0"/>
    </xf>
    <xf borderId="3" fillId="5" fontId="1" numFmtId="165" xfId="0" applyBorder="1" applyFont="1" applyNumberFormat="1"/>
    <xf borderId="4" fillId="5" fontId="1" numFmtId="3" xfId="0" applyAlignment="1" applyBorder="1" applyFont="1" applyNumberFormat="1">
      <alignment readingOrder="0"/>
    </xf>
    <xf borderId="5" fillId="5" fontId="1" numFmtId="3" xfId="0" applyAlignment="1" applyBorder="1" applyFont="1" applyNumberFormat="1">
      <alignment readingOrder="0"/>
    </xf>
    <xf borderId="0" fillId="6" fontId="1" numFmtId="165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3" xfId="0" applyAlignment="1" applyFont="1" applyNumberFormat="1">
      <alignment readingOrder="0"/>
    </xf>
    <xf borderId="6" fillId="6" fontId="1" numFmtId="165" xfId="0" applyBorder="1" applyFont="1" applyNumberFormat="1"/>
    <xf borderId="7" fillId="6" fontId="1" numFmtId="3" xfId="0" applyAlignment="1" applyBorder="1" applyFont="1" applyNumberFormat="1">
      <alignment readingOrder="0"/>
    </xf>
    <xf borderId="8" fillId="6" fontId="1" numFmtId="3" xfId="0" applyAlignment="1" applyBorder="1" applyFont="1" applyNumberFormat="1">
      <alignment readingOrder="0"/>
    </xf>
    <xf borderId="9" fillId="5" fontId="1" numFmtId="165" xfId="0" applyBorder="1" applyFont="1" applyNumberFormat="1"/>
    <xf borderId="10" fillId="5" fontId="1" numFmtId="3" xfId="0" applyAlignment="1" applyBorder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3" xfId="0" applyAlignment="1" applyFont="1" applyNumberFormat="1">
      <alignment readingOrder="0"/>
    </xf>
    <xf borderId="6" fillId="3" fontId="1" numFmtId="165" xfId="0" applyBorder="1" applyFont="1" applyNumberFormat="1"/>
    <xf borderId="7" fillId="3" fontId="1" numFmtId="3" xfId="0" applyAlignment="1" applyBorder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7" xfId="0" applyFont="1" applyNumberFormat="1"/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7" fontId="2" numFmtId="0" xfId="0" applyAlignment="1" applyBorder="1" applyFill="1" applyFont="1">
      <alignment vertical="bottom"/>
    </xf>
    <xf borderId="2" fillId="2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5" numFmtId="0" xfId="0" applyFont="1"/>
    <xf borderId="11" fillId="0" fontId="1" numFmtId="0" xfId="0" applyAlignment="1" applyBorder="1" applyFont="1">
      <alignment readingOrder="0"/>
    </xf>
    <xf borderId="12" fillId="0" fontId="2" numFmtId="0" xfId="0" applyAlignment="1" applyBorder="1" applyFont="1">
      <alignment vertical="bottom"/>
    </xf>
    <xf borderId="11" fillId="0" fontId="1" numFmtId="3" xfId="0" applyBorder="1" applyFont="1" applyNumberFormat="1"/>
    <xf borderId="11" fillId="0" fontId="1" numFmtId="0" xfId="0" applyBorder="1" applyFont="1"/>
    <xf borderId="11" fillId="0" fontId="1" numFmtId="49" xfId="0" applyAlignment="1" applyBorder="1" applyFont="1" applyNumberFormat="1">
      <alignment readingOrder="0"/>
    </xf>
    <xf borderId="11" fillId="0" fontId="1" numFmtId="0" xfId="0" applyBorder="1" applyFont="1"/>
    <xf borderId="11" fillId="2" fontId="5" numFmtId="0" xfId="0" applyBorder="1" applyFont="1"/>
    <xf borderId="2" fillId="0" fontId="3" numFmtId="0" xfId="0" applyAlignment="1" applyBorder="1" applyFont="1">
      <alignment readingOrder="0" shrinkToFit="0" vertical="bottom" wrapText="0"/>
    </xf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11" fillId="0" fontId="6" numFmtId="49" xfId="0" applyAlignment="1" applyBorder="1" applyFont="1" applyNumberFormat="1">
      <alignment horizontal="right" readingOrder="0" shrinkToFit="0" vertical="bottom" wrapText="0"/>
    </xf>
    <xf borderId="11" fillId="0" fontId="6" numFmtId="0" xfId="0" applyAlignment="1" applyBorder="1" applyFont="1">
      <alignment horizontal="right" readingOrder="0" shrinkToFit="0" vertical="bottom" wrapText="0"/>
    </xf>
    <xf borderId="11" fillId="0" fontId="6" numFmtId="3" xfId="0" applyAlignment="1" applyBorder="1" applyFont="1" applyNumberFormat="1">
      <alignment horizontal="right" readingOrder="0" shrinkToFit="0" vertical="bottom" wrapText="0"/>
    </xf>
    <xf borderId="12" fillId="2" fontId="2" numFmtId="0" xfId="0" applyAlignment="1" applyBorder="1" applyFont="1">
      <alignment vertical="bottom"/>
    </xf>
    <xf borderId="0" fillId="8" fontId="1" numFmtId="10" xfId="0" applyAlignment="1" applyFill="1" applyFont="1" applyNumberFormat="1">
      <alignment readingOrder="0"/>
    </xf>
    <xf borderId="0" fillId="8" fontId="1" numFmtId="49" xfId="0" applyAlignment="1" applyFont="1" applyNumberFormat="1">
      <alignment readingOrder="0"/>
    </xf>
    <xf borderId="0" fillId="9" fontId="1" numFmtId="10" xfId="0" applyAlignment="1" applyFill="1" applyFont="1" applyNumberFormat="1">
      <alignment readingOrder="0"/>
    </xf>
    <xf borderId="0" fillId="9" fontId="1" numFmtId="49" xfId="0" applyAlignment="1" applyFont="1" applyNumberFormat="1">
      <alignment readingOrder="0"/>
    </xf>
    <xf borderId="0" fillId="10" fontId="1" numFmtId="10" xfId="0" applyAlignment="1" applyFill="1" applyFont="1" applyNumberFormat="1">
      <alignment readingOrder="0"/>
    </xf>
    <xf borderId="0" fillId="10" fontId="1" numFmtId="49" xfId="0" applyAlignment="1" applyFont="1" applyNumberFormat="1">
      <alignment readingOrder="0"/>
    </xf>
    <xf borderId="0" fillId="0" fontId="1" numFmtId="10" xfId="0" applyFont="1" applyNumberFormat="1"/>
    <xf borderId="0" fillId="11" fontId="1" numFmtId="10" xfId="0" applyFill="1" applyFont="1" applyNumberFormat="1"/>
    <xf borderId="1" fillId="2" fontId="3" numFmtId="0" xfId="0" applyAlignment="1" applyBorder="1" applyFont="1">
      <alignment vertical="bottom"/>
    </xf>
    <xf borderId="0" fillId="0" fontId="1" numFmtId="49" xfId="0" applyFont="1" applyNumberFormat="1"/>
    <xf borderId="0" fillId="7" fontId="1" numFmtId="10" xfId="0" applyAlignment="1" applyFont="1" applyNumberFormat="1">
      <alignment readingOrder="0"/>
    </xf>
    <xf borderId="0" fillId="7" fontId="1" numFmtId="49" xfId="0" applyAlignment="1" applyFont="1" applyNumberFormat="1">
      <alignment readingOrder="0"/>
    </xf>
    <xf borderId="0" fillId="12" fontId="1" numFmtId="10" xfId="0" applyAlignment="1" applyFill="1" applyFont="1" applyNumberFormat="1">
      <alignment readingOrder="0"/>
    </xf>
    <xf borderId="0" fillId="12" fontId="1" numFmtId="49" xfId="0" applyAlignment="1" applyFont="1" applyNumberFormat="1">
      <alignment readingOrder="0"/>
    </xf>
    <xf borderId="0" fillId="11" fontId="1" numFmtId="10" xfId="0" applyAlignment="1" applyFont="1" applyNumberFormat="1">
      <alignment readingOrder="0"/>
    </xf>
    <xf borderId="0" fillId="11" fontId="1" numFmtId="49" xfId="0" applyAlignment="1" applyFont="1" applyNumberFormat="1">
      <alignment readingOrder="0"/>
    </xf>
    <xf borderId="0" fillId="2" fontId="5" numFmtId="49" xfId="0" applyFont="1" applyNumberFormat="1"/>
    <xf borderId="13" fillId="0" fontId="2" numFmtId="0" xfId="0" applyAlignment="1" applyBorder="1" applyFont="1">
      <alignment vertical="bottom"/>
    </xf>
    <xf borderId="14" fillId="0" fontId="1" numFmtId="10" xfId="0" applyBorder="1" applyFont="1" applyNumberFormat="1"/>
    <xf borderId="14" fillId="0" fontId="1" numFmtId="0" xfId="0" applyAlignment="1" applyBorder="1" applyFont="1">
      <alignment readingOrder="0"/>
    </xf>
    <xf borderId="13" fillId="2" fontId="2" numFmtId="0" xfId="0" applyAlignment="1" applyBorder="1" applyFont="1">
      <alignment vertical="bottom"/>
    </xf>
    <xf borderId="0" fillId="0" fontId="1" numFmtId="1" xfId="0" applyFont="1" applyNumberFormat="1"/>
    <xf borderId="14" fillId="0" fontId="1" numFmtId="0" xfId="0" applyBorder="1" applyFont="1"/>
    <xf borderId="0" fillId="0" fontId="1" numFmtId="4" xfId="0" applyFont="1" applyNumberFormat="1"/>
    <xf borderId="14" fillId="0" fontId="1" numFmtId="3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4" fontId="7" numFmtId="3" xfId="0" applyAlignment="1" applyFont="1" applyNumberFormat="1">
      <alignment readingOrder="0"/>
    </xf>
    <xf borderId="0" fillId="3" fontId="7" numFmtId="3" xfId="0" applyAlignment="1" applyFont="1" applyNumberFormat="1">
      <alignment readingOrder="0"/>
    </xf>
    <xf borderId="0" fillId="5" fontId="7" numFmtId="3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6" fontId="7" numFmtId="3" xfId="0" applyAlignment="1" applyFont="1" applyNumberFormat="1">
      <alignment readingOrder="0"/>
    </xf>
    <xf borderId="9" fillId="6" fontId="1" numFmtId="165" xfId="0" applyBorder="1" applyFont="1" applyNumberFormat="1"/>
    <xf borderId="10" fillId="6" fontId="1" numFmtId="3" xfId="0" applyAlignment="1" applyBorder="1" applyFont="1" applyNumberFormat="1">
      <alignment readingOrder="0"/>
    </xf>
    <xf borderId="0" fillId="13" fontId="1" numFmtId="0" xfId="0" applyAlignment="1" applyFill="1" applyFont="1">
      <alignment readingOrder="0"/>
    </xf>
    <xf borderId="0" fillId="13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13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0" fontId="1" numFmtId="168" xfId="0" applyFont="1" applyNumberFormat="1"/>
    <xf borderId="0" fillId="2" fontId="1" numFmtId="168" xfId="0" applyFont="1" applyNumberFormat="1"/>
    <xf borderId="0" fillId="0" fontId="1" numFmtId="169" xfId="0" applyFont="1" applyNumberFormat="1"/>
    <xf borderId="0" fillId="13" fontId="1" numFmtId="168" xfId="0" applyFont="1" applyNumberFormat="1"/>
    <xf borderId="0" fillId="13" fontId="1" numFmtId="0" xfId="0" applyFont="1"/>
    <xf borderId="0" fillId="13" fontId="1" numFmtId="169" xfId="0" applyFont="1" applyNumberFormat="1"/>
    <xf borderId="0" fillId="9" fontId="2" numFmtId="0" xfId="0" applyAlignment="1" applyFont="1">
      <alignment readingOrder="0" vertical="bottom"/>
    </xf>
    <xf borderId="0" fillId="0" fontId="8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2" fontId="9" numFmtId="0" xfId="0" applyAlignment="1" applyFont="1">
      <alignment readingOrder="0" vertical="bottom"/>
    </xf>
    <xf borderId="15" fillId="2" fontId="1" numFmtId="0" xfId="0" applyAlignment="1" applyBorder="1" applyFont="1">
      <alignment readingOrder="0"/>
    </xf>
    <xf borderId="0" fillId="2" fontId="8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horizontal="right" readingOrder="0" shrinkToFit="0" wrapText="0"/>
    </xf>
    <xf borderId="0" fillId="2" fontId="10" numFmtId="0" xfId="0" applyAlignment="1" applyFont="1">
      <alignment horizontal="right" readingOrder="0" vertical="bottom"/>
    </xf>
    <xf borderId="15" fillId="2" fontId="8" numFmtId="0" xfId="0" applyAlignment="1" applyBorder="1" applyFont="1">
      <alignment horizontal="right" readingOrder="0" shrinkToFit="0" wrapText="0"/>
    </xf>
    <xf borderId="0" fillId="2" fontId="9" numFmtId="0" xfId="0" applyAlignment="1" applyFont="1">
      <alignment horizontal="right" vertical="bottom"/>
    </xf>
    <xf borderId="0" fillId="2" fontId="9" numFmtId="0" xfId="0" applyAlignment="1" applyFont="1">
      <alignment horizontal="right" readingOrder="0" vertical="bottom"/>
    </xf>
    <xf borderId="0" fillId="2" fontId="9" numFmtId="0" xfId="0" applyAlignment="1" applyFont="1">
      <alignment vertical="bottom"/>
    </xf>
    <xf borderId="0" fillId="8" fontId="11" numFmtId="0" xfId="0" applyAlignment="1" applyFont="1">
      <alignment readingOrder="0"/>
    </xf>
    <xf borderId="16" fillId="2" fontId="1" numFmtId="0" xfId="0" applyAlignment="1" applyBorder="1" applyFont="1">
      <alignment readingOrder="0"/>
    </xf>
    <xf borderId="0" fillId="0" fontId="1" numFmtId="0" xfId="0" applyFont="1"/>
    <xf borderId="1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  <col customWidth="1" min="13" max="13" width="23.5"/>
    <col customWidth="1" min="14" max="14" width="8.25"/>
    <col customWidth="1" min="16" max="16" width="6.88"/>
    <col customWidth="1" min="18" max="18" width="7.0"/>
    <col customWidth="1" min="20" max="20" width="6.25"/>
    <col customWidth="1" min="22" max="22" width="6.0"/>
    <col customWidth="1" min="24" max="24" width="6.13"/>
    <col customWidth="1" min="26" max="26" width="6.75"/>
    <col customWidth="1" min="28" max="28" width="5.75"/>
    <col customWidth="1" min="30" max="30" width="5.0"/>
    <col customWidth="1" min="32" max="32" width="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/>
      <c r="N1" s="4" t="s">
        <v>11</v>
      </c>
      <c r="O1" s="1" t="s">
        <v>12</v>
      </c>
      <c r="P1" s="5" t="s">
        <v>13</v>
      </c>
      <c r="Q1" s="1" t="s">
        <v>14</v>
      </c>
      <c r="R1" s="6"/>
      <c r="S1" s="1" t="s">
        <v>15</v>
      </c>
      <c r="T1" s="1"/>
      <c r="U1" s="1" t="s">
        <v>16</v>
      </c>
      <c r="V1" s="1"/>
      <c r="W1" s="1" t="s">
        <v>17</v>
      </c>
      <c r="X1" s="1"/>
      <c r="Y1" s="1" t="s">
        <v>18</v>
      </c>
      <c r="Z1" s="1"/>
      <c r="AA1" s="1" t="s">
        <v>19</v>
      </c>
      <c r="AB1" s="1"/>
      <c r="AC1" s="1" t="s">
        <v>20</v>
      </c>
      <c r="AD1" s="1"/>
      <c r="AE1" s="1" t="s">
        <v>21</v>
      </c>
    </row>
    <row r="2">
      <c r="A2" s="1" t="s">
        <v>22</v>
      </c>
      <c r="B2" s="7" t="s">
        <v>23</v>
      </c>
      <c r="C2" s="8">
        <v>0.019867549668874173</v>
      </c>
      <c r="D2" s="9">
        <v>0.017660044150110375</v>
      </c>
      <c r="E2" s="9">
        <v>0.02207505518763797</v>
      </c>
      <c r="F2" s="9">
        <v>0.019867549668874173</v>
      </c>
      <c r="G2" s="8">
        <v>0.006622516556291391</v>
      </c>
      <c r="H2" s="10">
        <v>0.0</v>
      </c>
      <c r="I2" s="11">
        <v>0.004415011037527594</v>
      </c>
      <c r="J2" s="8">
        <v>0.008830022075055188</v>
      </c>
      <c r="K2" s="9">
        <v>0.423841059602649</v>
      </c>
      <c r="M2" s="12"/>
      <c r="N2" s="1">
        <v>0.0</v>
      </c>
      <c r="O2" s="13">
        <f>QUARTILE($C$2:$C$171,$N$2)</f>
        <v>0</v>
      </c>
      <c r="P2" s="14"/>
      <c r="Q2" s="15">
        <f t="shared" ref="Q2:Q6" si="1">QUARTILE($D$2:$D$171,N2)</f>
        <v>0</v>
      </c>
      <c r="R2" s="16"/>
      <c r="S2" s="15">
        <f t="shared" ref="S2:S6" si="2">QUARTILE($E$2:$E$171,N2)</f>
        <v>0</v>
      </c>
      <c r="T2" s="16"/>
      <c r="U2" s="15">
        <f t="shared" ref="U2:U6" si="3">QUARTILE($F$2:$F$171,N2)</f>
        <v>0</v>
      </c>
      <c r="V2" s="14"/>
      <c r="W2" s="15">
        <f t="shared" ref="W2:W6" si="4">QUARTILE($G$2:$G$171,N2)</f>
        <v>0</v>
      </c>
      <c r="X2" s="16"/>
      <c r="Y2" s="15">
        <f t="shared" ref="Y2:Y6" si="5">QUARTILE($H$2:$H$171,N2)</f>
        <v>0</v>
      </c>
      <c r="Z2" s="16"/>
      <c r="AA2" s="15">
        <f t="shared" ref="AA2:AA6" si="6">QUARTILE($I$2:$I$171,N2)</f>
        <v>0</v>
      </c>
      <c r="AB2" s="14"/>
      <c r="AC2" s="15">
        <f t="shared" ref="AC2:AC6" si="7">QUARTILE($J$2:$J$171,N2)</f>
        <v>0</v>
      </c>
      <c r="AD2" s="14"/>
      <c r="AE2" s="15">
        <f t="shared" ref="AE2:AE6" si="8">QUARTILE($K$2:$K$171,N2)</f>
        <v>0</v>
      </c>
      <c r="AF2" s="17"/>
      <c r="AG2" s="17"/>
      <c r="AH2" s="17"/>
    </row>
    <row r="3">
      <c r="A3" s="1" t="s">
        <v>22</v>
      </c>
      <c r="B3" s="18" t="s">
        <v>24</v>
      </c>
      <c r="C3" s="9">
        <v>0.17256637168141592</v>
      </c>
      <c r="D3" s="8">
        <v>0.01327433628318584</v>
      </c>
      <c r="E3" s="9">
        <v>0.017699115044247787</v>
      </c>
      <c r="F3" s="10">
        <v>0.0</v>
      </c>
      <c r="G3" s="10">
        <v>0.0</v>
      </c>
      <c r="H3" s="10">
        <v>0.0</v>
      </c>
      <c r="I3" s="9">
        <v>0.01327433628318584</v>
      </c>
      <c r="J3" s="9">
        <v>0.022123893805309734</v>
      </c>
      <c r="K3" s="9">
        <v>0.25663716814159293</v>
      </c>
      <c r="M3" s="19" t="s">
        <v>25</v>
      </c>
      <c r="N3" s="20">
        <v>1.0</v>
      </c>
      <c r="O3" s="10">
        <f t="shared" ref="O3:O6" si="9">QUARTILE($C$2:$C$171,N3)</f>
        <v>0.005188730704</v>
      </c>
      <c r="P3" s="21">
        <v>43.0</v>
      </c>
      <c r="Q3" s="10">
        <f t="shared" si="1"/>
        <v>0.001477107585</v>
      </c>
      <c r="R3" s="21">
        <v>43.0</v>
      </c>
      <c r="S3" s="22">
        <f t="shared" si="2"/>
        <v>0</v>
      </c>
      <c r="T3" s="23">
        <v>71.0</v>
      </c>
      <c r="U3" s="10">
        <f t="shared" si="3"/>
        <v>0.001848428835</v>
      </c>
      <c r="V3" s="21">
        <v>44.0</v>
      </c>
      <c r="W3" s="22">
        <f t="shared" si="4"/>
        <v>0</v>
      </c>
      <c r="X3" s="24">
        <v>44.0</v>
      </c>
      <c r="Y3" s="22">
        <f t="shared" si="5"/>
        <v>0</v>
      </c>
      <c r="Z3" s="23">
        <v>114.0</v>
      </c>
      <c r="AA3" s="10">
        <f t="shared" si="6"/>
        <v>0.002054172454</v>
      </c>
      <c r="AB3" s="21">
        <v>43.0</v>
      </c>
      <c r="AC3" s="10">
        <f t="shared" si="7"/>
        <v>0.001863420863</v>
      </c>
      <c r="AD3" s="21">
        <v>43.0</v>
      </c>
      <c r="AE3" s="10">
        <f t="shared" si="8"/>
        <v>0.01033135455</v>
      </c>
      <c r="AF3" s="20">
        <v>43.0</v>
      </c>
    </row>
    <row r="4">
      <c r="A4" s="1" t="s">
        <v>22</v>
      </c>
      <c r="B4" s="18" t="s">
        <v>26</v>
      </c>
      <c r="C4" s="8">
        <v>0.05504587155963303</v>
      </c>
      <c r="D4" s="8">
        <v>0.009174311926605505</v>
      </c>
      <c r="E4" s="9">
        <v>0.05504587155963303</v>
      </c>
      <c r="F4" s="9">
        <v>0.013761467889908258</v>
      </c>
      <c r="G4" s="9">
        <v>0.03211009174311927</v>
      </c>
      <c r="H4" s="9">
        <v>0.013761467889908258</v>
      </c>
      <c r="I4" s="9">
        <v>0.04128440366972477</v>
      </c>
      <c r="J4" s="9">
        <v>0.05045871559633028</v>
      </c>
      <c r="K4" s="9">
        <v>0.24311926605504589</v>
      </c>
      <c r="M4" s="25" t="s">
        <v>27</v>
      </c>
      <c r="N4" s="26">
        <v>2.0</v>
      </c>
      <c r="O4" s="11">
        <f t="shared" si="9"/>
        <v>0.01853552353</v>
      </c>
      <c r="P4" s="27">
        <v>42.0</v>
      </c>
      <c r="Q4" s="11">
        <f t="shared" si="1"/>
        <v>0.0062052945</v>
      </c>
      <c r="R4" s="27">
        <v>42.0</v>
      </c>
      <c r="S4" s="28">
        <f t="shared" si="2"/>
        <v>0.002121427543</v>
      </c>
      <c r="T4" s="29">
        <v>14.0</v>
      </c>
      <c r="U4" s="11">
        <f t="shared" si="3"/>
        <v>0.004429684281</v>
      </c>
      <c r="V4" s="27">
        <v>42.0</v>
      </c>
      <c r="W4" s="28">
        <f t="shared" si="4"/>
        <v>0.004146512001</v>
      </c>
      <c r="X4" s="30">
        <v>42.0</v>
      </c>
      <c r="Y4" s="31">
        <f t="shared" si="5"/>
        <v>0</v>
      </c>
      <c r="Z4" s="32"/>
      <c r="AA4" s="11">
        <f t="shared" si="6"/>
        <v>0.004842643403</v>
      </c>
      <c r="AB4" s="27">
        <v>42.0</v>
      </c>
      <c r="AC4" s="11">
        <f t="shared" si="7"/>
        <v>0.00647418706</v>
      </c>
      <c r="AD4" s="27">
        <v>42.0</v>
      </c>
      <c r="AE4" s="11">
        <f t="shared" si="8"/>
        <v>0.03104768965</v>
      </c>
      <c r="AF4" s="26">
        <v>42.0</v>
      </c>
    </row>
    <row r="5">
      <c r="A5" s="1" t="s">
        <v>22</v>
      </c>
      <c r="B5" s="18" t="s">
        <v>28</v>
      </c>
      <c r="C5" s="8">
        <v>0.026490066225165563</v>
      </c>
      <c r="D5" s="11">
        <v>0.002207505518763797</v>
      </c>
      <c r="E5" s="9">
        <v>0.019867549668874173</v>
      </c>
      <c r="F5" s="10">
        <v>0.0</v>
      </c>
      <c r="G5" s="9">
        <v>0.01545253863134658</v>
      </c>
      <c r="H5" s="9">
        <v>0.004415011037527594</v>
      </c>
      <c r="I5" s="9">
        <v>0.033112582781456956</v>
      </c>
      <c r="J5" s="8">
        <v>0.011037527593818985</v>
      </c>
      <c r="K5" s="9">
        <v>0.1545253863134658</v>
      </c>
      <c r="M5" s="33" t="s">
        <v>27</v>
      </c>
      <c r="N5" s="34">
        <v>3.0</v>
      </c>
      <c r="O5" s="8">
        <f t="shared" si="9"/>
        <v>0.05521875432</v>
      </c>
      <c r="P5" s="35">
        <v>42.0</v>
      </c>
      <c r="Q5" s="8">
        <f t="shared" si="1"/>
        <v>0.01433697881</v>
      </c>
      <c r="R5" s="35">
        <v>42.0</v>
      </c>
      <c r="S5" s="8">
        <f t="shared" si="2"/>
        <v>0.009422889538</v>
      </c>
      <c r="T5" s="35">
        <v>42.0</v>
      </c>
      <c r="U5" s="8">
        <f t="shared" si="3"/>
        <v>0.01354422417</v>
      </c>
      <c r="V5" s="35">
        <v>41.0</v>
      </c>
      <c r="W5" s="8">
        <f t="shared" si="4"/>
        <v>0.01258470941</v>
      </c>
      <c r="X5" s="35">
        <v>41.0</v>
      </c>
      <c r="Y5" s="36">
        <f t="shared" si="5"/>
        <v>0.001893404919</v>
      </c>
      <c r="Z5" s="37">
        <v>13.0</v>
      </c>
      <c r="AA5" s="8">
        <f t="shared" si="6"/>
        <v>0.01325971697</v>
      </c>
      <c r="AB5" s="35">
        <v>42.0</v>
      </c>
      <c r="AC5" s="8">
        <f t="shared" si="7"/>
        <v>0.02003220929</v>
      </c>
      <c r="AD5" s="35">
        <v>42.0</v>
      </c>
      <c r="AE5" s="8">
        <f t="shared" si="8"/>
        <v>0.09690227107</v>
      </c>
      <c r="AF5" s="34">
        <v>42.0</v>
      </c>
    </row>
    <row r="6">
      <c r="A6" s="1" t="s">
        <v>22</v>
      </c>
      <c r="B6" s="18" t="s">
        <v>29</v>
      </c>
      <c r="C6" s="11">
        <v>0.013015184381778741</v>
      </c>
      <c r="D6" s="9">
        <v>0.020607375271149676</v>
      </c>
      <c r="E6" s="9">
        <v>0.010845986984815618</v>
      </c>
      <c r="F6" s="11">
        <v>0.0021691973969631237</v>
      </c>
      <c r="G6" s="8">
        <v>0.004338394793926247</v>
      </c>
      <c r="H6" s="8">
        <v>0.0010845986984815619</v>
      </c>
      <c r="I6" s="8">
        <v>0.006507592190889371</v>
      </c>
      <c r="J6" s="8">
        <v>0.019522776572668113</v>
      </c>
      <c r="K6" s="9">
        <v>0.13774403470715835</v>
      </c>
      <c r="M6" s="38" t="s">
        <v>27</v>
      </c>
      <c r="N6" s="39">
        <v>4.0</v>
      </c>
      <c r="O6" s="9">
        <f t="shared" si="9"/>
        <v>0.5969827586</v>
      </c>
      <c r="P6" s="40">
        <v>43.0</v>
      </c>
      <c r="Q6" s="9">
        <f t="shared" si="1"/>
        <v>0.1111111111</v>
      </c>
      <c r="R6" s="40">
        <v>43.0</v>
      </c>
      <c r="S6" s="9">
        <f t="shared" si="2"/>
        <v>0.08542713568</v>
      </c>
      <c r="T6" s="40">
        <v>43.0</v>
      </c>
      <c r="U6" s="9">
        <f t="shared" si="3"/>
        <v>0.8888888889</v>
      </c>
      <c r="V6" s="40">
        <v>43.0</v>
      </c>
      <c r="W6" s="9">
        <f t="shared" si="4"/>
        <v>0.38</v>
      </c>
      <c r="X6" s="40">
        <v>43.0</v>
      </c>
      <c r="Y6" s="9">
        <f t="shared" si="5"/>
        <v>0.04225352113</v>
      </c>
      <c r="Z6" s="40">
        <v>43.0</v>
      </c>
      <c r="AA6" s="9">
        <f t="shared" si="6"/>
        <v>0.2777777778</v>
      </c>
      <c r="AB6" s="40">
        <v>43.0</v>
      </c>
      <c r="AC6" s="9">
        <f t="shared" si="7"/>
        <v>0.4657534247</v>
      </c>
      <c r="AD6" s="40">
        <v>43.0</v>
      </c>
      <c r="AE6" s="9">
        <f t="shared" si="8"/>
        <v>1.381909548</v>
      </c>
      <c r="AF6" s="39">
        <v>43.0</v>
      </c>
    </row>
    <row r="7">
      <c r="A7" s="1" t="s">
        <v>22</v>
      </c>
      <c r="B7" s="18" t="s">
        <v>30</v>
      </c>
      <c r="C7" s="9">
        <v>0.09280742459396751</v>
      </c>
      <c r="D7" s="10">
        <v>0.0</v>
      </c>
      <c r="E7" s="9">
        <v>0.02088167053364269</v>
      </c>
      <c r="F7" s="9">
        <v>0.018561484918793503</v>
      </c>
      <c r="G7" s="10">
        <v>0.0</v>
      </c>
      <c r="H7" s="10">
        <v>0.0</v>
      </c>
      <c r="I7" s="10">
        <v>0.0</v>
      </c>
      <c r="J7" s="9">
        <v>0.07424593967517401</v>
      </c>
      <c r="K7" s="9">
        <v>0.13225058004640372</v>
      </c>
      <c r="P7" s="41">
        <f>SUM(P2:P6)</f>
        <v>170</v>
      </c>
      <c r="R7" s="41">
        <f>SUM(R2:R6)</f>
        <v>170</v>
      </c>
      <c r="T7" s="41">
        <f>SUM(T2:T6)</f>
        <v>170</v>
      </c>
      <c r="V7" s="41">
        <f>SUM(V2:V6)</f>
        <v>170</v>
      </c>
      <c r="X7" s="41">
        <f>SUM(X2:X6)</f>
        <v>170</v>
      </c>
      <c r="Z7" s="41">
        <f>SUM(Z2:Z6)</f>
        <v>170</v>
      </c>
      <c r="AB7" s="41">
        <f>SUM(AB2:AB6)</f>
        <v>170</v>
      </c>
      <c r="AD7" s="41">
        <f>SUM(AD2:AD6)</f>
        <v>170</v>
      </c>
      <c r="AF7" s="41">
        <f>SUM(AF2:AF6)</f>
        <v>170</v>
      </c>
    </row>
    <row r="8">
      <c r="A8" s="1" t="s">
        <v>22</v>
      </c>
      <c r="B8" s="18" t="s">
        <v>31</v>
      </c>
      <c r="C8" s="11">
        <v>0.012181616832779624</v>
      </c>
      <c r="D8" s="11">
        <v>0.004429678848283499</v>
      </c>
      <c r="E8" s="9">
        <v>0.03765227021040975</v>
      </c>
      <c r="F8" s="10">
        <v>0.0011074197120708748</v>
      </c>
      <c r="G8" s="10">
        <v>0.0</v>
      </c>
      <c r="H8" s="10">
        <v>0.0</v>
      </c>
      <c r="I8" s="8">
        <v>0.008859357696566999</v>
      </c>
      <c r="J8" s="9">
        <v>0.026578073089700997</v>
      </c>
      <c r="K8" s="9">
        <v>0.12070874861572536</v>
      </c>
      <c r="N8" s="1" t="s">
        <v>32</v>
      </c>
      <c r="P8" s="41"/>
    </row>
    <row r="9">
      <c r="A9" s="1" t="s">
        <v>22</v>
      </c>
      <c r="B9" s="18" t="s">
        <v>33</v>
      </c>
      <c r="C9" s="8">
        <v>0.05504587155963303</v>
      </c>
      <c r="D9" s="9">
        <v>0.08256880733944955</v>
      </c>
      <c r="E9" s="9">
        <v>0.013761467889908258</v>
      </c>
      <c r="F9" s="9">
        <v>0.013761467889908258</v>
      </c>
      <c r="G9" s="9">
        <v>0.05045871559633028</v>
      </c>
      <c r="H9" s="10">
        <v>0.0</v>
      </c>
      <c r="I9" s="9">
        <v>0.04128440366972477</v>
      </c>
      <c r="J9" s="8">
        <v>0.009174311926605505</v>
      </c>
      <c r="K9" s="8">
        <v>0.06880733944954129</v>
      </c>
      <c r="N9" s="1">
        <v>1.0</v>
      </c>
      <c r="O9" s="13">
        <f>($O$6-$O$2)*$N$9/4+$O$2</f>
        <v>0.1492456897</v>
      </c>
      <c r="P9" s="41"/>
      <c r="Q9" s="13">
        <f t="shared" ref="Q9:Q13" si="10">($Q$6-$Q$2)*N9/5+$Q$2</f>
        <v>0.02222222222</v>
      </c>
      <c r="S9" s="13">
        <f t="shared" ref="S9:S13" si="11">($S$6-$S$2)*N9/5+$S$2</f>
        <v>0.01708542714</v>
      </c>
      <c r="U9" s="13">
        <f t="shared" ref="U9:U13" si="12">($U$6-$U$2)*N9/5+$U$2</f>
        <v>0.1777777778</v>
      </c>
      <c r="W9" s="13">
        <f t="shared" ref="W9:W13" si="13">($W$6-$W$2)*N9/5+$W$2</f>
        <v>0.076</v>
      </c>
      <c r="Y9" s="13">
        <f t="shared" ref="Y9:Y13" si="14">($Y$6-$Y$2)*N9/5+$Y$2</f>
        <v>0.008450704225</v>
      </c>
      <c r="AA9" s="13">
        <f t="shared" ref="AA9:AA13" si="15">($AA$6-$AA$2)*N9/5+$AA$2</f>
        <v>0.05555555556</v>
      </c>
      <c r="AC9" s="13">
        <f t="shared" ref="AC9:AC13" si="16">($AC$6-$AC$2)*N9/5+$AC$2</f>
        <v>0.09315068493</v>
      </c>
      <c r="AE9" s="13">
        <f t="shared" ref="AE9:AE13" si="17">($AE$6-$AE$2)*N9/5+$AE$2</f>
        <v>0.2763819095</v>
      </c>
    </row>
    <row r="10">
      <c r="A10" s="1" t="s">
        <v>22</v>
      </c>
      <c r="B10" s="18" t="s">
        <v>34</v>
      </c>
      <c r="C10" s="9">
        <v>0.12663755458515283</v>
      </c>
      <c r="D10" s="8">
        <v>0.008733624454148471</v>
      </c>
      <c r="E10" s="8">
        <v>0.006550218340611353</v>
      </c>
      <c r="F10" s="8">
        <v>0.006550218340611353</v>
      </c>
      <c r="G10" s="10">
        <v>0.0</v>
      </c>
      <c r="H10" s="10">
        <v>0.0</v>
      </c>
      <c r="I10" s="11">
        <v>0.002183406113537118</v>
      </c>
      <c r="J10" s="9">
        <v>0.04585152838427948</v>
      </c>
      <c r="K10" s="8">
        <v>0.0611353711790393</v>
      </c>
      <c r="N10" s="1">
        <v>2.0</v>
      </c>
      <c r="O10" s="13">
        <f t="shared" ref="O10:O12" si="18">($O$6-$O$2)*N10/4+$O$2</f>
        <v>0.2984913793</v>
      </c>
      <c r="P10" s="41"/>
      <c r="Q10" s="13">
        <f t="shared" si="10"/>
        <v>0.04444444444</v>
      </c>
      <c r="S10" s="13">
        <f t="shared" si="11"/>
        <v>0.03417085427</v>
      </c>
      <c r="U10" s="13">
        <f t="shared" si="12"/>
        <v>0.3555555556</v>
      </c>
      <c r="W10" s="13">
        <f t="shared" si="13"/>
        <v>0.152</v>
      </c>
      <c r="Y10" s="13">
        <f t="shared" si="14"/>
        <v>0.01690140845</v>
      </c>
      <c r="AA10" s="13">
        <f t="shared" si="15"/>
        <v>0.1111111111</v>
      </c>
      <c r="AC10" s="13">
        <f t="shared" si="16"/>
        <v>0.1863013699</v>
      </c>
      <c r="AE10" s="13">
        <f t="shared" si="17"/>
        <v>0.5527638191</v>
      </c>
    </row>
    <row r="11">
      <c r="A11" s="1" t="s">
        <v>22</v>
      </c>
      <c r="B11" s="18" t="s">
        <v>35</v>
      </c>
      <c r="C11" s="8">
        <v>0.04773869346733668</v>
      </c>
      <c r="D11" s="11">
        <v>0.002512562814070352</v>
      </c>
      <c r="E11" s="9">
        <v>0.01256281407035176</v>
      </c>
      <c r="F11" s="8">
        <v>0.007537688442211055</v>
      </c>
      <c r="G11" s="8">
        <v>0.007537688442211055</v>
      </c>
      <c r="H11" s="9">
        <v>0.002512562814070352</v>
      </c>
      <c r="I11" s="8">
        <v>0.005025125628140704</v>
      </c>
      <c r="J11" s="9">
        <v>0.17839195979899497</v>
      </c>
      <c r="K11" s="8">
        <v>0.05778894472361809</v>
      </c>
      <c r="N11" s="1">
        <v>3.0</v>
      </c>
      <c r="O11" s="13">
        <f t="shared" si="18"/>
        <v>0.447737069</v>
      </c>
      <c r="P11" s="41"/>
      <c r="Q11" s="13">
        <f t="shared" si="10"/>
        <v>0.06666666667</v>
      </c>
      <c r="S11" s="13">
        <f t="shared" si="11"/>
        <v>0.05125628141</v>
      </c>
      <c r="U11" s="13">
        <f t="shared" si="12"/>
        <v>0.5333333333</v>
      </c>
      <c r="W11" s="13">
        <f t="shared" si="13"/>
        <v>0.228</v>
      </c>
      <c r="Y11" s="13">
        <f t="shared" si="14"/>
        <v>0.02535211268</v>
      </c>
      <c r="AA11" s="13">
        <f t="shared" si="15"/>
        <v>0.1666666667</v>
      </c>
      <c r="AC11" s="13">
        <f t="shared" si="16"/>
        <v>0.2794520548</v>
      </c>
      <c r="AE11" s="13">
        <f t="shared" si="17"/>
        <v>0.8291457286</v>
      </c>
    </row>
    <row r="12">
      <c r="A12" s="1" t="s">
        <v>22</v>
      </c>
      <c r="B12" s="18" t="s">
        <v>36</v>
      </c>
      <c r="C12" s="8">
        <v>0.03854875283446712</v>
      </c>
      <c r="D12" s="8">
        <v>0.011337868480725623</v>
      </c>
      <c r="E12" s="8">
        <v>0.0022675736961451248</v>
      </c>
      <c r="F12" s="11">
        <v>0.0022675736961451248</v>
      </c>
      <c r="G12" s="10">
        <v>0.0</v>
      </c>
      <c r="H12" s="10">
        <v>0.0</v>
      </c>
      <c r="I12" s="8">
        <v>0.009070294784580499</v>
      </c>
      <c r="J12" s="9">
        <v>0.05895691609977324</v>
      </c>
      <c r="K12" s="8">
        <v>0.045351473922902494</v>
      </c>
      <c r="N12" s="1">
        <v>4.0</v>
      </c>
      <c r="O12" s="13">
        <f t="shared" si="18"/>
        <v>0.5969827586</v>
      </c>
      <c r="P12" s="41"/>
      <c r="Q12" s="13">
        <f t="shared" si="10"/>
        <v>0.08888888889</v>
      </c>
      <c r="S12" s="13">
        <f t="shared" si="11"/>
        <v>0.06834170854</v>
      </c>
      <c r="U12" s="13">
        <f t="shared" si="12"/>
        <v>0.7111111111</v>
      </c>
      <c r="W12" s="13">
        <f t="shared" si="13"/>
        <v>0.304</v>
      </c>
      <c r="Y12" s="13">
        <f t="shared" si="14"/>
        <v>0.0338028169</v>
      </c>
      <c r="AA12" s="13">
        <f t="shared" si="15"/>
        <v>0.2222222222</v>
      </c>
      <c r="AC12" s="13">
        <f t="shared" si="16"/>
        <v>0.3726027397</v>
      </c>
      <c r="AE12" s="13">
        <f t="shared" si="17"/>
        <v>1.105527638</v>
      </c>
    </row>
    <row r="13">
      <c r="A13" s="1" t="s">
        <v>22</v>
      </c>
      <c r="B13" s="18" t="s">
        <v>37</v>
      </c>
      <c r="C13" s="11">
        <v>0.015775635407537247</v>
      </c>
      <c r="D13" s="10">
        <v>8.764241893076249E-4</v>
      </c>
      <c r="E13" s="11">
        <v>0.0017528483786152498</v>
      </c>
      <c r="F13" s="11">
        <v>0.0035056967572304996</v>
      </c>
      <c r="G13" s="10">
        <v>0.0</v>
      </c>
      <c r="H13" s="10">
        <v>0.0</v>
      </c>
      <c r="I13" s="10">
        <v>8.764241893076249E-4</v>
      </c>
      <c r="J13" s="10">
        <v>8.764241893076249E-4</v>
      </c>
      <c r="K13" s="8">
        <v>0.040315512708150744</v>
      </c>
      <c r="P13" s="41"/>
      <c r="Q13" s="13">
        <f t="shared" si="10"/>
        <v>0</v>
      </c>
      <c r="S13" s="13">
        <f t="shared" si="11"/>
        <v>0</v>
      </c>
      <c r="U13" s="13">
        <f t="shared" si="12"/>
        <v>0</v>
      </c>
      <c r="W13" s="13">
        <f t="shared" si="13"/>
        <v>0</v>
      </c>
      <c r="Y13" s="13">
        <f t="shared" si="14"/>
        <v>0</v>
      </c>
      <c r="AA13" s="13">
        <f t="shared" si="15"/>
        <v>0</v>
      </c>
      <c r="AC13" s="13">
        <f t="shared" si="16"/>
        <v>0</v>
      </c>
      <c r="AE13" s="13">
        <f t="shared" si="17"/>
        <v>0</v>
      </c>
    </row>
    <row r="14">
      <c r="A14" s="1" t="s">
        <v>22</v>
      </c>
      <c r="B14" s="18" t="s">
        <v>38</v>
      </c>
      <c r="C14" s="11">
        <v>0.011830201809324982</v>
      </c>
      <c r="D14" s="8">
        <v>0.006263048016701462</v>
      </c>
      <c r="E14" s="11">
        <v>0.0020876826722338203</v>
      </c>
      <c r="F14" s="11">
        <v>0.003479471120389701</v>
      </c>
      <c r="G14" s="9">
        <v>0.030619345859429367</v>
      </c>
      <c r="H14" s="10">
        <v>0.0</v>
      </c>
      <c r="I14" s="8">
        <v>0.0048712595685455815</v>
      </c>
      <c r="J14" s="10">
        <v>6.958942240779402E-4</v>
      </c>
      <c r="K14" s="8">
        <v>0.03897007654836465</v>
      </c>
      <c r="P14" s="41"/>
    </row>
    <row r="15">
      <c r="A15" s="1" t="s">
        <v>22</v>
      </c>
      <c r="B15" s="18" t="s">
        <v>39</v>
      </c>
      <c r="C15" s="8">
        <v>0.01978021978021978</v>
      </c>
      <c r="D15" s="8">
        <v>0.006593406593406593</v>
      </c>
      <c r="E15" s="10">
        <v>0.0</v>
      </c>
      <c r="F15" s="11">
        <v>0.002197802197802198</v>
      </c>
      <c r="G15" s="9">
        <v>0.03736263736263736</v>
      </c>
      <c r="H15" s="10">
        <v>0.0</v>
      </c>
      <c r="I15" s="8">
        <v>0.006593406593406593</v>
      </c>
      <c r="J15" s="11">
        <v>0.002197802197802198</v>
      </c>
      <c r="K15" s="8">
        <v>0.035164835164835165</v>
      </c>
      <c r="P15" s="41"/>
    </row>
    <row r="16">
      <c r="A16" s="1" t="s">
        <v>22</v>
      </c>
      <c r="B16" s="18" t="s">
        <v>40</v>
      </c>
      <c r="C16" s="10">
        <v>0.0</v>
      </c>
      <c r="D16" s="11">
        <v>0.004672897196261682</v>
      </c>
      <c r="E16" s="8">
        <v>0.009345794392523364</v>
      </c>
      <c r="F16" s="8">
        <v>0.009345794392523364</v>
      </c>
      <c r="G16" s="10">
        <v>0.0</v>
      </c>
      <c r="H16" s="10">
        <v>0.0</v>
      </c>
      <c r="I16" s="11">
        <v>0.004672897196261682</v>
      </c>
      <c r="J16" s="9">
        <v>0.028037383177570093</v>
      </c>
      <c r="K16" s="8">
        <v>0.03271028037383177</v>
      </c>
      <c r="P16" s="41"/>
    </row>
    <row r="17">
      <c r="A17" s="1" t="s">
        <v>22</v>
      </c>
      <c r="B17" s="18" t="s">
        <v>41</v>
      </c>
      <c r="C17" s="8">
        <v>0.02486678507992895</v>
      </c>
      <c r="D17" s="10">
        <v>8.880994671403197E-4</v>
      </c>
      <c r="E17" s="8">
        <v>0.0026642984014209592</v>
      </c>
      <c r="F17" s="10">
        <v>0.0017761989342806395</v>
      </c>
      <c r="G17" s="10">
        <v>0.0</v>
      </c>
      <c r="H17" s="10">
        <v>0.0</v>
      </c>
      <c r="I17" s="10">
        <v>0.0</v>
      </c>
      <c r="J17" s="10">
        <v>0.0017761989342806395</v>
      </c>
      <c r="K17" s="11">
        <v>0.023978685612788632</v>
      </c>
      <c r="P17" s="41"/>
    </row>
    <row r="18">
      <c r="A18" s="1" t="s">
        <v>22</v>
      </c>
      <c r="B18" s="18" t="s">
        <v>42</v>
      </c>
      <c r="C18" s="8">
        <v>0.0235655737704918</v>
      </c>
      <c r="D18" s="8">
        <v>0.007172131147540984</v>
      </c>
      <c r="E18" s="11">
        <v>0.0010245901639344263</v>
      </c>
      <c r="F18" s="11">
        <v>0.0030737704918032786</v>
      </c>
      <c r="G18" s="11">
        <v>0.0020491803278688526</v>
      </c>
      <c r="H18" s="10">
        <v>0.0</v>
      </c>
      <c r="I18" s="11">
        <v>0.0030737704918032786</v>
      </c>
      <c r="J18" s="11">
        <v>0.0030737704918032786</v>
      </c>
      <c r="K18" s="11">
        <v>0.018442622950819672</v>
      </c>
      <c r="P18" s="41"/>
    </row>
    <row r="19">
      <c r="A19" s="1" t="s">
        <v>22</v>
      </c>
      <c r="B19" s="18" t="s">
        <v>43</v>
      </c>
      <c r="C19" s="11">
        <v>0.006342494714587738</v>
      </c>
      <c r="D19" s="8">
        <v>0.006342494714587738</v>
      </c>
      <c r="E19" s="10">
        <v>0.0</v>
      </c>
      <c r="F19" s="10">
        <v>0.0</v>
      </c>
      <c r="G19" s="9">
        <v>0.035940803382663845</v>
      </c>
      <c r="H19" s="10">
        <v>0.0</v>
      </c>
      <c r="I19" s="11">
        <v>0.0021141649048625794</v>
      </c>
      <c r="J19" s="11">
        <v>0.004228329809725159</v>
      </c>
      <c r="K19" s="11">
        <v>0.012684989429175475</v>
      </c>
      <c r="P19" s="41"/>
    </row>
    <row r="20">
      <c r="A20" s="1" t="s">
        <v>22</v>
      </c>
      <c r="B20" s="18" t="s">
        <v>44</v>
      </c>
      <c r="C20" s="10">
        <v>0.004434589800443459</v>
      </c>
      <c r="D20" s="10">
        <v>0.0</v>
      </c>
      <c r="E20" s="8">
        <v>0.004434589800443459</v>
      </c>
      <c r="F20" s="11">
        <v>0.004434589800443459</v>
      </c>
      <c r="G20" s="9">
        <v>0.028824833702882482</v>
      </c>
      <c r="H20" s="10">
        <v>0.0</v>
      </c>
      <c r="I20" s="11">
        <v>0.004434589800443459</v>
      </c>
      <c r="J20" s="10">
        <v>0.0</v>
      </c>
      <c r="K20" s="10">
        <v>0.0066518847006651885</v>
      </c>
      <c r="P20" s="41"/>
    </row>
    <row r="21">
      <c r="A21" s="1" t="s">
        <v>22</v>
      </c>
      <c r="B21" s="18" t="s">
        <v>45</v>
      </c>
      <c r="C21" s="10">
        <v>0.004188481675392671</v>
      </c>
      <c r="D21" s="10">
        <v>0.0</v>
      </c>
      <c r="E21" s="10">
        <v>0.0</v>
      </c>
      <c r="F21" s="10">
        <v>0.0</v>
      </c>
      <c r="G21" s="11">
        <v>0.0020942408376963353</v>
      </c>
      <c r="H21" s="10">
        <v>0.0</v>
      </c>
      <c r="I21" s="11">
        <v>0.0020942408376963353</v>
      </c>
      <c r="J21" s="10">
        <v>0.0</v>
      </c>
      <c r="K21" s="10">
        <v>0.004188481675392671</v>
      </c>
      <c r="P21" s="41"/>
    </row>
    <row r="22">
      <c r="A22" s="1" t="s">
        <v>46</v>
      </c>
      <c r="B22" s="7" t="s">
        <v>47</v>
      </c>
      <c r="C22" s="11">
        <v>0.008620689655172414</v>
      </c>
      <c r="D22" s="10">
        <v>0.0</v>
      </c>
      <c r="E22" s="10">
        <v>0.0</v>
      </c>
      <c r="F22" s="11">
        <v>0.004310344827586207</v>
      </c>
      <c r="G22" s="8">
        <v>0.004310344827586207</v>
      </c>
      <c r="H22" s="10">
        <v>0.0</v>
      </c>
      <c r="I22" s="9">
        <v>0.03017241379310345</v>
      </c>
      <c r="J22" s="8">
        <v>0.01293103448275862</v>
      </c>
      <c r="K22" s="10">
        <v>0.0</v>
      </c>
      <c r="P22" s="41"/>
    </row>
    <row r="23">
      <c r="A23" s="1" t="s">
        <v>46</v>
      </c>
      <c r="B23" s="18" t="s">
        <v>48</v>
      </c>
      <c r="C23" s="11">
        <v>0.01267605633802817</v>
      </c>
      <c r="D23" s="11">
        <v>0.004225352112676056</v>
      </c>
      <c r="E23" s="10">
        <v>0.0</v>
      </c>
      <c r="F23" s="10">
        <v>0.0014084507042253522</v>
      </c>
      <c r="G23" s="9">
        <v>0.022535211267605635</v>
      </c>
      <c r="H23" s="10">
        <v>0.0</v>
      </c>
      <c r="I23" s="11">
        <v>0.0028169014084507044</v>
      </c>
      <c r="J23" s="10">
        <v>0.0014084507042253522</v>
      </c>
      <c r="K23" s="11">
        <v>0.01971830985915493</v>
      </c>
      <c r="P23" s="41"/>
    </row>
    <row r="24">
      <c r="A24" s="1" t="s">
        <v>46</v>
      </c>
      <c r="B24" s="18" t="s">
        <v>49</v>
      </c>
      <c r="C24" s="9">
        <v>0.05963302752293578</v>
      </c>
      <c r="D24" s="8">
        <v>0.009174311926605505</v>
      </c>
      <c r="E24" s="8">
        <v>0.0045871559633027525</v>
      </c>
      <c r="F24" s="8">
        <v>0.0045871559633027525</v>
      </c>
      <c r="G24" s="9">
        <v>0.03669724770642202</v>
      </c>
      <c r="H24" s="9">
        <v>0.0045871559633027525</v>
      </c>
      <c r="I24" s="9">
        <v>0.027522935779816515</v>
      </c>
      <c r="J24" s="10">
        <v>0.0</v>
      </c>
      <c r="K24" s="11">
        <v>0.01834862385321101</v>
      </c>
      <c r="P24" s="41"/>
    </row>
    <row r="25">
      <c r="A25" s="1" t="s">
        <v>46</v>
      </c>
      <c r="B25" s="18" t="s">
        <v>50</v>
      </c>
      <c r="C25" s="8">
        <v>0.028017241379310345</v>
      </c>
      <c r="D25" s="9">
        <v>0.03879310344827586</v>
      </c>
      <c r="E25" s="8">
        <v>0.00646551724137931</v>
      </c>
      <c r="F25" s="8">
        <v>0.00646551724137931</v>
      </c>
      <c r="G25" s="9">
        <v>0.023706896551724137</v>
      </c>
      <c r="H25" s="10">
        <v>0.0</v>
      </c>
      <c r="I25" s="9">
        <v>0.01939655172413793</v>
      </c>
      <c r="J25" s="11">
        <v>0.004310344827586207</v>
      </c>
      <c r="K25" s="8">
        <v>0.032327586206896554</v>
      </c>
      <c r="P25" s="41"/>
    </row>
    <row r="26">
      <c r="A26" s="1" t="s">
        <v>46</v>
      </c>
      <c r="B26" s="18" t="s">
        <v>51</v>
      </c>
      <c r="C26" s="11">
        <v>0.007329842931937173</v>
      </c>
      <c r="D26" s="11">
        <v>0.005235602094240838</v>
      </c>
      <c r="E26" s="10">
        <v>0.0</v>
      </c>
      <c r="F26" s="8">
        <v>0.007329842931937173</v>
      </c>
      <c r="G26" s="9">
        <v>0.06910994764397906</v>
      </c>
      <c r="H26" s="10">
        <v>0.0</v>
      </c>
      <c r="I26" s="10">
        <v>0.0</v>
      </c>
      <c r="J26" s="10">
        <v>0.0</v>
      </c>
      <c r="K26" s="8">
        <v>0.04607329842931937</v>
      </c>
      <c r="P26" s="41"/>
    </row>
    <row r="27">
      <c r="A27" s="1" t="s">
        <v>46</v>
      </c>
      <c r="B27" s="18" t="s">
        <v>52</v>
      </c>
      <c r="C27" s="11">
        <v>0.017857142857142856</v>
      </c>
      <c r="D27" s="8">
        <v>0.00744047619047619</v>
      </c>
      <c r="E27" s="9">
        <v>0.011904761904761904</v>
      </c>
      <c r="F27" s="11">
        <v>0.002976190476190476</v>
      </c>
      <c r="G27" s="8">
        <v>0.004464285714285714</v>
      </c>
      <c r="H27" s="9">
        <v>0.002976190476190476</v>
      </c>
      <c r="I27" s="8">
        <v>0.008928571428571428</v>
      </c>
      <c r="J27" s="8">
        <v>0.01488095238095238</v>
      </c>
      <c r="K27" s="8">
        <v>0.09077380952380952</v>
      </c>
      <c r="P27" s="41"/>
    </row>
    <row r="28">
      <c r="A28" s="1" t="s">
        <v>46</v>
      </c>
      <c r="B28" s="18" t="s">
        <v>53</v>
      </c>
      <c r="C28" s="10">
        <v>0.0033195020746887966</v>
      </c>
      <c r="D28" s="8">
        <v>0.006639004149377593</v>
      </c>
      <c r="E28" s="10">
        <v>0.0</v>
      </c>
      <c r="F28" s="10">
        <v>8.298755186721991E-4</v>
      </c>
      <c r="G28" s="11">
        <v>0.004149377593360996</v>
      </c>
      <c r="H28" s="8">
        <v>8.298755186721991E-4</v>
      </c>
      <c r="I28" s="10">
        <v>0.0</v>
      </c>
      <c r="J28" s="10">
        <v>0.0</v>
      </c>
      <c r="K28" s="10">
        <v>0.004979253112033195</v>
      </c>
      <c r="P28" s="41"/>
    </row>
    <row r="29">
      <c r="A29" s="1" t="s">
        <v>46</v>
      </c>
      <c r="B29" s="18" t="s">
        <v>54</v>
      </c>
      <c r="C29" s="9">
        <v>0.08583690987124463</v>
      </c>
      <c r="D29" s="9">
        <v>0.017167381974248927</v>
      </c>
      <c r="E29" s="10">
        <v>0.0</v>
      </c>
      <c r="F29" s="11">
        <v>0.004291845493562232</v>
      </c>
      <c r="G29" s="9">
        <v>0.04291845493562232</v>
      </c>
      <c r="H29" s="10">
        <v>0.0</v>
      </c>
      <c r="I29" s="9">
        <v>0.017167381974248927</v>
      </c>
      <c r="J29" s="11">
        <v>0.004291845493562232</v>
      </c>
      <c r="K29" s="11">
        <v>0.012875536480686695</v>
      </c>
      <c r="P29" s="41"/>
    </row>
    <row r="30">
      <c r="A30" s="1" t="s">
        <v>46</v>
      </c>
      <c r="B30" s="18" t="s">
        <v>55</v>
      </c>
      <c r="C30" s="8">
        <v>0.04314063848144953</v>
      </c>
      <c r="D30" s="8">
        <v>0.010353753235547885</v>
      </c>
      <c r="E30" s="8">
        <v>0.003451251078515962</v>
      </c>
      <c r="F30" s="10">
        <v>0.001725625539257981</v>
      </c>
      <c r="G30" s="11">
        <v>0.001725625539257981</v>
      </c>
      <c r="H30" s="8">
        <v>0.001725625539257981</v>
      </c>
      <c r="I30" s="11">
        <v>0.0025884383088869713</v>
      </c>
      <c r="J30" s="9">
        <v>0.021570319240724764</v>
      </c>
      <c r="K30" s="8">
        <v>0.04486626402070751</v>
      </c>
      <c r="P30" s="41"/>
    </row>
    <row r="31">
      <c r="A31" s="1" t="s">
        <v>46</v>
      </c>
      <c r="B31" s="18" t="s">
        <v>56</v>
      </c>
      <c r="C31" s="9">
        <v>0.1125</v>
      </c>
      <c r="D31" s="11">
        <v>0.004166666666666667</v>
      </c>
      <c r="E31" s="10">
        <v>0.0</v>
      </c>
      <c r="F31" s="9">
        <v>0.016666666666666666</v>
      </c>
      <c r="G31" s="8">
        <v>0.004166666666666667</v>
      </c>
      <c r="H31" s="10">
        <v>0.0</v>
      </c>
      <c r="I31" s="11">
        <v>0.004166666666666667</v>
      </c>
      <c r="J31" s="11">
        <v>0.004166666666666667</v>
      </c>
      <c r="K31" s="11">
        <v>0.0125</v>
      </c>
      <c r="P31" s="41"/>
    </row>
    <row r="32">
      <c r="A32" s="1" t="s">
        <v>46</v>
      </c>
      <c r="B32" s="18" t="s">
        <v>57</v>
      </c>
      <c r="C32" s="9">
        <v>0.16129032258064516</v>
      </c>
      <c r="D32" s="9">
        <v>0.0967741935483871</v>
      </c>
      <c r="E32" s="10">
        <v>0.0</v>
      </c>
      <c r="F32" s="9">
        <v>0.03225806451612903</v>
      </c>
      <c r="G32" s="9">
        <v>0.06451612903225806</v>
      </c>
      <c r="H32" s="10">
        <v>0.0</v>
      </c>
      <c r="I32" s="9">
        <v>0.03225806451612903</v>
      </c>
      <c r="J32" s="9">
        <v>0.0967741935483871</v>
      </c>
      <c r="K32" s="9">
        <v>0.1935483870967742</v>
      </c>
      <c r="P32" s="41"/>
    </row>
    <row r="33">
      <c r="A33" s="1" t="s">
        <v>46</v>
      </c>
      <c r="B33" s="18" t="s">
        <v>58</v>
      </c>
      <c r="C33" s="9">
        <v>0.056338028169014086</v>
      </c>
      <c r="D33" s="9">
        <v>0.018779342723004695</v>
      </c>
      <c r="E33" s="8">
        <v>0.009389671361502348</v>
      </c>
      <c r="F33" s="9">
        <v>0.018779342723004695</v>
      </c>
      <c r="G33" s="9">
        <v>0.028169014084507043</v>
      </c>
      <c r="H33" s="10">
        <v>0.0</v>
      </c>
      <c r="I33" s="8">
        <v>0.009389671361502348</v>
      </c>
      <c r="J33" s="9">
        <v>0.023474178403755867</v>
      </c>
      <c r="K33" s="9">
        <v>0.20187793427230047</v>
      </c>
      <c r="P33" s="41"/>
    </row>
    <row r="34">
      <c r="A34" s="1" t="s">
        <v>46</v>
      </c>
      <c r="B34" s="18" t="s">
        <v>59</v>
      </c>
      <c r="C34" s="9">
        <v>0.056338028169014086</v>
      </c>
      <c r="D34" s="9">
        <v>0.07042253521126761</v>
      </c>
      <c r="E34" s="9">
        <v>0.014084507042253521</v>
      </c>
      <c r="F34" s="9">
        <v>0.014084507042253521</v>
      </c>
      <c r="G34" s="9">
        <v>0.051643192488262914</v>
      </c>
      <c r="H34" s="10">
        <v>0.0</v>
      </c>
      <c r="I34" s="9">
        <v>0.03755868544600939</v>
      </c>
      <c r="J34" s="10">
        <v>0.0</v>
      </c>
      <c r="K34" s="8">
        <v>0.07042253521126761</v>
      </c>
      <c r="P34" s="41"/>
    </row>
    <row r="35">
      <c r="A35" s="1" t="s">
        <v>46</v>
      </c>
      <c r="B35" s="18" t="s">
        <v>60</v>
      </c>
      <c r="C35" s="8">
        <v>0.03090507726269316</v>
      </c>
      <c r="D35" s="11">
        <v>0.002207505518763797</v>
      </c>
      <c r="E35" s="8">
        <v>0.008830022075055188</v>
      </c>
      <c r="F35" s="10">
        <v>0.0</v>
      </c>
      <c r="G35" s="8">
        <v>0.011037527593818985</v>
      </c>
      <c r="H35" s="10">
        <v>0.0</v>
      </c>
      <c r="I35" s="11">
        <v>0.002207505518763797</v>
      </c>
      <c r="J35" s="10">
        <v>0.0</v>
      </c>
      <c r="K35" s="8">
        <v>0.059602649006622516</v>
      </c>
      <c r="P35" s="41"/>
    </row>
    <row r="36">
      <c r="A36" s="1" t="s">
        <v>46</v>
      </c>
      <c r="B36" s="18" t="s">
        <v>61</v>
      </c>
      <c r="C36" s="10">
        <v>0.0041025641025641026</v>
      </c>
      <c r="D36" s="10">
        <v>0.0</v>
      </c>
      <c r="E36" s="10">
        <v>0.0</v>
      </c>
      <c r="F36" s="8">
        <v>0.006153846153846154</v>
      </c>
      <c r="G36" s="8">
        <v>0.005128205128205128</v>
      </c>
      <c r="H36" s="10">
        <v>0.0</v>
      </c>
      <c r="I36" s="8">
        <v>0.011282051282051283</v>
      </c>
      <c r="J36" s="10">
        <v>0.0</v>
      </c>
      <c r="K36" s="10">
        <v>0.003076923076923077</v>
      </c>
      <c r="P36" s="41"/>
    </row>
    <row r="37">
      <c r="A37" s="1" t="s">
        <v>46</v>
      </c>
      <c r="B37" s="18" t="s">
        <v>62</v>
      </c>
      <c r="C37" s="11">
        <v>0.008597528210639442</v>
      </c>
      <c r="D37" s="11">
        <v>0.0037614185921547557</v>
      </c>
      <c r="E37" s="8">
        <v>0.0037614185921547557</v>
      </c>
      <c r="F37" s="11">
        <v>0.0021493820526598604</v>
      </c>
      <c r="G37" s="11">
        <v>5.373455131649651E-4</v>
      </c>
      <c r="H37" s="10">
        <v>0.0</v>
      </c>
      <c r="I37" s="10">
        <v>5.373455131649651E-4</v>
      </c>
      <c r="J37" s="8">
        <v>0.009134873723804407</v>
      </c>
      <c r="K37" s="11">
        <v>0.015045674368619023</v>
      </c>
      <c r="P37" s="41"/>
    </row>
    <row r="38">
      <c r="A38" s="1" t="s">
        <v>46</v>
      </c>
      <c r="B38" s="18" t="s">
        <v>63</v>
      </c>
      <c r="C38" s="8">
        <v>0.019867549668874173</v>
      </c>
      <c r="D38" s="8">
        <v>0.006622516556291391</v>
      </c>
      <c r="E38" s="10">
        <v>0.0</v>
      </c>
      <c r="F38" s="11">
        <v>0.002207505518763797</v>
      </c>
      <c r="G38" s="9">
        <v>0.037527593818984545</v>
      </c>
      <c r="H38" s="10">
        <v>0.0</v>
      </c>
      <c r="I38" s="8">
        <v>0.006622516556291391</v>
      </c>
      <c r="J38" s="11">
        <v>0.002207505518763797</v>
      </c>
      <c r="K38" s="8">
        <v>0.03532008830022075</v>
      </c>
      <c r="P38" s="41"/>
    </row>
    <row r="39">
      <c r="A39" s="1" t="s">
        <v>46</v>
      </c>
      <c r="B39" s="18" t="s">
        <v>64</v>
      </c>
      <c r="C39" s="9">
        <v>0.19909502262443438</v>
      </c>
      <c r="D39" s="8">
        <v>0.013574660633484163</v>
      </c>
      <c r="E39" s="10">
        <v>0.0</v>
      </c>
      <c r="F39" s="9">
        <v>0.013574660633484163</v>
      </c>
      <c r="G39" s="9">
        <v>0.02262443438914027</v>
      </c>
      <c r="H39" s="10">
        <v>0.0</v>
      </c>
      <c r="I39" s="10">
        <v>0.0</v>
      </c>
      <c r="J39" s="10">
        <v>0.0</v>
      </c>
      <c r="K39" s="8">
        <v>0.03167420814479638</v>
      </c>
      <c r="P39" s="41"/>
    </row>
    <row r="40">
      <c r="A40" s="1" t="s">
        <v>46</v>
      </c>
      <c r="B40" s="18" t="s">
        <v>65</v>
      </c>
      <c r="C40" s="8">
        <v>0.046296296296296294</v>
      </c>
      <c r="D40" s="9">
        <v>0.05555555555555555</v>
      </c>
      <c r="E40" s="10">
        <v>0.0</v>
      </c>
      <c r="F40" s="9">
        <v>0.018518518518518517</v>
      </c>
      <c r="G40" s="8">
        <v>0.009259259259259259</v>
      </c>
      <c r="H40" s="10">
        <v>0.0</v>
      </c>
      <c r="I40" s="9">
        <v>0.013888888888888888</v>
      </c>
      <c r="J40" s="8">
        <v>0.009259259259259259</v>
      </c>
      <c r="K40" s="11">
        <v>0.018518518518518517</v>
      </c>
      <c r="P40" s="41"/>
    </row>
    <row r="41">
      <c r="A41" s="1" t="s">
        <v>46</v>
      </c>
      <c r="B41" s="18" t="s">
        <v>66</v>
      </c>
      <c r="C41" s="11">
        <v>0.006151142355008787</v>
      </c>
      <c r="D41" s="9">
        <v>0.021968365553602813</v>
      </c>
      <c r="E41" s="10">
        <v>0.0</v>
      </c>
      <c r="F41" s="10">
        <v>0.0</v>
      </c>
      <c r="G41" s="8">
        <v>0.005272407732864675</v>
      </c>
      <c r="H41" s="10">
        <v>0.0</v>
      </c>
      <c r="I41" s="10">
        <v>0.0</v>
      </c>
      <c r="J41" s="11">
        <v>0.006151142355008787</v>
      </c>
      <c r="K41" s="8">
        <v>0.09666080843585237</v>
      </c>
      <c r="P41" s="41"/>
    </row>
    <row r="42">
      <c r="A42" s="1" t="s">
        <v>67</v>
      </c>
      <c r="B42" s="18" t="s">
        <v>68</v>
      </c>
      <c r="C42" s="10">
        <v>0.004333694474539545</v>
      </c>
      <c r="D42" s="10">
        <v>0.0</v>
      </c>
      <c r="E42" s="11">
        <v>0.0010834236186348862</v>
      </c>
      <c r="F42" s="8">
        <v>0.0065005417118093175</v>
      </c>
      <c r="G42" s="8">
        <v>0.010834236186348862</v>
      </c>
      <c r="H42" s="10">
        <v>0.0</v>
      </c>
      <c r="I42" s="10">
        <v>0.0</v>
      </c>
      <c r="J42" s="11">
        <v>0.004333694474539545</v>
      </c>
      <c r="K42" s="11">
        <v>0.011917659804983749</v>
      </c>
      <c r="L42" s="42"/>
      <c r="M42" s="42"/>
      <c r="N42" s="42"/>
      <c r="O42" s="42"/>
      <c r="P42" s="42"/>
      <c r="Q42" s="42"/>
      <c r="R42" s="42"/>
      <c r="S42" s="42"/>
      <c r="T42" s="42"/>
    </row>
    <row r="43">
      <c r="A43" s="1" t="s">
        <v>67</v>
      </c>
      <c r="B43" s="18" t="s">
        <v>69</v>
      </c>
      <c r="C43" s="8">
        <v>0.047619047619047616</v>
      </c>
      <c r="D43" s="8">
        <v>0.014285714285714285</v>
      </c>
      <c r="E43" s="9">
        <v>0.009523809523809525</v>
      </c>
      <c r="F43" s="9">
        <v>0.02857142857142857</v>
      </c>
      <c r="G43" s="9">
        <v>0.03333333333333333</v>
      </c>
      <c r="H43" s="10">
        <v>0.0</v>
      </c>
      <c r="I43" s="11">
        <v>0.004761904761904762</v>
      </c>
      <c r="J43" s="8">
        <v>0.009523809523809525</v>
      </c>
      <c r="K43" s="9">
        <v>0.24761904761904763</v>
      </c>
      <c r="L43" s="42"/>
      <c r="M43" s="42"/>
      <c r="N43" s="42"/>
      <c r="O43" s="42"/>
      <c r="P43" s="42"/>
      <c r="Q43" s="42"/>
      <c r="R43" s="42"/>
      <c r="S43" s="42"/>
      <c r="T43" s="42"/>
    </row>
    <row r="44">
      <c r="A44" s="1" t="s">
        <v>67</v>
      </c>
      <c r="B44" s="18" t="s">
        <v>70</v>
      </c>
      <c r="C44" s="11">
        <v>0.0166865315852205</v>
      </c>
      <c r="D44" s="11">
        <v>0.0023837902264600714</v>
      </c>
      <c r="E44" s="8">
        <v>0.0023837902264600714</v>
      </c>
      <c r="F44" s="10">
        <v>0.0011918951132300357</v>
      </c>
      <c r="G44" s="10">
        <v>0.0</v>
      </c>
      <c r="H44" s="9">
        <v>0.003575685339690107</v>
      </c>
      <c r="I44" s="11">
        <v>0.004767580452920143</v>
      </c>
      <c r="J44" s="8">
        <v>0.013110846245530394</v>
      </c>
      <c r="K44" s="8">
        <v>0.05601907032181168</v>
      </c>
      <c r="L44" s="42"/>
      <c r="M44" s="42"/>
      <c r="N44" s="42"/>
      <c r="O44" s="42"/>
      <c r="P44" s="42"/>
      <c r="Q44" s="42"/>
      <c r="R44" s="42"/>
      <c r="S44" s="42"/>
      <c r="T44" s="42"/>
    </row>
    <row r="45">
      <c r="A45" s="1" t="s">
        <v>67</v>
      </c>
      <c r="B45" s="18" t="s">
        <v>71</v>
      </c>
      <c r="C45" s="9">
        <v>0.05687203791469194</v>
      </c>
      <c r="D45" s="10">
        <v>0.0</v>
      </c>
      <c r="E45" s="9">
        <v>0.04265402843601896</v>
      </c>
      <c r="F45" s="9">
        <v>0.018957345971563982</v>
      </c>
      <c r="G45" s="8">
        <v>0.009478672985781991</v>
      </c>
      <c r="H45" s="10">
        <v>0.0</v>
      </c>
      <c r="I45" s="9">
        <v>0.037914691943127965</v>
      </c>
      <c r="J45" s="9">
        <v>0.05687203791469194</v>
      </c>
      <c r="K45" s="9">
        <v>0.26540284360189575</v>
      </c>
      <c r="L45" s="42"/>
      <c r="M45" s="42"/>
      <c r="N45" s="42"/>
      <c r="O45" s="42"/>
      <c r="P45" s="42"/>
      <c r="Q45" s="42"/>
      <c r="R45" s="42"/>
      <c r="S45" s="42"/>
      <c r="T45" s="42"/>
    </row>
    <row r="46">
      <c r="A46" s="1" t="s">
        <v>67</v>
      </c>
      <c r="B46" s="18" t="s">
        <v>72</v>
      </c>
      <c r="C46" s="10">
        <v>0.0</v>
      </c>
      <c r="D46" s="10">
        <v>0.0013774104683195593</v>
      </c>
      <c r="E46" s="10">
        <v>0.0</v>
      </c>
      <c r="F46" s="11">
        <v>0.004132231404958678</v>
      </c>
      <c r="G46" s="11">
        <v>0.0027548209366391185</v>
      </c>
      <c r="H46" s="10">
        <v>0.0</v>
      </c>
      <c r="I46" s="10">
        <v>0.0</v>
      </c>
      <c r="J46" s="10">
        <v>0.0</v>
      </c>
      <c r="K46" s="10">
        <v>0.0</v>
      </c>
      <c r="L46" s="42"/>
      <c r="M46" s="42"/>
      <c r="N46" s="42"/>
      <c r="O46" s="42"/>
      <c r="P46" s="42"/>
      <c r="Q46" s="42"/>
      <c r="R46" s="42"/>
      <c r="S46" s="42"/>
      <c r="T46" s="42"/>
    </row>
    <row r="47">
      <c r="A47" s="1" t="s">
        <v>67</v>
      </c>
      <c r="B47" s="18" t="s">
        <v>73</v>
      </c>
      <c r="C47" s="9">
        <v>0.15</v>
      </c>
      <c r="D47" s="9">
        <v>0.07</v>
      </c>
      <c r="E47" s="10">
        <v>0.0</v>
      </c>
      <c r="F47" s="8">
        <v>0.01</v>
      </c>
      <c r="G47" s="9">
        <v>0.38</v>
      </c>
      <c r="H47" s="10">
        <v>0.0</v>
      </c>
      <c r="I47" s="9">
        <v>0.02</v>
      </c>
      <c r="J47" s="9">
        <v>0.26</v>
      </c>
      <c r="K47" s="9">
        <v>0.69</v>
      </c>
      <c r="L47" s="42"/>
      <c r="M47" s="42"/>
      <c r="N47" s="42"/>
      <c r="O47" s="42"/>
      <c r="P47" s="42"/>
      <c r="Q47" s="42"/>
      <c r="R47" s="42"/>
      <c r="S47" s="42"/>
      <c r="T47" s="42"/>
    </row>
    <row r="48">
      <c r="A48" s="1" t="s">
        <v>67</v>
      </c>
      <c r="B48" s="18" t="s">
        <v>74</v>
      </c>
      <c r="C48" s="9">
        <v>0.1780821917808219</v>
      </c>
      <c r="D48" s="9">
        <v>0.0593607305936073</v>
      </c>
      <c r="E48" s="9">
        <v>0.0136986301369863</v>
      </c>
      <c r="F48" s="9">
        <v>0.0136986301369863</v>
      </c>
      <c r="G48" s="8">
        <v>0.0045662100456621</v>
      </c>
      <c r="H48" s="9">
        <v>0.0182648401826484</v>
      </c>
      <c r="I48" s="9">
        <v>0.0228310502283105</v>
      </c>
      <c r="J48" s="8">
        <v>0.0136986301369863</v>
      </c>
      <c r="K48" s="9">
        <v>0.684931506849315</v>
      </c>
      <c r="L48" s="42"/>
      <c r="M48" s="42"/>
      <c r="N48" s="42"/>
      <c r="O48" s="42"/>
      <c r="P48" s="42"/>
      <c r="Q48" s="42"/>
      <c r="R48" s="42"/>
      <c r="S48" s="42"/>
      <c r="T48" s="42"/>
    </row>
    <row r="49">
      <c r="A49" s="1" t="s">
        <v>67</v>
      </c>
      <c r="B49" s="18" t="s">
        <v>75</v>
      </c>
      <c r="C49" s="11">
        <v>0.014150943396226415</v>
      </c>
      <c r="D49" s="11">
        <v>0.0047169811320754715</v>
      </c>
      <c r="E49" s="10">
        <v>0.0</v>
      </c>
      <c r="F49" s="8">
        <v>0.0047169811320754715</v>
      </c>
      <c r="G49" s="9">
        <v>0.13679245283018868</v>
      </c>
      <c r="H49" s="10">
        <v>0.0</v>
      </c>
      <c r="I49" s="10">
        <v>0.0</v>
      </c>
      <c r="J49" s="9">
        <v>0.02358490566037736</v>
      </c>
      <c r="K49" s="8">
        <v>0.03773584905660377</v>
      </c>
      <c r="L49" s="42"/>
      <c r="M49" s="42"/>
      <c r="N49" s="42"/>
      <c r="O49" s="42"/>
      <c r="P49" s="42"/>
      <c r="Q49" s="42"/>
      <c r="R49" s="42"/>
      <c r="S49" s="42"/>
      <c r="T49" s="42"/>
    </row>
    <row r="50">
      <c r="A50" s="1" t="s">
        <v>67</v>
      </c>
      <c r="B50" s="18" t="s">
        <v>76</v>
      </c>
      <c r="C50" s="10">
        <v>0.0</v>
      </c>
      <c r="D50" s="10">
        <v>0.0</v>
      </c>
      <c r="E50" s="10">
        <v>0.0</v>
      </c>
      <c r="F50" s="11">
        <v>0.0036496350364963502</v>
      </c>
      <c r="G50" s="11">
        <v>0.0036496350364963502</v>
      </c>
      <c r="H50" s="10">
        <v>0.0</v>
      </c>
      <c r="I50" s="10">
        <v>0.0</v>
      </c>
      <c r="J50" s="8">
        <v>0.012773722627737226</v>
      </c>
      <c r="K50" s="10">
        <v>0.0036496350364963502</v>
      </c>
      <c r="L50" s="42"/>
      <c r="M50" s="42"/>
      <c r="N50" s="42"/>
      <c r="O50" s="42"/>
      <c r="P50" s="42"/>
      <c r="Q50" s="42"/>
      <c r="R50" s="42"/>
      <c r="S50" s="42"/>
      <c r="T50" s="42"/>
    </row>
    <row r="51">
      <c r="A51" s="1" t="s">
        <v>67</v>
      </c>
      <c r="B51" s="18" t="s">
        <v>77</v>
      </c>
      <c r="C51" s="10">
        <v>0.0023501762632197414</v>
      </c>
      <c r="D51" s="10">
        <v>0.0011750881316098707</v>
      </c>
      <c r="E51" s="10">
        <v>0.0</v>
      </c>
      <c r="F51" s="11">
        <v>0.0035252643948296123</v>
      </c>
      <c r="G51" s="11">
        <v>0.0011750881316098707</v>
      </c>
      <c r="H51" s="9">
        <v>0.0023501762632197414</v>
      </c>
      <c r="I51" s="11">
        <v>0.0023501762632197414</v>
      </c>
      <c r="J51" s="11">
        <v>0.0023501762632197414</v>
      </c>
      <c r="K51" s="10">
        <v>0.004700352526439483</v>
      </c>
      <c r="L51" s="42"/>
      <c r="M51" s="42"/>
      <c r="N51" s="42"/>
      <c r="O51" s="42"/>
      <c r="P51" s="42"/>
      <c r="Q51" s="42"/>
      <c r="R51" s="42"/>
      <c r="S51" s="42"/>
      <c r="T51" s="42"/>
    </row>
    <row r="52">
      <c r="A52" s="1" t="s">
        <v>67</v>
      </c>
      <c r="B52" s="18" t="s">
        <v>78</v>
      </c>
      <c r="C52" s="10">
        <v>0.0</v>
      </c>
      <c r="D52" s="11">
        <v>0.005545286506469501</v>
      </c>
      <c r="E52" s="11">
        <v>0.0018484288354898336</v>
      </c>
      <c r="F52" s="10">
        <v>0.0018484288354898336</v>
      </c>
      <c r="G52" s="10">
        <v>0.0</v>
      </c>
      <c r="H52" s="8">
        <v>0.0018484288354898336</v>
      </c>
      <c r="I52" s="8">
        <v>0.005545286506469501</v>
      </c>
      <c r="J52" s="10">
        <v>0.0</v>
      </c>
      <c r="K52" s="10">
        <v>0.0018484288354898336</v>
      </c>
      <c r="L52" s="42"/>
      <c r="M52" s="42"/>
      <c r="N52" s="42"/>
      <c r="O52" s="42"/>
      <c r="P52" s="42"/>
      <c r="Q52" s="42"/>
      <c r="R52" s="42"/>
      <c r="S52" s="42"/>
      <c r="T52" s="42"/>
    </row>
    <row r="53">
      <c r="A53" s="1" t="s">
        <v>67</v>
      </c>
      <c r="B53" s="18" t="s">
        <v>79</v>
      </c>
      <c r="C53" s="11">
        <v>0.0078125</v>
      </c>
      <c r="D53" s="9">
        <v>0.0234375</v>
      </c>
      <c r="E53" s="10">
        <v>0.0</v>
      </c>
      <c r="F53" s="9">
        <v>0.0234375</v>
      </c>
      <c r="G53" s="9">
        <v>0.015625</v>
      </c>
      <c r="H53" s="10">
        <v>0.0</v>
      </c>
      <c r="I53" s="9">
        <v>0.0234375</v>
      </c>
      <c r="J53" s="10">
        <v>0.0</v>
      </c>
      <c r="K53" s="10">
        <v>0.0078125</v>
      </c>
      <c r="L53" s="42"/>
      <c r="M53" s="42"/>
      <c r="N53" s="42"/>
      <c r="O53" s="42"/>
      <c r="P53" s="42"/>
      <c r="Q53" s="42"/>
      <c r="R53" s="42"/>
      <c r="S53" s="42"/>
      <c r="T53" s="42"/>
    </row>
    <row r="54">
      <c r="A54" s="1" t="s">
        <v>67</v>
      </c>
      <c r="B54" s="18" t="s">
        <v>80</v>
      </c>
      <c r="C54" s="10">
        <v>0.0026613439787092482</v>
      </c>
      <c r="D54" s="11">
        <v>0.001996007984031936</v>
      </c>
      <c r="E54" s="10">
        <v>0.0</v>
      </c>
      <c r="F54" s="10">
        <v>6.653359946773121E-4</v>
      </c>
      <c r="G54" s="11">
        <v>0.003992015968063872</v>
      </c>
      <c r="H54" s="10">
        <v>0.0</v>
      </c>
      <c r="I54" s="10">
        <v>0.0013306719893546241</v>
      </c>
      <c r="J54" s="10">
        <v>0.0</v>
      </c>
      <c r="K54" s="10">
        <v>6.653359946773121E-4</v>
      </c>
      <c r="L54" s="42"/>
      <c r="M54" s="42"/>
      <c r="N54" s="42"/>
      <c r="O54" s="42"/>
      <c r="P54" s="42"/>
      <c r="Q54" s="42"/>
      <c r="R54" s="42"/>
      <c r="S54" s="42"/>
      <c r="T54" s="42"/>
    </row>
    <row r="55">
      <c r="A55" s="1" t="s">
        <v>67</v>
      </c>
      <c r="B55" s="18" t="s">
        <v>81</v>
      </c>
      <c r="C55" s="10">
        <v>0.0051508462104488595</v>
      </c>
      <c r="D55" s="8">
        <v>0.007358351729212656</v>
      </c>
      <c r="E55" s="9">
        <v>0.013980868285504048</v>
      </c>
      <c r="F55" s="11">
        <v>0.002207505518763797</v>
      </c>
      <c r="G55" s="8">
        <v>0.005886681383370125</v>
      </c>
      <c r="H55" s="10">
        <v>0.0</v>
      </c>
      <c r="I55" s="9">
        <v>0.013980868285504048</v>
      </c>
      <c r="J55" s="8">
        <v>0.013980868285504048</v>
      </c>
      <c r="K55" s="8">
        <v>0.09271523178807947</v>
      </c>
      <c r="L55" s="42"/>
      <c r="M55" s="42"/>
      <c r="N55" s="42"/>
      <c r="O55" s="42"/>
      <c r="P55" s="42"/>
      <c r="Q55" s="42"/>
      <c r="R55" s="42"/>
      <c r="S55" s="42"/>
      <c r="T55" s="42"/>
    </row>
    <row r="56">
      <c r="A56" s="1" t="s">
        <v>67</v>
      </c>
      <c r="B56" s="18" t="s">
        <v>82</v>
      </c>
      <c r="C56" s="11">
        <v>0.009389671361502348</v>
      </c>
      <c r="D56" s="8">
        <v>0.014084507042253521</v>
      </c>
      <c r="E56" s="8">
        <v>0.004694835680751174</v>
      </c>
      <c r="F56" s="8">
        <v>0.004694835680751174</v>
      </c>
      <c r="G56" s="8">
        <v>0.004694835680751174</v>
      </c>
      <c r="H56" s="9">
        <v>0.04225352112676056</v>
      </c>
      <c r="I56" s="10">
        <v>0.0</v>
      </c>
      <c r="J56" s="8">
        <v>0.014084507042253521</v>
      </c>
      <c r="K56" s="9">
        <v>0.16901408450704225</v>
      </c>
      <c r="L56" s="42"/>
      <c r="M56" s="42"/>
      <c r="N56" s="42"/>
      <c r="O56" s="42"/>
      <c r="P56" s="42"/>
      <c r="Q56" s="42"/>
      <c r="R56" s="42"/>
      <c r="S56" s="42"/>
      <c r="T56" s="42"/>
    </row>
    <row r="57">
      <c r="A57" s="1" t="s">
        <v>67</v>
      </c>
      <c r="B57" s="18" t="s">
        <v>83</v>
      </c>
      <c r="C57" s="10">
        <v>0.004366812227074236</v>
      </c>
      <c r="D57" s="11">
        <v>0.002183406113537118</v>
      </c>
      <c r="E57" s="8">
        <v>0.002183406113537118</v>
      </c>
      <c r="F57" s="8">
        <v>0.006550218340611353</v>
      </c>
      <c r="G57" s="9">
        <v>0.013100436681222707</v>
      </c>
      <c r="H57" s="10">
        <v>0.0</v>
      </c>
      <c r="I57" s="11">
        <v>0.002183406113537118</v>
      </c>
      <c r="J57" s="10">
        <v>0.0</v>
      </c>
      <c r="K57" s="10">
        <v>0.004366812227074236</v>
      </c>
      <c r="L57" s="42"/>
      <c r="M57" s="42"/>
      <c r="N57" s="42"/>
      <c r="O57" s="42"/>
      <c r="P57" s="42"/>
      <c r="Q57" s="42"/>
      <c r="R57" s="42"/>
      <c r="S57" s="42"/>
      <c r="T57" s="42"/>
    </row>
    <row r="58">
      <c r="A58" s="1" t="s">
        <v>67</v>
      </c>
      <c r="B58" s="18" t="s">
        <v>84</v>
      </c>
      <c r="C58" s="9">
        <v>0.1</v>
      </c>
      <c r="D58" s="11">
        <v>0.004545454545454545</v>
      </c>
      <c r="E58" s="8">
        <v>0.00909090909090909</v>
      </c>
      <c r="F58" s="9">
        <v>0.01818181818181818</v>
      </c>
      <c r="G58" s="10">
        <v>0.0</v>
      </c>
      <c r="H58" s="10">
        <v>0.0</v>
      </c>
      <c r="I58" s="11">
        <v>0.004545454545454545</v>
      </c>
      <c r="J58" s="11">
        <v>0.004545454545454545</v>
      </c>
      <c r="K58" s="11">
        <v>0.02727272727272727</v>
      </c>
      <c r="L58" s="42"/>
      <c r="M58" s="42"/>
      <c r="N58" s="42"/>
      <c r="O58" s="42"/>
      <c r="P58" s="42"/>
      <c r="Q58" s="42"/>
      <c r="R58" s="42"/>
      <c r="S58" s="42"/>
      <c r="T58" s="42"/>
    </row>
    <row r="59">
      <c r="A59" s="1" t="s">
        <v>67</v>
      </c>
      <c r="B59" s="18" t="s">
        <v>85</v>
      </c>
      <c r="C59" s="10">
        <v>0.0022988505747126436</v>
      </c>
      <c r="D59" s="11">
        <v>0.0022988505747126436</v>
      </c>
      <c r="E59" s="11">
        <v>0.0015325670498084292</v>
      </c>
      <c r="F59" s="10">
        <v>7.662835249042146E-4</v>
      </c>
      <c r="G59" s="11">
        <v>0.0038314176245210726</v>
      </c>
      <c r="H59" s="10">
        <v>0.0</v>
      </c>
      <c r="I59" s="10">
        <v>7.662835249042146E-4</v>
      </c>
      <c r="J59" s="10">
        <v>7.662835249042146E-4</v>
      </c>
      <c r="K59" s="10">
        <v>0.00996168582375479</v>
      </c>
      <c r="L59" s="42"/>
      <c r="M59" s="42"/>
      <c r="N59" s="42"/>
      <c r="O59" s="42"/>
      <c r="P59" s="42"/>
      <c r="Q59" s="42"/>
      <c r="R59" s="42"/>
      <c r="S59" s="42"/>
      <c r="T59" s="42"/>
    </row>
    <row r="60">
      <c r="A60" s="1" t="s">
        <v>67</v>
      </c>
      <c r="B60" s="18" t="s">
        <v>86</v>
      </c>
      <c r="C60" s="11">
        <v>0.018335684062059238</v>
      </c>
      <c r="D60" s="9">
        <v>0.019746121297602257</v>
      </c>
      <c r="E60" s="10">
        <v>0.0</v>
      </c>
      <c r="F60" s="9">
        <v>0.015514809590973202</v>
      </c>
      <c r="G60" s="8">
        <v>0.00846262341325811</v>
      </c>
      <c r="H60" s="10">
        <v>0.0</v>
      </c>
      <c r="I60" s="9">
        <v>0.03385049365303244</v>
      </c>
      <c r="J60" s="9">
        <v>0.022566995768688293</v>
      </c>
      <c r="K60" s="8">
        <v>0.036671368124118475</v>
      </c>
      <c r="L60" s="42"/>
      <c r="M60" s="42"/>
      <c r="N60" s="42"/>
      <c r="O60" s="42"/>
      <c r="P60" s="42"/>
      <c r="Q60" s="42"/>
      <c r="R60" s="42"/>
      <c r="S60" s="42"/>
      <c r="T60" s="42"/>
    </row>
    <row r="61">
      <c r="A61" s="1" t="s">
        <v>67</v>
      </c>
      <c r="B61" s="18" t="s">
        <v>87</v>
      </c>
      <c r="C61" s="9">
        <v>0.13679245283018868</v>
      </c>
      <c r="D61" s="10">
        <v>0.0</v>
      </c>
      <c r="E61" s="9">
        <v>0.009433962264150943</v>
      </c>
      <c r="F61" s="9">
        <v>0.014150943396226415</v>
      </c>
      <c r="G61" s="10">
        <v>0.0</v>
      </c>
      <c r="H61" s="10">
        <v>0.0</v>
      </c>
      <c r="I61" s="11">
        <v>0.0047169811320754715</v>
      </c>
      <c r="J61" s="9">
        <v>0.05188679245283019</v>
      </c>
      <c r="K61" s="9">
        <v>0.13679245283018868</v>
      </c>
      <c r="L61" s="42"/>
      <c r="M61" s="42"/>
      <c r="N61" s="42"/>
      <c r="O61" s="42"/>
      <c r="P61" s="42"/>
      <c r="Q61" s="42"/>
      <c r="R61" s="42"/>
      <c r="S61" s="42"/>
      <c r="T61" s="42"/>
    </row>
    <row r="62">
      <c r="A62" s="1" t="s">
        <v>67</v>
      </c>
      <c r="B62" s="18" t="s">
        <v>88</v>
      </c>
      <c r="C62" s="10">
        <v>0.003305785123966942</v>
      </c>
      <c r="D62" s="10">
        <v>0.0</v>
      </c>
      <c r="E62" s="11">
        <v>8.264462809917355E-4</v>
      </c>
      <c r="F62" s="10">
        <v>0.0</v>
      </c>
      <c r="G62" s="10">
        <v>0.0</v>
      </c>
      <c r="H62" s="8">
        <v>0.001652892561983471</v>
      </c>
      <c r="I62" s="8">
        <v>0.006611570247933884</v>
      </c>
      <c r="J62" s="8">
        <v>0.011570247933884297</v>
      </c>
      <c r="K62" s="8">
        <v>0.05371900826446281</v>
      </c>
      <c r="L62" s="42"/>
      <c r="M62" s="42"/>
      <c r="N62" s="42"/>
      <c r="O62" s="42"/>
      <c r="P62" s="42"/>
      <c r="Q62" s="42"/>
      <c r="R62" s="42"/>
      <c r="S62" s="42"/>
      <c r="T62" s="42"/>
    </row>
    <row r="63">
      <c r="A63" s="1" t="s">
        <v>67</v>
      </c>
      <c r="B63" s="18" t="s">
        <v>89</v>
      </c>
      <c r="C63" s="11">
        <v>0.0136986301369863</v>
      </c>
      <c r="D63" s="9">
        <v>0.0273972602739726</v>
      </c>
      <c r="E63" s="9">
        <v>0.0821917808219178</v>
      </c>
      <c r="F63" s="9">
        <v>0.0547945205479452</v>
      </c>
      <c r="G63" s="9">
        <v>0.0273972602739726</v>
      </c>
      <c r="H63" s="10">
        <v>0.0</v>
      </c>
      <c r="I63" s="9">
        <v>0.0547945205479452</v>
      </c>
      <c r="J63" s="9">
        <v>0.4657534246575342</v>
      </c>
      <c r="K63" s="9">
        <v>0.136986301369863</v>
      </c>
      <c r="L63" s="42"/>
      <c r="M63" s="42"/>
      <c r="N63" s="42"/>
      <c r="O63" s="42"/>
      <c r="P63" s="42"/>
      <c r="Q63" s="42"/>
      <c r="R63" s="42"/>
      <c r="S63" s="42"/>
      <c r="T63" s="42"/>
    </row>
    <row r="64">
      <c r="A64" s="1" t="s">
        <v>67</v>
      </c>
      <c r="B64" s="18" t="s">
        <v>90</v>
      </c>
      <c r="C64" s="8">
        <v>0.025330396475770924</v>
      </c>
      <c r="D64" s="10">
        <v>0.0011013215859030838</v>
      </c>
      <c r="E64" s="11">
        <v>0.0011013215859030838</v>
      </c>
      <c r="F64" s="11">
        <v>0.0022026431718061676</v>
      </c>
      <c r="G64" s="10">
        <v>0.0</v>
      </c>
      <c r="H64" s="10">
        <v>0.0</v>
      </c>
      <c r="I64" s="10">
        <v>0.0011013215859030838</v>
      </c>
      <c r="J64" s="11">
        <v>0.0022026431718061676</v>
      </c>
      <c r="K64" s="11">
        <v>0.02973568281938326</v>
      </c>
      <c r="L64" s="42"/>
      <c r="M64" s="42"/>
      <c r="N64" s="42"/>
      <c r="O64" s="42"/>
      <c r="P64" s="42"/>
      <c r="Q64" s="42"/>
      <c r="R64" s="42"/>
      <c r="S64" s="42"/>
      <c r="T64" s="42"/>
    </row>
    <row r="65">
      <c r="A65" s="1" t="s">
        <v>67</v>
      </c>
      <c r="B65" s="18" t="s">
        <v>91</v>
      </c>
      <c r="C65" s="10">
        <v>0.0029239766081871343</v>
      </c>
      <c r="D65" s="10">
        <v>0.0</v>
      </c>
      <c r="E65" s="10">
        <v>0.0</v>
      </c>
      <c r="F65" s="10">
        <v>9.746588693957114E-4</v>
      </c>
      <c r="G65" s="9">
        <v>0.016569200779727095</v>
      </c>
      <c r="H65" s="10">
        <v>0.0</v>
      </c>
      <c r="I65" s="10">
        <v>0.0</v>
      </c>
      <c r="J65" s="11">
        <v>0.003898635477582846</v>
      </c>
      <c r="K65" s="11">
        <v>0.028265107212475632</v>
      </c>
      <c r="L65" s="42"/>
      <c r="M65" s="42"/>
      <c r="N65" s="42"/>
      <c r="O65" s="42"/>
      <c r="P65" s="42"/>
      <c r="Q65" s="42"/>
      <c r="R65" s="42"/>
      <c r="S65" s="42"/>
      <c r="T65" s="42"/>
    </row>
    <row r="66">
      <c r="A66" s="1" t="s">
        <v>67</v>
      </c>
      <c r="B66" s="18" t="s">
        <v>92</v>
      </c>
      <c r="C66" s="9">
        <v>0.07456140350877193</v>
      </c>
      <c r="D66" s="9">
        <v>0.02412280701754386</v>
      </c>
      <c r="E66" s="8">
        <v>0.0043859649122807015</v>
      </c>
      <c r="F66" s="8">
        <v>0.006578947368421052</v>
      </c>
      <c r="G66" s="10">
        <v>0.0</v>
      </c>
      <c r="H66" s="9">
        <v>0.0043859649122807015</v>
      </c>
      <c r="I66" s="8">
        <v>0.008771929824561403</v>
      </c>
      <c r="J66" s="11">
        <v>0.0043859649122807015</v>
      </c>
      <c r="K66" s="9">
        <v>0.3223684210526316</v>
      </c>
      <c r="L66" s="42"/>
      <c r="M66" s="42"/>
      <c r="N66" s="42"/>
      <c r="O66" s="42"/>
      <c r="P66" s="42"/>
      <c r="Q66" s="42"/>
      <c r="R66" s="42"/>
      <c r="S66" s="42"/>
      <c r="T66" s="42"/>
    </row>
    <row r="67">
      <c r="A67" s="1" t="s">
        <v>67</v>
      </c>
      <c r="B67" s="18" t="s">
        <v>93</v>
      </c>
      <c r="C67" s="11">
        <v>0.010775862068965518</v>
      </c>
      <c r="D67" s="9">
        <v>0.015086206896551725</v>
      </c>
      <c r="E67" s="9">
        <v>0.017241379310344827</v>
      </c>
      <c r="F67" s="8">
        <v>0.008620689655172414</v>
      </c>
      <c r="G67" s="11">
        <v>0.0021551724137931034</v>
      </c>
      <c r="H67" s="9">
        <v>0.0021551724137931034</v>
      </c>
      <c r="I67" s="8">
        <v>0.01293103448275862</v>
      </c>
      <c r="J67" s="8">
        <v>0.017241379310344827</v>
      </c>
      <c r="K67" s="8">
        <v>0.05172413793103448</v>
      </c>
      <c r="L67" s="42"/>
      <c r="M67" s="42"/>
      <c r="N67" s="42"/>
      <c r="O67" s="42"/>
      <c r="P67" s="42"/>
      <c r="Q67" s="42"/>
      <c r="R67" s="42"/>
      <c r="S67" s="42"/>
      <c r="T67" s="42"/>
    </row>
    <row r="68">
      <c r="A68" s="1" t="s">
        <v>67</v>
      </c>
      <c r="B68" s="18" t="s">
        <v>94</v>
      </c>
      <c r="C68" s="10">
        <v>6.958942240779402E-4</v>
      </c>
      <c r="D68" s="10">
        <v>0.0</v>
      </c>
      <c r="E68" s="10">
        <v>0.0</v>
      </c>
      <c r="F68" s="8">
        <v>0.006263048016701462</v>
      </c>
      <c r="G68" s="8">
        <v>0.0041753653444676405</v>
      </c>
      <c r="H68" s="10">
        <v>0.0</v>
      </c>
      <c r="I68" s="8">
        <v>0.0048712595685455815</v>
      </c>
      <c r="J68" s="10">
        <v>0.0</v>
      </c>
      <c r="K68" s="10">
        <v>0.0048712595685455815</v>
      </c>
      <c r="L68" s="42"/>
      <c r="M68" s="42"/>
      <c r="N68" s="42"/>
      <c r="O68" s="42"/>
      <c r="P68" s="42"/>
      <c r="Q68" s="42"/>
      <c r="R68" s="42"/>
      <c r="S68" s="42"/>
      <c r="T68" s="42"/>
    </row>
    <row r="69">
      <c r="A69" s="1" t="s">
        <v>95</v>
      </c>
      <c r="B69" s="7" t="s">
        <v>96</v>
      </c>
      <c r="C69" s="9">
        <v>0.11678832116788321</v>
      </c>
      <c r="D69" s="9">
        <v>0.029197080291970802</v>
      </c>
      <c r="E69" s="9">
        <v>0.043795620437956206</v>
      </c>
      <c r="F69" s="9">
        <v>0.021897810218978103</v>
      </c>
      <c r="G69" s="8">
        <v>0.0072992700729927005</v>
      </c>
      <c r="H69" s="10">
        <v>0.0</v>
      </c>
      <c r="I69" s="9">
        <v>0.014598540145985401</v>
      </c>
      <c r="J69" s="9">
        <v>0.021897810218978103</v>
      </c>
      <c r="K69" s="9">
        <v>0.30656934306569344</v>
      </c>
      <c r="L69" s="42"/>
      <c r="M69" s="42"/>
      <c r="N69" s="42"/>
      <c r="O69" s="42"/>
      <c r="P69" s="42"/>
      <c r="Q69" s="42"/>
      <c r="R69" s="42"/>
      <c r="S69" s="42"/>
      <c r="T69" s="42"/>
    </row>
    <row r="70">
      <c r="A70" s="1" t="s">
        <v>95</v>
      </c>
      <c r="B70" s="18" t="s">
        <v>97</v>
      </c>
      <c r="C70" s="9">
        <v>0.06565656565656566</v>
      </c>
      <c r="D70" s="8">
        <v>0.007575757575757576</v>
      </c>
      <c r="E70" s="8">
        <v>0.005050505050505051</v>
      </c>
      <c r="F70" s="8">
        <v>0.005050505050505051</v>
      </c>
      <c r="G70" s="11">
        <v>0.0025252525252525255</v>
      </c>
      <c r="H70" s="10">
        <v>0.0</v>
      </c>
      <c r="I70" s="8">
        <v>0.005050505050505051</v>
      </c>
      <c r="J70" s="8">
        <v>0.007575757575757576</v>
      </c>
      <c r="K70" s="9">
        <v>0.2676767676767677</v>
      </c>
      <c r="P70" s="41"/>
    </row>
    <row r="71">
      <c r="A71" s="1" t="s">
        <v>95</v>
      </c>
      <c r="B71" s="18" t="s">
        <v>98</v>
      </c>
      <c r="C71" s="8">
        <v>0.0392156862745098</v>
      </c>
      <c r="D71" s="9">
        <v>0.058823529411764705</v>
      </c>
      <c r="E71" s="9">
        <v>0.0196078431372549</v>
      </c>
      <c r="F71" s="10">
        <v>0.0</v>
      </c>
      <c r="G71" s="9">
        <v>0.0196078431372549</v>
      </c>
      <c r="H71" s="10">
        <v>0.0</v>
      </c>
      <c r="I71" s="9">
        <v>0.058823529411764705</v>
      </c>
      <c r="J71" s="9">
        <v>0.13725490196078433</v>
      </c>
      <c r="K71" s="9">
        <v>0.23529411764705882</v>
      </c>
      <c r="P71" s="41"/>
    </row>
    <row r="72">
      <c r="A72" s="1" t="s">
        <v>95</v>
      </c>
      <c r="B72" s="18" t="s">
        <v>99</v>
      </c>
      <c r="C72" s="9">
        <v>0.0776255707762557</v>
      </c>
      <c r="D72" s="9">
        <v>0.0410958904109589</v>
      </c>
      <c r="E72" s="9">
        <v>0.0182648401826484</v>
      </c>
      <c r="F72" s="10">
        <v>0.0</v>
      </c>
      <c r="G72" s="8">
        <v>0.0045662100456621</v>
      </c>
      <c r="H72" s="10">
        <v>0.0</v>
      </c>
      <c r="I72" s="9">
        <v>0.0182648401826484</v>
      </c>
      <c r="J72" s="9">
        <v>0.1050228310502283</v>
      </c>
      <c r="K72" s="9">
        <v>0.1780821917808219</v>
      </c>
      <c r="P72" s="41"/>
    </row>
    <row r="73">
      <c r="A73" s="1" t="s">
        <v>95</v>
      </c>
      <c r="B73" s="18" t="s">
        <v>100</v>
      </c>
      <c r="C73" s="8">
        <v>0.027522935779816515</v>
      </c>
      <c r="D73" s="8">
        <v>0.011467889908256881</v>
      </c>
      <c r="E73" s="10">
        <v>0.0</v>
      </c>
      <c r="F73" s="8">
        <v>0.011467889908256881</v>
      </c>
      <c r="G73" s="9">
        <v>0.06422018348623854</v>
      </c>
      <c r="H73" s="10">
        <v>0.0</v>
      </c>
      <c r="I73" s="8">
        <v>0.006880733944954129</v>
      </c>
      <c r="J73" s="8">
        <v>0.006880733944954129</v>
      </c>
      <c r="K73" s="9">
        <v>0.11697247706422019</v>
      </c>
      <c r="P73" s="41"/>
    </row>
    <row r="74">
      <c r="A74" s="1" t="s">
        <v>95</v>
      </c>
      <c r="B74" s="18" t="s">
        <v>101</v>
      </c>
      <c r="C74" s="8">
        <v>0.021834061135371178</v>
      </c>
      <c r="D74" s="10">
        <v>0.0</v>
      </c>
      <c r="E74" s="9">
        <v>0.043668122270742356</v>
      </c>
      <c r="F74" s="10">
        <v>0.0</v>
      </c>
      <c r="G74" s="10">
        <v>0.0</v>
      </c>
      <c r="H74" s="10">
        <v>0.0</v>
      </c>
      <c r="I74" s="8">
        <v>0.013100436681222707</v>
      </c>
      <c r="J74" s="9">
        <v>0.15283842794759825</v>
      </c>
      <c r="K74" s="8">
        <v>0.08296943231441048</v>
      </c>
      <c r="P74" s="41"/>
    </row>
    <row r="75">
      <c r="A75" s="1" t="s">
        <v>95</v>
      </c>
      <c r="B75" s="18" t="s">
        <v>102</v>
      </c>
      <c r="C75" s="11">
        <v>0.008211678832116789</v>
      </c>
      <c r="D75" s="10">
        <v>9.124087591240876E-4</v>
      </c>
      <c r="E75" s="9">
        <v>0.010948905109489052</v>
      </c>
      <c r="F75" s="10">
        <v>0.0018248175182481751</v>
      </c>
      <c r="G75" s="11">
        <v>9.124087591240876E-4</v>
      </c>
      <c r="H75" s="10">
        <v>0.0</v>
      </c>
      <c r="I75" s="10">
        <v>9.124087591240876E-4</v>
      </c>
      <c r="J75" s="8">
        <v>0.014598540145985401</v>
      </c>
      <c r="K75" s="8">
        <v>0.07208029197080291</v>
      </c>
      <c r="P75" s="41"/>
    </row>
    <row r="76">
      <c r="A76" s="1" t="s">
        <v>95</v>
      </c>
      <c r="B76" s="18" t="s">
        <v>103</v>
      </c>
      <c r="C76" s="10">
        <v>0.004464285714285714</v>
      </c>
      <c r="D76" s="8">
        <v>0.008928571428571428</v>
      </c>
      <c r="E76" s="9">
        <v>0.03571428571428571</v>
      </c>
      <c r="F76" s="9">
        <v>0.017857142857142856</v>
      </c>
      <c r="G76" s="8">
        <v>0.008928571428571428</v>
      </c>
      <c r="H76" s="10">
        <v>0.0</v>
      </c>
      <c r="I76" s="9">
        <v>0.017857142857142856</v>
      </c>
      <c r="J76" s="9">
        <v>0.18303571428571427</v>
      </c>
      <c r="K76" s="8">
        <v>0.05803571428571429</v>
      </c>
      <c r="P76" s="41"/>
    </row>
    <row r="77">
      <c r="A77" s="1" t="s">
        <v>95</v>
      </c>
      <c r="B77" s="18" t="s">
        <v>104</v>
      </c>
      <c r="C77" s="11">
        <v>0.006102877070619006</v>
      </c>
      <c r="D77" s="11">
        <v>0.004359197907585004</v>
      </c>
      <c r="E77" s="8">
        <v>0.0034873583260680036</v>
      </c>
      <c r="F77" s="10">
        <v>0.0</v>
      </c>
      <c r="G77" s="10">
        <v>0.0</v>
      </c>
      <c r="H77" s="8">
        <v>8.718395815170009E-4</v>
      </c>
      <c r="I77" s="11">
        <v>0.0026155187445510027</v>
      </c>
      <c r="J77" s="8">
        <v>0.014821272885789015</v>
      </c>
      <c r="K77" s="8">
        <v>0.03487358326068003</v>
      </c>
      <c r="P77" s="41"/>
    </row>
    <row r="78">
      <c r="A78" s="1" t="s">
        <v>95</v>
      </c>
      <c r="B78" s="18" t="s">
        <v>105</v>
      </c>
      <c r="C78" s="10">
        <v>0.002631578947368421</v>
      </c>
      <c r="D78" s="10">
        <v>0.0</v>
      </c>
      <c r="E78" s="9">
        <v>0.010526315789473684</v>
      </c>
      <c r="F78" s="9">
        <v>0.042105263157894736</v>
      </c>
      <c r="G78" s="10">
        <v>0.0</v>
      </c>
      <c r="H78" s="10">
        <v>0.0</v>
      </c>
      <c r="I78" s="8">
        <v>0.007894736842105263</v>
      </c>
      <c r="J78" s="9">
        <v>0.02894736842105263</v>
      </c>
      <c r="K78" s="8">
        <v>0.031578947368421054</v>
      </c>
      <c r="P78" s="41"/>
    </row>
    <row r="79">
      <c r="A79" s="1" t="s">
        <v>95</v>
      </c>
      <c r="B79" s="18" t="s">
        <v>106</v>
      </c>
      <c r="C79" s="11">
        <v>0.01639344262295082</v>
      </c>
      <c r="D79" s="9">
        <v>0.020491803278688523</v>
      </c>
      <c r="E79" s="10">
        <v>0.0</v>
      </c>
      <c r="F79" s="9">
        <v>0.020491803278688523</v>
      </c>
      <c r="G79" s="11">
        <v>0.004098360655737705</v>
      </c>
      <c r="H79" s="9">
        <v>0.012295081967213115</v>
      </c>
      <c r="I79" s="8">
        <v>0.00819672131147541</v>
      </c>
      <c r="J79" s="10">
        <v>0.0</v>
      </c>
      <c r="K79" s="11">
        <v>0.02459016393442623</v>
      </c>
      <c r="P79" s="41"/>
    </row>
    <row r="80">
      <c r="A80" s="1" t="s">
        <v>95</v>
      </c>
      <c r="B80" s="18" t="s">
        <v>107</v>
      </c>
      <c r="C80" s="10">
        <v>0.0</v>
      </c>
      <c r="D80" s="11">
        <v>0.002136752136752137</v>
      </c>
      <c r="E80" s="10">
        <v>0.0</v>
      </c>
      <c r="F80" s="8">
        <v>0.005341880341880342</v>
      </c>
      <c r="G80" s="11">
        <v>0.002136752136752137</v>
      </c>
      <c r="H80" s="10">
        <v>0.0</v>
      </c>
      <c r="I80" s="10">
        <v>0.0</v>
      </c>
      <c r="J80" s="11">
        <v>0.003205128205128205</v>
      </c>
      <c r="K80" s="11">
        <v>0.024572649572649572</v>
      </c>
      <c r="P80" s="41"/>
    </row>
    <row r="81">
      <c r="A81" s="1" t="s">
        <v>95</v>
      </c>
      <c r="B81" s="18" t="s">
        <v>108</v>
      </c>
      <c r="C81" s="11">
        <v>0.011235955056179775</v>
      </c>
      <c r="D81" s="8">
        <v>0.006741573033707865</v>
      </c>
      <c r="E81" s="8">
        <v>0.0022471910112359553</v>
      </c>
      <c r="F81" s="9">
        <v>0.015730337078651686</v>
      </c>
      <c r="G81" s="9">
        <v>0.035955056179775284</v>
      </c>
      <c r="H81" s="10">
        <v>0.0</v>
      </c>
      <c r="I81" s="11">
        <v>0.0022471910112359553</v>
      </c>
      <c r="J81" s="8">
        <v>0.011235955056179775</v>
      </c>
      <c r="K81" s="11">
        <v>0.02247191011235955</v>
      </c>
      <c r="P81" s="41"/>
    </row>
    <row r="82">
      <c r="A82" s="1" t="s">
        <v>95</v>
      </c>
      <c r="B82" s="18" t="s">
        <v>91</v>
      </c>
      <c r="C82" s="10">
        <v>0.005119453924914676</v>
      </c>
      <c r="D82" s="11">
        <v>0.005972696245733789</v>
      </c>
      <c r="E82" s="8">
        <v>0.008532423208191127</v>
      </c>
      <c r="F82" s="11">
        <v>0.0034129692832764505</v>
      </c>
      <c r="G82" s="11">
        <v>0.0017064846416382253</v>
      </c>
      <c r="H82" s="10">
        <v>0.0</v>
      </c>
      <c r="I82" s="8">
        <v>0.005119453924914676</v>
      </c>
      <c r="J82" s="8">
        <v>0.006825938566552901</v>
      </c>
      <c r="K82" s="11">
        <v>0.020477815699658702</v>
      </c>
      <c r="P82" s="41"/>
    </row>
    <row r="83">
      <c r="A83" s="1" t="s">
        <v>95</v>
      </c>
      <c r="B83" s="18" t="s">
        <v>109</v>
      </c>
      <c r="C83" s="10">
        <v>0.0</v>
      </c>
      <c r="D83" s="10">
        <v>0.0</v>
      </c>
      <c r="E83" s="11">
        <v>9.891196834817012E-4</v>
      </c>
      <c r="F83" s="8">
        <v>0.011869436201780416</v>
      </c>
      <c r="G83" s="10">
        <v>0.0</v>
      </c>
      <c r="H83" s="10">
        <v>0.0</v>
      </c>
      <c r="I83" s="8">
        <v>0.012858555885262116</v>
      </c>
      <c r="J83" s="10">
        <v>9.891196834817012E-4</v>
      </c>
      <c r="K83" s="11">
        <v>0.010880316518298714</v>
      </c>
      <c r="P83" s="41"/>
    </row>
    <row r="84">
      <c r="A84" s="1" t="s">
        <v>95</v>
      </c>
      <c r="B84" s="18" t="s">
        <v>110</v>
      </c>
      <c r="C84" s="10">
        <v>0.0017761989342806395</v>
      </c>
      <c r="D84" s="11">
        <v>0.0017761989342806395</v>
      </c>
      <c r="E84" s="10">
        <v>0.0</v>
      </c>
      <c r="F84" s="10">
        <v>0.0</v>
      </c>
      <c r="G84" s="11">
        <v>0.0017761989342806395</v>
      </c>
      <c r="H84" s="10">
        <v>0.0</v>
      </c>
      <c r="I84" s="8">
        <v>0.0053285968028419185</v>
      </c>
      <c r="J84" s="10">
        <v>0.0</v>
      </c>
      <c r="K84" s="10">
        <v>0.003552397868561279</v>
      </c>
      <c r="P84" s="41"/>
    </row>
    <row r="85">
      <c r="A85" s="1" t="s">
        <v>95</v>
      </c>
      <c r="B85" s="18" t="s">
        <v>111</v>
      </c>
      <c r="C85" s="10">
        <v>0.002152852529601722</v>
      </c>
      <c r="D85" s="10">
        <v>0.0</v>
      </c>
      <c r="E85" s="10">
        <v>0.0</v>
      </c>
      <c r="F85" s="8">
        <v>0.006458557588805167</v>
      </c>
      <c r="G85" s="11">
        <v>0.001076426264800861</v>
      </c>
      <c r="H85" s="9">
        <v>0.007534983853606028</v>
      </c>
      <c r="I85" s="10">
        <v>0.001076426264800861</v>
      </c>
      <c r="J85" s="11">
        <v>0.004305705059203444</v>
      </c>
      <c r="K85" s="10">
        <v>0.001076426264800861</v>
      </c>
      <c r="P85" s="41"/>
    </row>
    <row r="86">
      <c r="A86" s="1" t="s">
        <v>95</v>
      </c>
      <c r="B86" s="18" t="s">
        <v>112</v>
      </c>
      <c r="C86" s="10">
        <v>0.0</v>
      </c>
      <c r="D86" s="10">
        <v>0.0</v>
      </c>
      <c r="E86" s="10">
        <v>0.0</v>
      </c>
      <c r="F86" s="11">
        <v>0.0036429872495446266</v>
      </c>
      <c r="G86" s="10">
        <v>0.0</v>
      </c>
      <c r="H86" s="8">
        <v>0.0018214936247723133</v>
      </c>
      <c r="I86" s="9">
        <v>0.029143897996357013</v>
      </c>
      <c r="J86" s="10">
        <v>0.0</v>
      </c>
      <c r="K86" s="10">
        <v>0.0</v>
      </c>
      <c r="P86" s="41"/>
    </row>
    <row r="87">
      <c r="A87" s="1" t="s">
        <v>113</v>
      </c>
      <c r="B87" s="43" t="s">
        <v>114</v>
      </c>
      <c r="C87" s="9">
        <v>0.05527638190954774</v>
      </c>
      <c r="D87" s="9">
        <v>0.01507537688442211</v>
      </c>
      <c r="E87" s="9">
        <v>0.08542713567839195</v>
      </c>
      <c r="F87" s="9">
        <v>0.020100502512562814</v>
      </c>
      <c r="G87" s="9">
        <v>0.01507537688442211</v>
      </c>
      <c r="H87" s="9">
        <v>0.005025125628140704</v>
      </c>
      <c r="I87" s="9">
        <v>0.02512562814070352</v>
      </c>
      <c r="J87" s="9">
        <v>0.02512562814070352</v>
      </c>
      <c r="K87" s="9">
        <v>1.3819095477386936</v>
      </c>
      <c r="P87" s="41"/>
    </row>
    <row r="88">
      <c r="A88" s="1" t="s">
        <v>113</v>
      </c>
      <c r="B88" s="44" t="s">
        <v>115</v>
      </c>
      <c r="C88" s="9">
        <v>0.24890829694323144</v>
      </c>
      <c r="D88" s="9">
        <v>0.03056768558951965</v>
      </c>
      <c r="E88" s="9">
        <v>0.026200873362445413</v>
      </c>
      <c r="F88" s="11">
        <v>0.004366812227074236</v>
      </c>
      <c r="G88" s="9">
        <v>0.017467248908296942</v>
      </c>
      <c r="H88" s="9">
        <v>0.013100436681222707</v>
      </c>
      <c r="I88" s="9">
        <v>0.056768558951965066</v>
      </c>
      <c r="J88" s="9">
        <v>0.27074235807860264</v>
      </c>
      <c r="K88" s="9">
        <v>0.8995633187772926</v>
      </c>
      <c r="P88" s="41"/>
    </row>
    <row r="89">
      <c r="A89" s="1" t="s">
        <v>113</v>
      </c>
      <c r="B89" s="44" t="s">
        <v>116</v>
      </c>
      <c r="C89" s="8">
        <v>0.021929824561403508</v>
      </c>
      <c r="D89" s="9">
        <v>0.03070175438596491</v>
      </c>
      <c r="E89" s="9">
        <v>0.02631578947368421</v>
      </c>
      <c r="F89" s="9">
        <v>0.02631578947368421</v>
      </c>
      <c r="G89" s="8">
        <v>0.008771929824561403</v>
      </c>
      <c r="H89" s="10">
        <v>0.0</v>
      </c>
      <c r="I89" s="8">
        <v>0.008771929824561403</v>
      </c>
      <c r="J89" s="9">
        <v>0.039473684210526314</v>
      </c>
      <c r="K89" s="9">
        <v>0.5614035087719298</v>
      </c>
      <c r="P89" s="41"/>
    </row>
    <row r="90">
      <c r="A90" s="1" t="s">
        <v>113</v>
      </c>
      <c r="B90" s="44" t="s">
        <v>117</v>
      </c>
      <c r="C90" s="9">
        <v>0.10810810810810811</v>
      </c>
      <c r="D90" s="10">
        <v>0.0</v>
      </c>
      <c r="E90" s="9">
        <v>0.02252252252252252</v>
      </c>
      <c r="F90" s="10">
        <v>0.0</v>
      </c>
      <c r="G90" s="10">
        <v>0.0</v>
      </c>
      <c r="H90" s="10">
        <v>0.0</v>
      </c>
      <c r="I90" s="9">
        <v>0.013513513513513514</v>
      </c>
      <c r="J90" s="8">
        <v>0.009009009009009009</v>
      </c>
      <c r="K90" s="9">
        <v>0.5315315315315315</v>
      </c>
      <c r="P90" s="41"/>
    </row>
    <row r="91">
      <c r="A91" s="1" t="s">
        <v>113</v>
      </c>
      <c r="B91" s="44" t="s">
        <v>118</v>
      </c>
      <c r="C91" s="9">
        <v>0.3888888888888889</v>
      </c>
      <c r="D91" s="9">
        <v>0.1111111111111111</v>
      </c>
      <c r="E91" s="10">
        <v>0.0</v>
      </c>
      <c r="F91" s="9">
        <v>0.8888888888888888</v>
      </c>
      <c r="G91" s="9">
        <v>0.1111111111111111</v>
      </c>
      <c r="H91" s="10">
        <v>0.0</v>
      </c>
      <c r="I91" s="9">
        <v>0.2777777777777778</v>
      </c>
      <c r="J91" s="9">
        <v>0.2222222222222222</v>
      </c>
      <c r="K91" s="9">
        <v>0.16666666666666666</v>
      </c>
      <c r="P91" s="41"/>
    </row>
    <row r="92">
      <c r="A92" s="1" t="s">
        <v>113</v>
      </c>
      <c r="B92" s="44" t="s">
        <v>119</v>
      </c>
      <c r="C92" s="8">
        <v>0.05278592375366569</v>
      </c>
      <c r="D92" s="9">
        <v>0.017595307917888565</v>
      </c>
      <c r="E92" s="8">
        <v>0.008797653958944282</v>
      </c>
      <c r="F92" s="11">
        <v>0.002932551319648094</v>
      </c>
      <c r="G92" s="8">
        <v>0.005865102639296188</v>
      </c>
      <c r="H92" s="10">
        <v>0.0</v>
      </c>
      <c r="I92" s="8">
        <v>0.008797653958944282</v>
      </c>
      <c r="J92" s="8">
        <v>0.01466275659824047</v>
      </c>
      <c r="K92" s="8">
        <v>0.07038123167155426</v>
      </c>
      <c r="P92" s="41"/>
    </row>
    <row r="93">
      <c r="A93" s="1" t="s">
        <v>113</v>
      </c>
      <c r="B93" s="44" t="s">
        <v>120</v>
      </c>
      <c r="C93" s="8">
        <v>0.045174537987679675</v>
      </c>
      <c r="D93" s="10">
        <v>0.0</v>
      </c>
      <c r="E93" s="8">
        <v>0.004106776180698152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8">
        <v>0.06981519507186858</v>
      </c>
      <c r="P93" s="41"/>
    </row>
    <row r="94">
      <c r="A94" s="1" t="s">
        <v>113</v>
      </c>
      <c r="B94" s="44" t="s">
        <v>121</v>
      </c>
      <c r="C94" s="11">
        <v>0.010683760683760684</v>
      </c>
      <c r="D94" s="8">
        <v>0.00641025641025641</v>
      </c>
      <c r="E94" s="8">
        <v>0.005341880341880342</v>
      </c>
      <c r="F94" s="11">
        <v>0.004273504273504274</v>
      </c>
      <c r="G94" s="11">
        <v>0.0010683760683760685</v>
      </c>
      <c r="H94" s="9">
        <v>0.002136752136752137</v>
      </c>
      <c r="I94" s="10">
        <v>0.0010683760683760685</v>
      </c>
      <c r="J94" s="11">
        <v>0.004273504273504274</v>
      </c>
      <c r="K94" s="8">
        <v>0.06944444444444445</v>
      </c>
      <c r="P94" s="41"/>
    </row>
    <row r="95">
      <c r="A95" s="1" t="s">
        <v>113</v>
      </c>
      <c r="B95" s="45" t="s">
        <v>122</v>
      </c>
      <c r="C95" s="9">
        <v>0.14754098360655737</v>
      </c>
      <c r="D95" s="9">
        <v>0.020491803278688523</v>
      </c>
      <c r="E95" s="8">
        <v>0.00819672131147541</v>
      </c>
      <c r="F95" s="10">
        <v>0.0</v>
      </c>
      <c r="G95" s="11">
        <v>0.004098360655737705</v>
      </c>
      <c r="H95" s="10">
        <v>0.0</v>
      </c>
      <c r="I95" s="10">
        <v>0.0</v>
      </c>
      <c r="J95" s="8">
        <v>0.012295081967213115</v>
      </c>
      <c r="K95" s="8">
        <v>0.045081967213114756</v>
      </c>
      <c r="P95" s="41"/>
    </row>
    <row r="96">
      <c r="A96" s="1" t="s">
        <v>113</v>
      </c>
      <c r="B96" s="45" t="s">
        <v>123</v>
      </c>
      <c r="C96" s="8">
        <v>0.048316251830161056</v>
      </c>
      <c r="D96" s="8">
        <v>0.007320644216691069</v>
      </c>
      <c r="E96" s="8">
        <v>0.0029282576866764276</v>
      </c>
      <c r="F96" s="10">
        <v>0.0</v>
      </c>
      <c r="G96" s="11">
        <v>0.0014641288433382138</v>
      </c>
      <c r="H96" s="10">
        <v>0.0</v>
      </c>
      <c r="I96" s="10">
        <v>0.0</v>
      </c>
      <c r="J96" s="11">
        <v>0.004392386530014641</v>
      </c>
      <c r="K96" s="11">
        <v>0.017569546120058566</v>
      </c>
      <c r="P96" s="41"/>
    </row>
    <row r="97">
      <c r="A97" s="1" t="s">
        <v>113</v>
      </c>
      <c r="B97" s="44" t="s">
        <v>124</v>
      </c>
      <c r="C97" s="10">
        <v>0.004310344827586207</v>
      </c>
      <c r="D97" s="8">
        <v>0.010775862068965518</v>
      </c>
      <c r="E97" s="10">
        <v>0.0</v>
      </c>
      <c r="F97" s="9">
        <v>0.021551724137931036</v>
      </c>
      <c r="G97" s="8">
        <v>0.00646551724137931</v>
      </c>
      <c r="H97" s="10">
        <v>0.0</v>
      </c>
      <c r="I97" s="11">
        <v>0.004310344827586207</v>
      </c>
      <c r="J97" s="11">
        <v>0.0021551724137931034</v>
      </c>
      <c r="K97" s="11">
        <v>0.015086206896551725</v>
      </c>
      <c r="P97" s="41"/>
    </row>
    <row r="98">
      <c r="A98" s="1" t="s">
        <v>113</v>
      </c>
      <c r="B98" s="44" t="s">
        <v>125</v>
      </c>
      <c r="C98" s="10">
        <v>0.002070393374741201</v>
      </c>
      <c r="D98" s="10">
        <v>0.0</v>
      </c>
      <c r="E98" s="8">
        <v>0.006211180124223602</v>
      </c>
      <c r="F98" s="10">
        <v>0.0</v>
      </c>
      <c r="G98" s="11">
        <v>0.0013802622498274672</v>
      </c>
      <c r="H98" s="9">
        <v>0.003450655624568668</v>
      </c>
      <c r="I98" s="11">
        <v>0.004830917874396135</v>
      </c>
      <c r="J98" s="11">
        <v>0.002070393374741201</v>
      </c>
      <c r="K98" s="11">
        <v>0.010351966873706004</v>
      </c>
      <c r="P98" s="41"/>
    </row>
    <row r="99">
      <c r="A99" s="1" t="s">
        <v>113</v>
      </c>
      <c r="B99" s="44" t="s">
        <v>126</v>
      </c>
      <c r="C99" s="11">
        <v>0.005952380952380952</v>
      </c>
      <c r="D99" s="10">
        <v>0.0</v>
      </c>
      <c r="E99" s="10">
        <v>0.0</v>
      </c>
      <c r="F99" s="10">
        <v>0.0</v>
      </c>
      <c r="G99" s="11">
        <v>0.001984126984126984</v>
      </c>
      <c r="H99" s="10">
        <v>0.0</v>
      </c>
      <c r="I99" s="9">
        <v>0.013888888888888888</v>
      </c>
      <c r="J99" s="11">
        <v>0.001984126984126984</v>
      </c>
      <c r="K99" s="10">
        <v>0.005952380952380952</v>
      </c>
      <c r="P99" s="41"/>
    </row>
    <row r="100">
      <c r="A100" s="1" t="s">
        <v>113</v>
      </c>
      <c r="B100" s="44" t="s">
        <v>127</v>
      </c>
      <c r="C100" s="10">
        <v>0.004314994606256742</v>
      </c>
      <c r="D100" s="11">
        <v>0.002157497303128371</v>
      </c>
      <c r="E100" s="10">
        <v>0.0</v>
      </c>
      <c r="F100" s="8">
        <v>0.006472491909385114</v>
      </c>
      <c r="G100" s="11">
        <v>0.0010787486515641855</v>
      </c>
      <c r="H100" s="10">
        <v>0.0</v>
      </c>
      <c r="I100" s="8">
        <v>0.005393743257820928</v>
      </c>
      <c r="J100" s="11">
        <v>0.002696871628910464</v>
      </c>
      <c r="K100" s="10">
        <v>0.003236245954692557</v>
      </c>
      <c r="P100" s="41"/>
    </row>
    <row r="101">
      <c r="A101" s="1" t="s">
        <v>113</v>
      </c>
      <c r="B101" s="44" t="s">
        <v>128</v>
      </c>
      <c r="C101" s="11">
        <v>0.007215007215007215</v>
      </c>
      <c r="D101" s="8">
        <v>0.007215007215007215</v>
      </c>
      <c r="E101" s="9">
        <v>0.023088023088023088</v>
      </c>
      <c r="F101" s="10">
        <v>0.001443001443001443</v>
      </c>
      <c r="G101" s="10">
        <v>0.0</v>
      </c>
      <c r="H101" s="9">
        <v>0.03751803751803752</v>
      </c>
      <c r="I101" s="8">
        <v>0.005772005772005772</v>
      </c>
      <c r="J101" s="9">
        <v>0.020202020202020204</v>
      </c>
      <c r="K101" s="10">
        <v>0.0</v>
      </c>
      <c r="P101" s="41"/>
    </row>
    <row r="102">
      <c r="A102" s="1" t="s">
        <v>113</v>
      </c>
      <c r="B102" s="44" t="s">
        <v>129</v>
      </c>
      <c r="C102" s="10">
        <v>0.0036968576709796672</v>
      </c>
      <c r="D102" s="10">
        <v>9.242144177449168E-4</v>
      </c>
      <c r="E102" s="10">
        <v>0.0</v>
      </c>
      <c r="F102" s="10">
        <v>0.0018484288354898336</v>
      </c>
      <c r="G102" s="10">
        <v>0.0</v>
      </c>
      <c r="H102" s="10">
        <v>0.0</v>
      </c>
      <c r="I102" s="8">
        <v>0.00831792975970425</v>
      </c>
      <c r="J102" s="10">
        <v>0.0018484288354898336</v>
      </c>
      <c r="K102" s="10">
        <v>0.0</v>
      </c>
      <c r="P102" s="41"/>
    </row>
    <row r="103">
      <c r="A103" s="1" t="s">
        <v>130</v>
      </c>
      <c r="B103" s="44" t="s">
        <v>131</v>
      </c>
      <c r="C103" s="9">
        <v>0.07086614173228346</v>
      </c>
      <c r="D103" s="9">
        <v>0.031496062992125984</v>
      </c>
      <c r="E103" s="10">
        <v>0.0</v>
      </c>
      <c r="F103" s="8">
        <v>0.007874015748031496</v>
      </c>
      <c r="G103" s="9">
        <v>0.023622047244094488</v>
      </c>
      <c r="H103" s="9">
        <v>0.007874015748031496</v>
      </c>
      <c r="I103" s="10">
        <v>0.0</v>
      </c>
      <c r="J103" s="8">
        <v>0.015748031496062992</v>
      </c>
      <c r="K103" s="9">
        <v>0.3779527559055118</v>
      </c>
      <c r="P103" s="41"/>
    </row>
    <row r="104">
      <c r="A104" s="1" t="s">
        <v>130</v>
      </c>
      <c r="B104" s="44" t="s">
        <v>85</v>
      </c>
      <c r="C104" s="9">
        <v>0.1074561403508772</v>
      </c>
      <c r="D104" s="9">
        <v>0.02850877192982456</v>
      </c>
      <c r="E104" s="8">
        <v>0.006578947368421052</v>
      </c>
      <c r="F104" s="8">
        <v>0.006578947368421052</v>
      </c>
      <c r="G104" s="11">
        <v>0.0021929824561403508</v>
      </c>
      <c r="H104" s="9">
        <v>0.006578947368421052</v>
      </c>
      <c r="I104" s="9">
        <v>0.015350877192982455</v>
      </c>
      <c r="J104" s="8">
        <v>0.006578947368421052</v>
      </c>
      <c r="K104" s="9">
        <v>0.3333333333333333</v>
      </c>
      <c r="P104" s="41"/>
    </row>
    <row r="105">
      <c r="A105" s="1" t="s">
        <v>130</v>
      </c>
      <c r="B105" s="44" t="s">
        <v>84</v>
      </c>
      <c r="C105" s="9">
        <v>0.09004739336492891</v>
      </c>
      <c r="D105" s="10">
        <v>0.0</v>
      </c>
      <c r="E105" s="9">
        <v>0.02843601895734597</v>
      </c>
      <c r="F105" s="9">
        <v>0.018957345971563982</v>
      </c>
      <c r="G105" s="8">
        <v>0.009478672985781991</v>
      </c>
      <c r="H105" s="10">
        <v>0.0</v>
      </c>
      <c r="I105" s="9">
        <v>0.037914691943127965</v>
      </c>
      <c r="J105" s="9">
        <v>0.05687203791469194</v>
      </c>
      <c r="K105" s="9">
        <v>0.26540284360189575</v>
      </c>
      <c r="P105" s="41"/>
    </row>
    <row r="106">
      <c r="A106" s="1" t="s">
        <v>130</v>
      </c>
      <c r="B106" s="44" t="s">
        <v>71</v>
      </c>
      <c r="C106" s="9">
        <v>0.06666666666666667</v>
      </c>
      <c r="D106" s="8">
        <v>0.009523809523809525</v>
      </c>
      <c r="E106" s="9">
        <v>0.009523809523809525</v>
      </c>
      <c r="F106" s="9">
        <v>0.02857142857142857</v>
      </c>
      <c r="G106" s="9">
        <v>0.03333333333333333</v>
      </c>
      <c r="H106" s="10">
        <v>0.0</v>
      </c>
      <c r="I106" s="11">
        <v>0.004761904761904762</v>
      </c>
      <c r="J106" s="8">
        <v>0.009523809523809525</v>
      </c>
      <c r="K106" s="9">
        <v>0.24761904761904763</v>
      </c>
      <c r="P106" s="41"/>
    </row>
    <row r="107">
      <c r="A107" s="1" t="s">
        <v>130</v>
      </c>
      <c r="B107" s="44" t="s">
        <v>132</v>
      </c>
      <c r="C107" s="8">
        <v>0.0502283105022831</v>
      </c>
      <c r="D107" s="9">
        <v>0.0182648401826484</v>
      </c>
      <c r="E107" s="8">
        <v>0.0045662100456621</v>
      </c>
      <c r="F107" s="8">
        <v>0.0091324200913242</v>
      </c>
      <c r="G107" s="10">
        <v>0.0</v>
      </c>
      <c r="H107" s="9">
        <v>0.0045662100456621</v>
      </c>
      <c r="I107" s="9">
        <v>0.0136986301369863</v>
      </c>
      <c r="J107" s="9">
        <v>0.0593607305936073</v>
      </c>
      <c r="K107" s="9">
        <v>0.2237442922374429</v>
      </c>
      <c r="P107" s="41"/>
    </row>
    <row r="108">
      <c r="A108" s="1" t="s">
        <v>130</v>
      </c>
      <c r="B108" s="44" t="s">
        <v>87</v>
      </c>
      <c r="C108" s="11">
        <v>0.014084507042253521</v>
      </c>
      <c r="D108" s="8">
        <v>0.014084507042253521</v>
      </c>
      <c r="E108" s="8">
        <v>0.004694835680751174</v>
      </c>
      <c r="F108" s="8">
        <v>0.004694835680751174</v>
      </c>
      <c r="G108" s="9">
        <v>0.014084507042253521</v>
      </c>
      <c r="H108" s="9">
        <v>0.04225352112676056</v>
      </c>
      <c r="I108" s="10">
        <v>0.0</v>
      </c>
      <c r="J108" s="8">
        <v>0.014084507042253521</v>
      </c>
      <c r="K108" s="9">
        <v>0.16901408450704225</v>
      </c>
      <c r="P108" s="41"/>
    </row>
    <row r="109">
      <c r="A109" s="1" t="s">
        <v>130</v>
      </c>
      <c r="B109" s="44" t="s">
        <v>88</v>
      </c>
      <c r="C109" s="9">
        <v>0.19339622641509435</v>
      </c>
      <c r="D109" s="10">
        <v>0.0</v>
      </c>
      <c r="E109" s="9">
        <v>0.009433962264150943</v>
      </c>
      <c r="F109" s="9">
        <v>0.014150943396226415</v>
      </c>
      <c r="G109" s="10">
        <v>0.0</v>
      </c>
      <c r="H109" s="10">
        <v>0.0</v>
      </c>
      <c r="I109" s="11">
        <v>0.0047169811320754715</v>
      </c>
      <c r="J109" s="9">
        <v>0.05188679245283019</v>
      </c>
      <c r="K109" s="9">
        <v>0.13679245283018868</v>
      </c>
      <c r="P109" s="41"/>
    </row>
    <row r="110">
      <c r="A110" s="1" t="s">
        <v>130</v>
      </c>
      <c r="B110" s="44" t="s">
        <v>133</v>
      </c>
      <c r="C110" s="11">
        <v>0.014150943396226415</v>
      </c>
      <c r="D110" s="11">
        <v>0.0047169811320754715</v>
      </c>
      <c r="E110" s="9">
        <v>0.009433962264150943</v>
      </c>
      <c r="F110" s="8">
        <v>0.0047169811320754715</v>
      </c>
      <c r="G110" s="10">
        <v>0.0</v>
      </c>
      <c r="H110" s="10">
        <v>0.0</v>
      </c>
      <c r="I110" s="11">
        <v>0.0047169811320754715</v>
      </c>
      <c r="J110" s="9">
        <v>0.04716981132075472</v>
      </c>
      <c r="K110" s="9">
        <v>0.12735849056603774</v>
      </c>
      <c r="P110" s="41"/>
    </row>
    <row r="111">
      <c r="A111" s="1" t="s">
        <v>130</v>
      </c>
      <c r="B111" s="44" t="s">
        <v>82</v>
      </c>
      <c r="C111" s="10">
        <v>0.0051508462104488595</v>
      </c>
      <c r="D111" s="8">
        <v>0.007358351729212656</v>
      </c>
      <c r="E111" s="8">
        <v>0.003679175864606328</v>
      </c>
      <c r="F111" s="11">
        <v>0.002207505518763797</v>
      </c>
      <c r="G111" s="8">
        <v>0.005886681383370125</v>
      </c>
      <c r="H111" s="10">
        <v>0.0</v>
      </c>
      <c r="I111" s="9">
        <v>0.013980868285504048</v>
      </c>
      <c r="J111" s="8">
        <v>0.013980868285504048</v>
      </c>
      <c r="K111" s="8">
        <v>0.09271523178807947</v>
      </c>
      <c r="P111" s="41"/>
    </row>
    <row r="112">
      <c r="A112" s="1" t="s">
        <v>130</v>
      </c>
      <c r="B112" s="44" t="s">
        <v>134</v>
      </c>
      <c r="C112" s="8">
        <v>0.04357298474945534</v>
      </c>
      <c r="D112" s="10">
        <v>0.0</v>
      </c>
      <c r="E112" s="8">
        <v>0.004357298474945534</v>
      </c>
      <c r="F112" s="8">
        <v>0.006535947712418301</v>
      </c>
      <c r="G112" s="10">
        <v>0.0</v>
      </c>
      <c r="H112" s="9">
        <v>0.002178649237472767</v>
      </c>
      <c r="I112" s="8">
        <v>0.006535947712418301</v>
      </c>
      <c r="J112" s="9">
        <v>0.026143790849673203</v>
      </c>
      <c r="K112" s="8">
        <v>0.08278867102396514</v>
      </c>
      <c r="P112" s="41"/>
    </row>
    <row r="113">
      <c r="A113" s="1" t="s">
        <v>130</v>
      </c>
      <c r="B113" s="44" t="s">
        <v>135</v>
      </c>
      <c r="C113" s="11">
        <v>0.015217391304347827</v>
      </c>
      <c r="D113" s="9">
        <v>0.015217391304347827</v>
      </c>
      <c r="E113" s="10">
        <v>0.0</v>
      </c>
      <c r="F113" s="8">
        <v>0.008695652173913044</v>
      </c>
      <c r="G113" s="9">
        <v>0.015217391304347827</v>
      </c>
      <c r="H113" s="9">
        <v>0.004347826086956522</v>
      </c>
      <c r="I113" s="11">
        <v>0.002173913043478261</v>
      </c>
      <c r="J113" s="9">
        <v>0.034782608695652174</v>
      </c>
      <c r="K113" s="8">
        <v>0.08260869565217391</v>
      </c>
      <c r="P113" s="41"/>
    </row>
    <row r="114">
      <c r="A114" s="1" t="s">
        <v>130</v>
      </c>
      <c r="B114" s="44" t="s">
        <v>136</v>
      </c>
      <c r="C114" s="8">
        <v>0.05</v>
      </c>
      <c r="D114" s="9">
        <v>0.02727272727272727</v>
      </c>
      <c r="E114" s="10">
        <v>0.0</v>
      </c>
      <c r="F114" s="9">
        <v>0.022727272727272728</v>
      </c>
      <c r="G114" s="9">
        <v>0.07272727272727272</v>
      </c>
      <c r="H114" s="9">
        <v>0.004545454545454545</v>
      </c>
      <c r="I114" s="10">
        <v>0.0</v>
      </c>
      <c r="J114" s="9">
        <v>0.11363636363636363</v>
      </c>
      <c r="K114" s="8">
        <v>0.07727272727272727</v>
      </c>
      <c r="P114" s="41"/>
    </row>
    <row r="115">
      <c r="A115" s="1" t="s">
        <v>130</v>
      </c>
      <c r="B115" s="44" t="s">
        <v>137</v>
      </c>
      <c r="C115" s="8">
        <v>0.027777777777777776</v>
      </c>
      <c r="D115" s="8">
        <v>0.009259259259259259</v>
      </c>
      <c r="E115" s="8">
        <v>0.009259259259259259</v>
      </c>
      <c r="F115" s="8">
        <v>0.004629629629629629</v>
      </c>
      <c r="G115" s="8">
        <v>0.009259259259259259</v>
      </c>
      <c r="H115" s="10">
        <v>0.0</v>
      </c>
      <c r="I115" s="9">
        <v>0.023148148148148147</v>
      </c>
      <c r="J115" s="9">
        <v>0.046296296296296294</v>
      </c>
      <c r="K115" s="8">
        <v>0.06944444444444445</v>
      </c>
      <c r="P115" s="41"/>
    </row>
    <row r="116">
      <c r="A116" s="1" t="s">
        <v>130</v>
      </c>
      <c r="B116" s="44" t="s">
        <v>81</v>
      </c>
      <c r="C116" s="8">
        <v>0.030837004405286344</v>
      </c>
      <c r="D116" s="10">
        <v>0.0011013215859030838</v>
      </c>
      <c r="E116" s="10">
        <v>0.0</v>
      </c>
      <c r="F116" s="11">
        <v>0.0022026431718061676</v>
      </c>
      <c r="G116" s="10">
        <v>0.0</v>
      </c>
      <c r="H116" s="10">
        <v>0.0</v>
      </c>
      <c r="I116" s="10">
        <v>0.0011013215859030838</v>
      </c>
      <c r="J116" s="11">
        <v>0.0022026431718061676</v>
      </c>
      <c r="K116" s="11">
        <v>0.02973568281938326</v>
      </c>
      <c r="P116" s="41"/>
    </row>
    <row r="117">
      <c r="A117" s="1" t="s">
        <v>130</v>
      </c>
      <c r="B117" s="44" t="s">
        <v>138</v>
      </c>
      <c r="C117" s="8">
        <v>0.04608294930875576</v>
      </c>
      <c r="D117" s="9">
        <v>0.018433179723502304</v>
      </c>
      <c r="E117" s="10">
        <v>0.0</v>
      </c>
      <c r="F117" s="9">
        <v>0.013824884792626729</v>
      </c>
      <c r="G117" s="9">
        <v>0.03686635944700461</v>
      </c>
      <c r="H117" s="10">
        <v>0.0</v>
      </c>
      <c r="I117" s="8">
        <v>0.009216589861751152</v>
      </c>
      <c r="J117" s="10">
        <v>0.0</v>
      </c>
      <c r="K117" s="11">
        <v>0.027649769585253458</v>
      </c>
      <c r="P117" s="41"/>
    </row>
    <row r="118">
      <c r="A118" s="1" t="s">
        <v>130</v>
      </c>
      <c r="B118" s="44" t="s">
        <v>139</v>
      </c>
      <c r="C118" s="9">
        <v>0.09216589861751152</v>
      </c>
      <c r="D118" s="9">
        <v>0.02304147465437788</v>
      </c>
      <c r="E118" s="10">
        <v>0.0</v>
      </c>
      <c r="F118" s="9">
        <v>0.02304147465437788</v>
      </c>
      <c r="G118" s="9">
        <v>0.013824884792626729</v>
      </c>
      <c r="H118" s="10">
        <v>0.0</v>
      </c>
      <c r="I118" s="11">
        <v>0.004608294930875576</v>
      </c>
      <c r="J118" s="8">
        <v>0.013824884792626729</v>
      </c>
      <c r="K118" s="11">
        <v>0.027649769585253458</v>
      </c>
      <c r="P118" s="41"/>
    </row>
    <row r="119">
      <c r="A119" s="1" t="s">
        <v>130</v>
      </c>
      <c r="B119" s="44" t="s">
        <v>140</v>
      </c>
      <c r="C119" s="11">
        <v>0.015602836879432624</v>
      </c>
      <c r="D119" s="9">
        <v>0.018439716312056736</v>
      </c>
      <c r="E119" s="10">
        <v>0.0</v>
      </c>
      <c r="F119" s="8">
        <v>0.01276595744680851</v>
      </c>
      <c r="G119" s="11">
        <v>0.0028368794326241137</v>
      </c>
      <c r="H119" s="8">
        <v>0.0014184397163120568</v>
      </c>
      <c r="I119" s="11">
        <v>0.00425531914893617</v>
      </c>
      <c r="J119" s="11">
        <v>0.0028368794326241137</v>
      </c>
      <c r="K119" s="11">
        <v>0.018439716312056736</v>
      </c>
      <c r="P119" s="41"/>
    </row>
    <row r="120">
      <c r="A120" s="1" t="s">
        <v>130</v>
      </c>
      <c r="B120" s="44" t="s">
        <v>92</v>
      </c>
      <c r="C120" s="9">
        <v>0.1</v>
      </c>
      <c r="D120" s="10">
        <v>0.0</v>
      </c>
      <c r="E120" s="8">
        <v>0.00909090909090909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1">
        <v>0.01818181818181818</v>
      </c>
      <c r="P120" s="41"/>
    </row>
    <row r="121">
      <c r="A121" s="1" t="s">
        <v>130</v>
      </c>
      <c r="B121" s="44" t="s">
        <v>141</v>
      </c>
      <c r="C121" s="8">
        <v>0.03779366700715015</v>
      </c>
      <c r="D121" s="11">
        <v>0.006128702757916241</v>
      </c>
      <c r="E121" s="11">
        <v>0.0010214504596527069</v>
      </c>
      <c r="F121" s="10">
        <v>0.0</v>
      </c>
      <c r="G121" s="11">
        <v>0.0020429009193054137</v>
      </c>
      <c r="H121" s="10">
        <v>0.0</v>
      </c>
      <c r="I121" s="10">
        <v>0.0</v>
      </c>
      <c r="J121" s="11">
        <v>0.0030643513789581204</v>
      </c>
      <c r="K121" s="11">
        <v>0.014300306435137897</v>
      </c>
      <c r="P121" s="41"/>
    </row>
    <row r="122">
      <c r="A122" s="1" t="s">
        <v>130</v>
      </c>
      <c r="B122" s="44" t="s">
        <v>142</v>
      </c>
      <c r="C122" s="11">
        <v>0.017045454545454544</v>
      </c>
      <c r="D122" s="8">
        <v>0.007102272727272727</v>
      </c>
      <c r="E122" s="11">
        <v>0.0014204545454545455</v>
      </c>
      <c r="F122" s="10">
        <v>0.0014204545454545455</v>
      </c>
      <c r="G122" s="8">
        <v>0.005681818181818182</v>
      </c>
      <c r="H122" s="9">
        <v>0.002840909090909091</v>
      </c>
      <c r="I122" s="11">
        <v>0.004261363636363636</v>
      </c>
      <c r="J122" s="9">
        <v>0.028409090909090908</v>
      </c>
      <c r="K122" s="11">
        <v>0.014204545454545454</v>
      </c>
      <c r="P122" s="41"/>
    </row>
    <row r="123">
      <c r="A123" s="1" t="s">
        <v>130</v>
      </c>
      <c r="B123" s="44" t="s">
        <v>127</v>
      </c>
      <c r="C123" s="8">
        <v>0.01873536299765808</v>
      </c>
      <c r="D123" s="8">
        <v>0.00936768149882904</v>
      </c>
      <c r="E123" s="10">
        <v>0.0</v>
      </c>
      <c r="F123" s="9">
        <v>0.02810304449648712</v>
      </c>
      <c r="G123" s="8">
        <v>0.00468384074941452</v>
      </c>
      <c r="H123" s="10">
        <v>0.0</v>
      </c>
      <c r="I123" s="9">
        <v>0.0234192037470726</v>
      </c>
      <c r="J123" s="10">
        <v>0.0</v>
      </c>
      <c r="K123" s="11">
        <v>0.01405152224824356</v>
      </c>
      <c r="P123" s="41"/>
    </row>
    <row r="124">
      <c r="A124" s="1" t="s">
        <v>130</v>
      </c>
      <c r="B124" s="44" t="s">
        <v>143</v>
      </c>
      <c r="C124" s="11">
        <v>0.0102880658436214</v>
      </c>
      <c r="D124" s="11">
        <v>0.00411522633744856</v>
      </c>
      <c r="E124" s="10">
        <v>0.0</v>
      </c>
      <c r="F124" s="11">
        <v>0.00205761316872428</v>
      </c>
      <c r="G124" s="11">
        <v>0.00205761316872428</v>
      </c>
      <c r="H124" s="10">
        <v>0.0</v>
      </c>
      <c r="I124" s="9">
        <v>0.018518518518518517</v>
      </c>
      <c r="J124" s="10">
        <v>0.0</v>
      </c>
      <c r="K124" s="11">
        <v>0.012345679012345678</v>
      </c>
      <c r="P124" s="41"/>
    </row>
    <row r="125">
      <c r="A125" s="1" t="s">
        <v>130</v>
      </c>
      <c r="B125" s="44" t="s">
        <v>144</v>
      </c>
      <c r="C125" s="10">
        <v>0.0021231422505307855</v>
      </c>
      <c r="D125" s="10">
        <v>0.0</v>
      </c>
      <c r="E125" s="10">
        <v>0.0</v>
      </c>
      <c r="F125" s="10">
        <v>0.0</v>
      </c>
      <c r="G125" s="11">
        <v>0.0031847133757961785</v>
      </c>
      <c r="H125" s="9">
        <v>0.0031847133757961785</v>
      </c>
      <c r="I125" s="11">
        <v>0.004246284501061571</v>
      </c>
      <c r="J125" s="11">
        <v>0.006369426751592357</v>
      </c>
      <c r="K125" s="11">
        <v>0.010615711252653927</v>
      </c>
      <c r="P125" s="41"/>
    </row>
    <row r="126">
      <c r="A126" s="1" t="s">
        <v>130</v>
      </c>
      <c r="B126" s="44" t="s">
        <v>145</v>
      </c>
      <c r="C126" s="11">
        <v>0.017699115044247787</v>
      </c>
      <c r="D126" s="11">
        <v>0.004424778761061947</v>
      </c>
      <c r="E126" s="10">
        <v>0.0</v>
      </c>
      <c r="F126" s="11">
        <v>0.004424778761061947</v>
      </c>
      <c r="G126" s="8">
        <v>0.008849557522123894</v>
      </c>
      <c r="H126" s="10">
        <v>0.0</v>
      </c>
      <c r="I126" s="8">
        <v>0.008849557522123894</v>
      </c>
      <c r="J126" s="11">
        <v>0.004424778761061947</v>
      </c>
      <c r="K126" s="10">
        <v>0.008849557522123894</v>
      </c>
      <c r="P126" s="41"/>
    </row>
    <row r="127">
      <c r="A127" s="1" t="s">
        <v>130</v>
      </c>
      <c r="B127" s="44" t="s">
        <v>49</v>
      </c>
      <c r="C127" s="8">
        <v>0.028634361233480177</v>
      </c>
      <c r="D127" s="11">
        <v>0.004405286343612335</v>
      </c>
      <c r="E127" s="8">
        <v>0.0022026431718061676</v>
      </c>
      <c r="F127" s="11">
        <v>0.0022026431718061676</v>
      </c>
      <c r="G127" s="9">
        <v>0.019823788546255508</v>
      </c>
      <c r="H127" s="9">
        <v>0.0022026431718061676</v>
      </c>
      <c r="I127" s="8">
        <v>0.013215859030837005</v>
      </c>
      <c r="J127" s="10">
        <v>0.0</v>
      </c>
      <c r="K127" s="10">
        <v>0.00881057268722467</v>
      </c>
      <c r="P127" s="41"/>
    </row>
    <row r="128">
      <c r="A128" s="1" t="s">
        <v>130</v>
      </c>
      <c r="B128" s="44" t="s">
        <v>146</v>
      </c>
      <c r="C128" s="10">
        <v>0.0028208744710860366</v>
      </c>
      <c r="D128" s="11">
        <v>0.0028208744710860366</v>
      </c>
      <c r="E128" s="10">
        <v>0.0</v>
      </c>
      <c r="F128" s="10">
        <v>0.0</v>
      </c>
      <c r="G128" s="10">
        <v>0.0</v>
      </c>
      <c r="H128" s="8">
        <v>0.0014104372355430183</v>
      </c>
      <c r="I128" s="8">
        <v>0.007052186177715092</v>
      </c>
      <c r="J128" s="10">
        <v>0.0014104372355430183</v>
      </c>
      <c r="K128" s="10">
        <v>0.007052186177715092</v>
      </c>
      <c r="P128" s="41"/>
    </row>
    <row r="129">
      <c r="A129" s="1" t="s">
        <v>130</v>
      </c>
      <c r="B129" s="44" t="s">
        <v>147</v>
      </c>
      <c r="C129" s="10">
        <v>0.0</v>
      </c>
      <c r="D129" s="8">
        <v>0.009009009009009009</v>
      </c>
      <c r="E129" s="10">
        <v>0.0</v>
      </c>
      <c r="F129" s="8">
        <v>0.0045045045045045045</v>
      </c>
      <c r="G129" s="10">
        <v>0.0</v>
      </c>
      <c r="H129" s="9">
        <v>0.03153153153153153</v>
      </c>
      <c r="I129" s="9">
        <v>0.03153153153153153</v>
      </c>
      <c r="J129" s="8">
        <v>0.009009009009009009</v>
      </c>
      <c r="K129" s="10">
        <v>0.0045045045045045045</v>
      </c>
      <c r="P129" s="41"/>
    </row>
    <row r="130">
      <c r="A130" s="1" t="s">
        <v>130</v>
      </c>
      <c r="B130" s="44" t="s">
        <v>148</v>
      </c>
      <c r="C130" s="11">
        <v>0.009544008483563097</v>
      </c>
      <c r="D130" s="11">
        <v>0.005302226935312832</v>
      </c>
      <c r="E130" s="10">
        <v>0.0</v>
      </c>
      <c r="F130" s="11">
        <v>0.003181336161187699</v>
      </c>
      <c r="G130" s="9">
        <v>0.013785790031813362</v>
      </c>
      <c r="H130" s="8">
        <v>0.0010604453870625664</v>
      </c>
      <c r="I130" s="8">
        <v>0.005302226935312832</v>
      </c>
      <c r="J130" s="8">
        <v>0.012725344644750796</v>
      </c>
      <c r="K130" s="10">
        <v>0.003181336161187699</v>
      </c>
      <c r="P130" s="41"/>
    </row>
    <row r="131">
      <c r="A131" s="1" t="s">
        <v>130</v>
      </c>
      <c r="B131" s="44" t="s">
        <v>149</v>
      </c>
      <c r="C131" s="8">
        <v>0.0446927374301676</v>
      </c>
      <c r="D131" s="8">
        <v>0.006983240223463687</v>
      </c>
      <c r="E131" s="10">
        <v>0.0</v>
      </c>
      <c r="F131" s="8">
        <v>0.012569832402234637</v>
      </c>
      <c r="G131" s="11">
        <v>0.002793296089385475</v>
      </c>
      <c r="H131" s="8">
        <v>0.0013966480446927375</v>
      </c>
      <c r="I131" s="10">
        <v>0.0</v>
      </c>
      <c r="J131" s="10">
        <v>0.0013966480446927375</v>
      </c>
      <c r="K131" s="10">
        <v>0.0013966480446927375</v>
      </c>
      <c r="P131" s="41"/>
    </row>
    <row r="132">
      <c r="A132" s="1" t="s">
        <v>130</v>
      </c>
      <c r="B132" s="44" t="s">
        <v>150</v>
      </c>
      <c r="C132" s="10">
        <v>0.0</v>
      </c>
      <c r="D132" s="10">
        <v>0.0</v>
      </c>
      <c r="E132" s="10">
        <v>0.0</v>
      </c>
      <c r="F132" s="10">
        <v>0.001221001221001221</v>
      </c>
      <c r="G132" s="11">
        <v>0.001221001221001221</v>
      </c>
      <c r="H132" s="10">
        <v>0.0</v>
      </c>
      <c r="I132" s="8">
        <v>0.004884004884004884</v>
      </c>
      <c r="J132" s="10">
        <v>0.0</v>
      </c>
      <c r="K132" s="10">
        <v>0.001221001221001221</v>
      </c>
      <c r="P132" s="41"/>
    </row>
    <row r="133">
      <c r="A133" s="1" t="s">
        <v>151</v>
      </c>
      <c r="B133" s="7" t="s">
        <v>152</v>
      </c>
      <c r="C133" s="9">
        <v>0.08597285067873303</v>
      </c>
      <c r="D133" s="9">
        <v>0.027149321266968326</v>
      </c>
      <c r="E133" s="9">
        <v>0.01809954751131222</v>
      </c>
      <c r="F133" s="9">
        <v>0.03167420814479638</v>
      </c>
      <c r="G133" s="8">
        <v>0.004524886877828055</v>
      </c>
      <c r="H133" s="9">
        <v>0.004524886877828055</v>
      </c>
      <c r="I133" s="9">
        <v>0.02262443438914027</v>
      </c>
      <c r="J133" s="9">
        <v>0.04072398190045249</v>
      </c>
      <c r="K133" s="9">
        <v>0.248868778280543</v>
      </c>
      <c r="P133" s="41"/>
    </row>
    <row r="134">
      <c r="A134" s="1" t="s">
        <v>151</v>
      </c>
      <c r="B134" s="18" t="s">
        <v>153</v>
      </c>
      <c r="C134" s="9">
        <v>0.5969827586206896</v>
      </c>
      <c r="D134" s="8">
        <v>0.01293103448275862</v>
      </c>
      <c r="E134" s="8">
        <v>0.0021551724137931034</v>
      </c>
      <c r="F134" s="8">
        <v>0.010775862068965518</v>
      </c>
      <c r="G134" s="11">
        <v>0.0021551724137931034</v>
      </c>
      <c r="H134" s="10">
        <v>0.0</v>
      </c>
      <c r="I134" s="11">
        <v>0.0021551724137931034</v>
      </c>
      <c r="J134" s="8">
        <v>0.01939655172413793</v>
      </c>
      <c r="K134" s="9">
        <v>0.09698275862068965</v>
      </c>
      <c r="P134" s="41"/>
    </row>
    <row r="135">
      <c r="A135" s="1" t="s">
        <v>151</v>
      </c>
      <c r="B135" s="18" t="s">
        <v>154</v>
      </c>
      <c r="C135" s="8">
        <v>0.030501089324618737</v>
      </c>
      <c r="D135" s="11">
        <v>0.004357298474945534</v>
      </c>
      <c r="E135" s="9">
        <v>0.013071895424836602</v>
      </c>
      <c r="F135" s="11">
        <v>0.002178649237472767</v>
      </c>
      <c r="G135" s="8">
        <v>0.006535947712418301</v>
      </c>
      <c r="H135" s="9">
        <v>0.002178649237472767</v>
      </c>
      <c r="I135" s="11">
        <v>0.004357298474945534</v>
      </c>
      <c r="J135" s="11">
        <v>0.002178649237472767</v>
      </c>
      <c r="K135" s="8">
        <v>0.08278867102396514</v>
      </c>
      <c r="P135" s="41"/>
    </row>
    <row r="136">
      <c r="A136" s="1" t="s">
        <v>151</v>
      </c>
      <c r="B136" s="18" t="s">
        <v>155</v>
      </c>
      <c r="C136" s="8">
        <v>0.02100840336134454</v>
      </c>
      <c r="D136" s="8">
        <v>0.012605042016806723</v>
      </c>
      <c r="E136" s="9">
        <v>0.01680672268907563</v>
      </c>
      <c r="F136" s="9">
        <v>0.025210084033613446</v>
      </c>
      <c r="G136" s="10">
        <v>0.0</v>
      </c>
      <c r="H136" s="9">
        <v>0.004201680672268907</v>
      </c>
      <c r="I136" s="8">
        <v>0.008403361344537815</v>
      </c>
      <c r="J136" s="8">
        <v>0.008403361344537815</v>
      </c>
      <c r="K136" s="8">
        <v>0.07983193277310924</v>
      </c>
      <c r="P136" s="41"/>
    </row>
    <row r="137">
      <c r="A137" s="1" t="s">
        <v>151</v>
      </c>
      <c r="B137" s="18" t="s">
        <v>156</v>
      </c>
      <c r="C137" s="8">
        <v>0.023255813953488372</v>
      </c>
      <c r="D137" s="11">
        <v>0.0021141649048625794</v>
      </c>
      <c r="E137" s="9">
        <v>0.02748414376321353</v>
      </c>
      <c r="F137" s="11">
        <v>0.004228329809725159</v>
      </c>
      <c r="G137" s="8">
        <v>0.004228329809725159</v>
      </c>
      <c r="H137" s="9">
        <v>0.0021141649048625794</v>
      </c>
      <c r="I137" s="11">
        <v>0.004228329809725159</v>
      </c>
      <c r="J137" s="8">
        <v>0.016913319238900635</v>
      </c>
      <c r="K137" s="8">
        <v>0.0507399577167019</v>
      </c>
      <c r="P137" s="41"/>
    </row>
    <row r="138">
      <c r="A138" s="1" t="s">
        <v>151</v>
      </c>
      <c r="B138" s="18" t="s">
        <v>157</v>
      </c>
      <c r="C138" s="11">
        <v>0.016304347826086956</v>
      </c>
      <c r="D138" s="11">
        <v>0.004076086956521739</v>
      </c>
      <c r="E138" s="8">
        <v>0.004076086956521739</v>
      </c>
      <c r="F138" s="11">
        <v>0.002717391304347826</v>
      </c>
      <c r="G138" s="11">
        <v>0.004076086956521739</v>
      </c>
      <c r="H138" s="9">
        <v>0.006793478260869565</v>
      </c>
      <c r="I138" s="11">
        <v>0.002717391304347826</v>
      </c>
      <c r="J138" s="9">
        <v>0.021739130434782608</v>
      </c>
      <c r="K138" s="8">
        <v>0.04619565217391304</v>
      </c>
      <c r="P138" s="41"/>
    </row>
    <row r="139">
      <c r="A139" s="1" t="s">
        <v>151</v>
      </c>
      <c r="B139" s="18" t="s">
        <v>158</v>
      </c>
      <c r="C139" s="11">
        <v>0.0065005417118093175</v>
      </c>
      <c r="D139" s="11">
        <v>0.004333694474539545</v>
      </c>
      <c r="E139" s="8">
        <v>0.0021668472372697724</v>
      </c>
      <c r="F139" s="8">
        <v>0.0065005417118093175</v>
      </c>
      <c r="G139" s="10">
        <v>0.0</v>
      </c>
      <c r="H139" s="9">
        <v>0.016251354279523293</v>
      </c>
      <c r="I139" s="11">
        <v>0.0032502708559046588</v>
      </c>
      <c r="J139" s="11">
        <v>0.005417118093174431</v>
      </c>
      <c r="K139" s="8">
        <v>0.04008667388949079</v>
      </c>
      <c r="P139" s="41"/>
    </row>
    <row r="140">
      <c r="A140" s="1" t="s">
        <v>151</v>
      </c>
      <c r="B140" s="18" t="s">
        <v>159</v>
      </c>
      <c r="C140" s="9">
        <v>0.06310679611650485</v>
      </c>
      <c r="D140" s="9">
        <v>0.02912621359223301</v>
      </c>
      <c r="E140" s="10">
        <v>0.0</v>
      </c>
      <c r="F140" s="9">
        <v>0.019417475728155338</v>
      </c>
      <c r="G140" s="9">
        <v>0.014563106796116505</v>
      </c>
      <c r="H140" s="10">
        <v>0.0</v>
      </c>
      <c r="I140" s="8">
        <v>0.0048543689320388345</v>
      </c>
      <c r="J140" s="8">
        <v>0.009708737864077669</v>
      </c>
      <c r="K140" s="11">
        <v>0.024271844660194174</v>
      </c>
      <c r="P140" s="41"/>
    </row>
    <row r="141">
      <c r="A141" s="1" t="s">
        <v>151</v>
      </c>
      <c r="B141" s="18" t="s">
        <v>160</v>
      </c>
      <c r="C141" s="9">
        <v>0.0821917808219178</v>
      </c>
      <c r="D141" s="9">
        <v>0.0182648401826484</v>
      </c>
      <c r="E141" s="10">
        <v>0.0</v>
      </c>
      <c r="F141" s="9">
        <v>0.0228310502283105</v>
      </c>
      <c r="G141" s="8">
        <v>0.0045662100456621</v>
      </c>
      <c r="H141" s="10">
        <v>0.0</v>
      </c>
      <c r="I141" s="9">
        <v>0.0319634703196347</v>
      </c>
      <c r="J141" s="10">
        <v>0.0</v>
      </c>
      <c r="K141" s="11">
        <v>0.0228310502283105</v>
      </c>
      <c r="P141" s="41"/>
    </row>
    <row r="142">
      <c r="A142" s="1" t="s">
        <v>151</v>
      </c>
      <c r="B142" s="18" t="s">
        <v>161</v>
      </c>
      <c r="C142" s="8">
        <v>0.0325</v>
      </c>
      <c r="D142" s="11">
        <v>0.0025</v>
      </c>
      <c r="E142" s="8">
        <v>0.0025</v>
      </c>
      <c r="F142" s="11">
        <v>0.0025</v>
      </c>
      <c r="G142" s="8">
        <v>0.0075</v>
      </c>
      <c r="H142" s="9">
        <v>0.0025</v>
      </c>
      <c r="I142" s="10">
        <v>0.0</v>
      </c>
      <c r="J142" s="11">
        <v>0.005</v>
      </c>
      <c r="K142" s="11">
        <v>0.02</v>
      </c>
      <c r="P142" s="41"/>
    </row>
    <row r="143">
      <c r="A143" s="1" t="s">
        <v>151</v>
      </c>
      <c r="B143" s="18" t="s">
        <v>162</v>
      </c>
      <c r="C143" s="9">
        <v>0.07017543859649122</v>
      </c>
      <c r="D143" s="11">
        <v>0.003289473684210526</v>
      </c>
      <c r="E143" s="11">
        <v>0.0010964912280701754</v>
      </c>
      <c r="F143" s="8">
        <v>0.005482456140350877</v>
      </c>
      <c r="G143" s="10">
        <v>0.0</v>
      </c>
      <c r="H143" s="10">
        <v>0.0</v>
      </c>
      <c r="I143" s="10">
        <v>0.0</v>
      </c>
      <c r="J143" s="10">
        <v>0.0</v>
      </c>
      <c r="K143" s="11">
        <v>0.01644736842105263</v>
      </c>
      <c r="P143" s="41"/>
    </row>
    <row r="144">
      <c r="A144" s="1" t="s">
        <v>151</v>
      </c>
      <c r="B144" s="18" t="s">
        <v>163</v>
      </c>
      <c r="C144" s="8">
        <v>0.03587443946188341</v>
      </c>
      <c r="D144" s="9">
        <v>0.02242152466367713</v>
      </c>
      <c r="E144" s="10">
        <v>0.0</v>
      </c>
      <c r="F144" s="8">
        <v>0.013452914798206279</v>
      </c>
      <c r="G144" s="9">
        <v>0.07623318385650224</v>
      </c>
      <c r="H144" s="9">
        <v>0.004484304932735426</v>
      </c>
      <c r="I144" s="11">
        <v>0.004484304932735426</v>
      </c>
      <c r="J144" s="9">
        <v>0.026905829596412557</v>
      </c>
      <c r="K144" s="11">
        <v>0.013452914798206279</v>
      </c>
      <c r="P144" s="41"/>
    </row>
    <row r="145">
      <c r="A145" s="1" t="s">
        <v>151</v>
      </c>
      <c r="B145" s="18" t="s">
        <v>164</v>
      </c>
      <c r="C145" s="9">
        <v>0.12020460358056266</v>
      </c>
      <c r="D145" s="8">
        <v>0.01278772378516624</v>
      </c>
      <c r="E145" s="10">
        <v>0.0</v>
      </c>
      <c r="F145" s="9">
        <v>0.09974424552429667</v>
      </c>
      <c r="G145" s="8">
        <v>0.0076726342710997444</v>
      </c>
      <c r="H145" s="10">
        <v>0.0</v>
      </c>
      <c r="I145" s="9">
        <v>0.023017902813299233</v>
      </c>
      <c r="J145" s="11">
        <v>0.0025575447570332483</v>
      </c>
      <c r="K145" s="11">
        <v>0.01278772378516624</v>
      </c>
      <c r="P145" s="41"/>
    </row>
    <row r="146">
      <c r="A146" s="1" t="s">
        <v>151</v>
      </c>
      <c r="B146" s="18" t="s">
        <v>165</v>
      </c>
      <c r="C146" s="8">
        <v>0.02109704641350211</v>
      </c>
      <c r="D146" s="8">
        <v>0.010548523206751054</v>
      </c>
      <c r="E146" s="8">
        <v>0.006329113924050633</v>
      </c>
      <c r="F146" s="11">
        <v>0.002109704641350211</v>
      </c>
      <c r="G146" s="10">
        <v>0.0</v>
      </c>
      <c r="H146" s="10">
        <v>0.0</v>
      </c>
      <c r="I146" s="11">
        <v>0.004219409282700422</v>
      </c>
      <c r="J146" s="11">
        <v>0.004219409282700422</v>
      </c>
      <c r="K146" s="11">
        <v>0.010548523206751054</v>
      </c>
      <c r="P146" s="41"/>
    </row>
    <row r="147">
      <c r="A147" s="1" t="s">
        <v>151</v>
      </c>
      <c r="B147" s="18" t="s">
        <v>166</v>
      </c>
      <c r="C147" s="11">
        <v>0.017699115044247787</v>
      </c>
      <c r="D147" s="8">
        <v>0.008849557522123894</v>
      </c>
      <c r="E147" s="10">
        <v>0.0</v>
      </c>
      <c r="F147" s="8">
        <v>0.01032448377581121</v>
      </c>
      <c r="G147" s="8">
        <v>0.004424778761061947</v>
      </c>
      <c r="H147" s="10">
        <v>0.0</v>
      </c>
      <c r="I147" s="8">
        <v>0.007374631268436578</v>
      </c>
      <c r="J147" s="11">
        <v>0.004424778761061947</v>
      </c>
      <c r="K147" s="10">
        <v>0.01032448377581121</v>
      </c>
      <c r="P147" s="41"/>
    </row>
    <row r="148">
      <c r="A148" s="1" t="s">
        <v>151</v>
      </c>
      <c r="B148" s="45" t="s">
        <v>167</v>
      </c>
      <c r="C148" s="9">
        <v>0.11020408163265306</v>
      </c>
      <c r="D148" s="8">
        <v>0.01020408163265306</v>
      </c>
      <c r="E148" s="10">
        <v>0.0</v>
      </c>
      <c r="F148" s="11">
        <v>0.004081632653061225</v>
      </c>
      <c r="G148" s="10">
        <v>0.0</v>
      </c>
      <c r="H148" s="10">
        <v>0.0</v>
      </c>
      <c r="I148" s="10">
        <v>0.0020408163265306124</v>
      </c>
      <c r="J148" s="8">
        <v>0.01020408163265306</v>
      </c>
      <c r="K148" s="10">
        <v>0.00816326530612245</v>
      </c>
      <c r="P148" s="41"/>
    </row>
    <row r="149">
      <c r="A149" s="1" t="s">
        <v>151</v>
      </c>
      <c r="B149" s="18" t="s">
        <v>168</v>
      </c>
      <c r="C149" s="11">
        <v>0.005291005291005291</v>
      </c>
      <c r="D149" s="10">
        <v>0.0013227513227513227</v>
      </c>
      <c r="E149" s="8">
        <v>0.009259259259259259</v>
      </c>
      <c r="F149" s="10">
        <v>0.0</v>
      </c>
      <c r="G149" s="10">
        <v>0.0</v>
      </c>
      <c r="H149" s="10">
        <v>0.0</v>
      </c>
      <c r="I149" s="11">
        <v>0.0026455026455026454</v>
      </c>
      <c r="J149" s="10">
        <v>0.0013227513227513227</v>
      </c>
      <c r="K149" s="10">
        <v>0.003968253968253968</v>
      </c>
      <c r="P149" s="41"/>
    </row>
    <row r="150">
      <c r="A150" s="1" t="s">
        <v>151</v>
      </c>
      <c r="B150" s="18" t="s">
        <v>169</v>
      </c>
      <c r="C150" s="11">
        <v>0.010092514718250631</v>
      </c>
      <c r="D150" s="10">
        <v>0.0</v>
      </c>
      <c r="E150" s="10">
        <v>0.0</v>
      </c>
      <c r="F150" s="10">
        <v>8.410428931875525E-4</v>
      </c>
      <c r="G150" s="11">
        <v>0.00336417157275021</v>
      </c>
      <c r="H150" s="8">
        <v>8.410428931875525E-4</v>
      </c>
      <c r="I150" s="10">
        <v>0.001682085786375105</v>
      </c>
      <c r="J150" s="10">
        <v>0.0</v>
      </c>
      <c r="K150" s="10">
        <v>0.001682085786375105</v>
      </c>
      <c r="P150" s="41"/>
    </row>
    <row r="151">
      <c r="A151" s="1" t="s">
        <v>151</v>
      </c>
      <c r="B151" s="18" t="s">
        <v>170</v>
      </c>
      <c r="C151" s="10">
        <v>0.0026702269692923898</v>
      </c>
      <c r="D151" s="10">
        <v>0.0</v>
      </c>
      <c r="E151" s="10">
        <v>0.0</v>
      </c>
      <c r="F151" s="11">
        <v>0.004005340453938585</v>
      </c>
      <c r="G151" s="10">
        <v>0.0</v>
      </c>
      <c r="H151" s="10">
        <v>0.0</v>
      </c>
      <c r="I151" s="8">
        <v>0.00801068090787717</v>
      </c>
      <c r="J151" s="11">
        <v>0.0026702269692923898</v>
      </c>
      <c r="K151" s="10">
        <v>0.0013351134846461949</v>
      </c>
      <c r="P151" s="41"/>
    </row>
    <row r="152">
      <c r="A152" s="1" t="s">
        <v>151</v>
      </c>
      <c r="B152" s="18" t="s">
        <v>171</v>
      </c>
      <c r="C152" s="10">
        <v>0.005154639175257732</v>
      </c>
      <c r="D152" s="10">
        <v>0.0</v>
      </c>
      <c r="E152" s="10">
        <v>0.0</v>
      </c>
      <c r="F152" s="11">
        <v>0.004123711340206186</v>
      </c>
      <c r="G152" s="10">
        <v>0.0</v>
      </c>
      <c r="H152" s="10">
        <v>0.0</v>
      </c>
      <c r="I152" s="8">
        <v>0.007216494845360825</v>
      </c>
      <c r="J152" s="10">
        <v>0.0010309278350515464</v>
      </c>
      <c r="K152" s="10">
        <v>0.0010309278350515464</v>
      </c>
      <c r="P152" s="41"/>
    </row>
    <row r="153">
      <c r="A153" s="1" t="s">
        <v>172</v>
      </c>
      <c r="B153" s="7" t="s">
        <v>173</v>
      </c>
      <c r="C153" s="9">
        <v>0.07142857142857142</v>
      </c>
      <c r="D153" s="9">
        <v>0.017857142857142856</v>
      </c>
      <c r="E153" s="9">
        <v>0.022321428571428572</v>
      </c>
      <c r="F153" s="9">
        <v>0.03125</v>
      </c>
      <c r="G153" s="10">
        <v>0.0</v>
      </c>
      <c r="H153" s="9">
        <v>0.03125</v>
      </c>
      <c r="I153" s="9">
        <v>0.017857142857142856</v>
      </c>
      <c r="J153" s="9">
        <v>0.13839285714285715</v>
      </c>
      <c r="K153" s="9">
        <v>0.6919642857142857</v>
      </c>
      <c r="P153" s="41"/>
    </row>
    <row r="154">
      <c r="A154" s="1" t="s">
        <v>172</v>
      </c>
      <c r="B154" s="46" t="s">
        <v>174</v>
      </c>
      <c r="C154" s="9">
        <v>0.07894736842105263</v>
      </c>
      <c r="D154" s="9">
        <v>0.023391812865497075</v>
      </c>
      <c r="E154" s="9">
        <v>0.011695906432748537</v>
      </c>
      <c r="F154" s="8">
        <v>0.005847953216374269</v>
      </c>
      <c r="G154" s="10">
        <v>0.0</v>
      </c>
      <c r="H154" s="10">
        <v>0.0</v>
      </c>
      <c r="I154" s="9">
        <v>0.02046783625730994</v>
      </c>
      <c r="J154" s="9">
        <v>0.02631578947368421</v>
      </c>
      <c r="K154" s="9">
        <v>0.21637426900584794</v>
      </c>
      <c r="P154" s="41"/>
    </row>
    <row r="155">
      <c r="A155" s="1" t="s">
        <v>172</v>
      </c>
      <c r="B155" s="18" t="s">
        <v>137</v>
      </c>
      <c r="C155" s="9">
        <v>0.06944444444444445</v>
      </c>
      <c r="D155" s="9">
        <v>0.027777777777777776</v>
      </c>
      <c r="E155" s="9">
        <v>0.05555555555555555</v>
      </c>
      <c r="F155" s="9">
        <v>0.013888888888888888</v>
      </c>
      <c r="G155" s="9">
        <v>0.013888888888888888</v>
      </c>
      <c r="H155" s="10">
        <v>0.0</v>
      </c>
      <c r="I155" s="9">
        <v>0.05555555555555555</v>
      </c>
      <c r="J155" s="9">
        <v>0.1388888888888889</v>
      </c>
      <c r="K155" s="9">
        <v>0.20833333333333334</v>
      </c>
      <c r="P155" s="41"/>
    </row>
    <row r="156">
      <c r="A156" s="1" t="s">
        <v>172</v>
      </c>
      <c r="B156" s="18" t="s">
        <v>175</v>
      </c>
      <c r="C156" s="8">
        <v>0.045081967213114756</v>
      </c>
      <c r="D156" s="11">
        <v>0.006147540983606557</v>
      </c>
      <c r="E156" s="9">
        <v>0.014344262295081968</v>
      </c>
      <c r="F156" s="11">
        <v>0.0020491803278688526</v>
      </c>
      <c r="G156" s="8">
        <v>0.00819672131147541</v>
      </c>
      <c r="H156" s="10">
        <v>0.0</v>
      </c>
      <c r="I156" s="11">
        <v>0.004098360655737705</v>
      </c>
      <c r="J156" s="11">
        <v>0.006147540983606557</v>
      </c>
      <c r="K156" s="9">
        <v>0.17827868852459017</v>
      </c>
      <c r="P156" s="41"/>
    </row>
    <row r="157">
      <c r="A157" s="1" t="s">
        <v>172</v>
      </c>
      <c r="B157" s="18" t="s">
        <v>176</v>
      </c>
      <c r="C157" s="8">
        <v>0.03432282003710575</v>
      </c>
      <c r="D157" s="11">
        <v>0.0055658627087198514</v>
      </c>
      <c r="E157" s="8">
        <v>0.0027829313543599257</v>
      </c>
      <c r="F157" s="8">
        <v>0.00463821892393321</v>
      </c>
      <c r="G157" s="11">
        <v>0.0018552875695732839</v>
      </c>
      <c r="H157" s="9">
        <v>0.006493506493506494</v>
      </c>
      <c r="I157" s="10">
        <v>9.276437847866419E-4</v>
      </c>
      <c r="J157" s="8">
        <v>0.013914656771799629</v>
      </c>
      <c r="K157" s="9">
        <v>0.17161410018552875</v>
      </c>
      <c r="P157" s="41"/>
    </row>
    <row r="158">
      <c r="A158" s="1" t="s">
        <v>172</v>
      </c>
      <c r="B158" s="18" t="s">
        <v>87</v>
      </c>
      <c r="C158" s="10">
        <v>0.004672897196261682</v>
      </c>
      <c r="D158" s="8">
        <v>0.009345794392523364</v>
      </c>
      <c r="E158" s="8">
        <v>0.009345794392523364</v>
      </c>
      <c r="F158" s="10">
        <v>0.0</v>
      </c>
      <c r="G158" s="8">
        <v>0.009345794392523364</v>
      </c>
      <c r="H158" s="9">
        <v>0.037383177570093455</v>
      </c>
      <c r="I158" s="10">
        <v>0.0</v>
      </c>
      <c r="J158" s="8">
        <v>0.009345794392523364</v>
      </c>
      <c r="K158" s="9">
        <v>0.14953271028037382</v>
      </c>
      <c r="P158" s="41"/>
    </row>
    <row r="159">
      <c r="A159" s="1" t="s">
        <v>172</v>
      </c>
      <c r="B159" s="18" t="s">
        <v>177</v>
      </c>
      <c r="C159" s="9">
        <v>0.06103286384976526</v>
      </c>
      <c r="D159" s="11">
        <v>0.004694835680751174</v>
      </c>
      <c r="E159" s="9">
        <v>0.014084507042253521</v>
      </c>
      <c r="F159" s="8">
        <v>0.011737089201877934</v>
      </c>
      <c r="G159" s="8">
        <v>0.007042253521126761</v>
      </c>
      <c r="H159" s="10">
        <v>0.0</v>
      </c>
      <c r="I159" s="8">
        <v>0.009389671361502348</v>
      </c>
      <c r="J159" s="8">
        <v>0.009389671361502348</v>
      </c>
      <c r="K159" s="11">
        <v>0.03051643192488263</v>
      </c>
      <c r="P159" s="41"/>
    </row>
    <row r="160">
      <c r="A160" s="1" t="s">
        <v>172</v>
      </c>
      <c r="B160" s="18" t="s">
        <v>61</v>
      </c>
      <c r="C160" s="11">
        <v>0.014354066985645933</v>
      </c>
      <c r="D160" s="9">
        <v>0.014354066985645933</v>
      </c>
      <c r="E160" s="10">
        <v>0.0</v>
      </c>
      <c r="F160" s="9">
        <v>0.028708133971291867</v>
      </c>
      <c r="G160" s="9">
        <v>0.03349282296650718</v>
      </c>
      <c r="H160" s="9">
        <v>0.004784688995215311</v>
      </c>
      <c r="I160" s="9">
        <v>0.03827751196172249</v>
      </c>
      <c r="J160" s="10">
        <v>0.0</v>
      </c>
      <c r="K160" s="11">
        <v>0.028708133971291867</v>
      </c>
      <c r="P160" s="41"/>
    </row>
    <row r="161">
      <c r="A161" s="1" t="s">
        <v>172</v>
      </c>
      <c r="B161" s="18" t="s">
        <v>112</v>
      </c>
      <c r="C161" s="11">
        <v>0.005367686527106817</v>
      </c>
      <c r="D161" s="11">
        <v>0.003757380568974772</v>
      </c>
      <c r="E161" s="11">
        <v>5.367686527106817E-4</v>
      </c>
      <c r="F161" s="11">
        <v>0.003757380568974772</v>
      </c>
      <c r="G161" s="11">
        <v>5.367686527106817E-4</v>
      </c>
      <c r="H161" s="8">
        <v>5.367686527106817E-4</v>
      </c>
      <c r="I161" s="10">
        <v>5.367686527106817E-4</v>
      </c>
      <c r="J161" s="11">
        <v>0.003757380568974772</v>
      </c>
      <c r="K161" s="11">
        <v>0.013419216317767043</v>
      </c>
      <c r="P161" s="41"/>
    </row>
    <row r="162">
      <c r="A162" s="1" t="s">
        <v>172</v>
      </c>
      <c r="B162" s="18" t="s">
        <v>178</v>
      </c>
      <c r="C162" s="10">
        <v>0.0046439628482972135</v>
      </c>
      <c r="D162" s="10">
        <v>0.0</v>
      </c>
      <c r="E162" s="10">
        <v>0.0</v>
      </c>
      <c r="F162" s="11">
        <v>0.0030959752321981426</v>
      </c>
      <c r="G162" s="8">
        <v>0.006191950464396285</v>
      </c>
      <c r="H162" s="10">
        <v>0.0</v>
      </c>
      <c r="I162" s="11">
        <v>0.0030959752321981426</v>
      </c>
      <c r="J162" s="11">
        <v>0.0046439628482972135</v>
      </c>
      <c r="K162" s="11">
        <v>0.010835913312693499</v>
      </c>
      <c r="P162" s="41"/>
    </row>
    <row r="163">
      <c r="A163" s="1" t="s">
        <v>172</v>
      </c>
      <c r="B163" s="18" t="s">
        <v>179</v>
      </c>
      <c r="C163" s="11">
        <v>0.012552301255230125</v>
      </c>
      <c r="D163" s="11">
        <v>0.0041841004184100415</v>
      </c>
      <c r="E163" s="10">
        <v>0.0</v>
      </c>
      <c r="F163" s="11">
        <v>0.0020920502092050207</v>
      </c>
      <c r="G163" s="11">
        <v>0.0020920502092050207</v>
      </c>
      <c r="H163" s="10">
        <v>0.0</v>
      </c>
      <c r="I163" s="10">
        <v>0.0</v>
      </c>
      <c r="J163" s="11">
        <v>0.0041841004184100415</v>
      </c>
      <c r="K163" s="10">
        <v>0.006276150627615063</v>
      </c>
      <c r="P163" s="41"/>
    </row>
    <row r="164">
      <c r="A164" s="1" t="s">
        <v>172</v>
      </c>
      <c r="B164" s="18" t="s">
        <v>105</v>
      </c>
      <c r="C164" s="9">
        <v>0.07142857142857142</v>
      </c>
      <c r="D164" s="8">
        <v>0.008928571428571428</v>
      </c>
      <c r="E164" s="10">
        <v>0.0</v>
      </c>
      <c r="F164" s="9">
        <v>0.03125</v>
      </c>
      <c r="G164" s="8">
        <v>0.008928571428571428</v>
      </c>
      <c r="H164" s="10">
        <v>0.0</v>
      </c>
      <c r="I164" s="11">
        <v>0.004464285714285714</v>
      </c>
      <c r="J164" s="11">
        <v>0.004464285714285714</v>
      </c>
      <c r="K164" s="10">
        <v>0.004464285714285714</v>
      </c>
      <c r="P164" s="41"/>
    </row>
    <row r="165">
      <c r="A165" s="1" t="s">
        <v>172</v>
      </c>
      <c r="B165" s="45" t="s">
        <v>167</v>
      </c>
      <c r="C165" s="8">
        <v>0.03594608087868198</v>
      </c>
      <c r="D165" s="11">
        <v>0.0024962556165751375</v>
      </c>
      <c r="E165" s="10">
        <v>0.0</v>
      </c>
      <c r="F165" s="10">
        <v>9.98502246630055E-4</v>
      </c>
      <c r="G165" s="10">
        <v>0.0</v>
      </c>
      <c r="H165" s="10">
        <v>0.0</v>
      </c>
      <c r="I165" s="10">
        <v>9.98502246630055E-4</v>
      </c>
      <c r="J165" s="11">
        <v>0.00399400898652022</v>
      </c>
      <c r="K165" s="10">
        <v>0.003494757863205192</v>
      </c>
      <c r="P165" s="41"/>
    </row>
    <row r="166">
      <c r="A166" s="1" t="s">
        <v>172</v>
      </c>
      <c r="B166" s="18" t="s">
        <v>180</v>
      </c>
      <c r="C166" s="10">
        <v>0.0</v>
      </c>
      <c r="D166" s="11">
        <v>0.0031446540880503146</v>
      </c>
      <c r="E166" s="10">
        <v>0.0</v>
      </c>
      <c r="F166" s="11">
        <v>0.0031446540880503146</v>
      </c>
      <c r="G166" s="11">
        <v>0.0031446540880503146</v>
      </c>
      <c r="H166" s="10">
        <v>0.0</v>
      </c>
      <c r="I166" s="10">
        <v>0.0</v>
      </c>
      <c r="J166" s="11">
        <v>0.006289308176100629</v>
      </c>
      <c r="K166" s="10">
        <v>0.0031446540880503146</v>
      </c>
      <c r="P166" s="41"/>
    </row>
    <row r="167">
      <c r="A167" s="1" t="s">
        <v>172</v>
      </c>
      <c r="B167" s="18" t="s">
        <v>181</v>
      </c>
      <c r="C167" s="10">
        <v>0.004143646408839779</v>
      </c>
      <c r="D167" s="10">
        <v>0.0</v>
      </c>
      <c r="E167" s="10">
        <v>0.0</v>
      </c>
      <c r="F167" s="10">
        <v>0.0013812154696132596</v>
      </c>
      <c r="G167" s="11">
        <v>0.004143646408839779</v>
      </c>
      <c r="H167" s="10">
        <v>0.0</v>
      </c>
      <c r="I167" s="8">
        <v>0.009668508287292817</v>
      </c>
      <c r="J167" s="10">
        <v>0.0</v>
      </c>
      <c r="K167" s="10">
        <v>0.0027624309392265192</v>
      </c>
      <c r="P167" s="41"/>
    </row>
    <row r="168">
      <c r="A168" s="1" t="s">
        <v>172</v>
      </c>
      <c r="B168" s="18" t="s">
        <v>111</v>
      </c>
      <c r="C168" s="10">
        <v>0.0022271714922048997</v>
      </c>
      <c r="D168" s="11">
        <v>0.0022271714922048997</v>
      </c>
      <c r="E168" s="10">
        <v>0.0</v>
      </c>
      <c r="F168" s="8">
        <v>0.013363028953229399</v>
      </c>
      <c r="G168" s="11">
        <v>0.0022271714922048997</v>
      </c>
      <c r="H168" s="9">
        <v>0.013363028953229399</v>
      </c>
      <c r="I168" s="11">
        <v>0.0022271714922048997</v>
      </c>
      <c r="J168" s="8">
        <v>0.008908685968819599</v>
      </c>
      <c r="K168" s="10">
        <v>0.0022271714922048997</v>
      </c>
      <c r="P168" s="41"/>
    </row>
    <row r="169">
      <c r="A169" s="1" t="s">
        <v>172</v>
      </c>
      <c r="B169" s="18" t="s">
        <v>182</v>
      </c>
      <c r="C169" s="11">
        <v>0.011993146773272416</v>
      </c>
      <c r="D169" s="10">
        <v>0.0</v>
      </c>
      <c r="E169" s="10">
        <v>0.0</v>
      </c>
      <c r="F169" s="10">
        <v>0.001142204454597373</v>
      </c>
      <c r="G169" s="11">
        <v>0.0028555111364934323</v>
      </c>
      <c r="H169" s="10">
        <v>0.0</v>
      </c>
      <c r="I169" s="10">
        <v>5.711022272986865E-4</v>
      </c>
      <c r="J169" s="10">
        <v>0.0</v>
      </c>
      <c r="K169" s="10">
        <v>0.001142204454597373</v>
      </c>
      <c r="P169" s="41"/>
    </row>
    <row r="170">
      <c r="A170" s="1" t="s">
        <v>172</v>
      </c>
      <c r="B170" s="18" t="s">
        <v>183</v>
      </c>
      <c r="C170" s="10">
        <v>0.0</v>
      </c>
      <c r="D170" s="10">
        <v>0.0</v>
      </c>
      <c r="E170" s="10">
        <v>0.0</v>
      </c>
      <c r="F170" s="10">
        <v>9.541984732824427E-4</v>
      </c>
      <c r="G170" s="10">
        <v>0.0</v>
      </c>
      <c r="H170" s="9">
        <v>0.0019083969465648854</v>
      </c>
      <c r="I170" s="11">
        <v>0.004770992366412214</v>
      </c>
      <c r="J170" s="11">
        <v>0.0019083969465648854</v>
      </c>
      <c r="K170" s="10">
        <v>0.0</v>
      </c>
      <c r="P170" s="41"/>
    </row>
    <row r="171">
      <c r="A171" s="1" t="s">
        <v>172</v>
      </c>
      <c r="B171" s="18" t="s">
        <v>184</v>
      </c>
      <c r="C171" s="10">
        <v>0.0010695187165775401</v>
      </c>
      <c r="D171" s="8">
        <v>0.006417112299465241</v>
      </c>
      <c r="E171" s="11">
        <v>0.0010695187165775401</v>
      </c>
      <c r="F171" s="11">
        <v>0.0032085561497326204</v>
      </c>
      <c r="G171" s="11">
        <v>0.0010695187165775401</v>
      </c>
      <c r="H171" s="10">
        <v>0.0</v>
      </c>
      <c r="I171" s="10">
        <v>0.0</v>
      </c>
      <c r="J171" s="10">
        <v>0.0010695187165775401</v>
      </c>
      <c r="K171" s="10">
        <v>0.0</v>
      </c>
      <c r="P171" s="41"/>
    </row>
    <row r="172">
      <c r="P172" s="41"/>
    </row>
    <row r="173">
      <c r="P173" s="41"/>
    </row>
    <row r="174">
      <c r="P174" s="41"/>
    </row>
    <row r="175">
      <c r="P175" s="41"/>
    </row>
    <row r="176">
      <c r="P176" s="41"/>
    </row>
    <row r="177">
      <c r="P177" s="41"/>
    </row>
    <row r="178">
      <c r="P178" s="41"/>
    </row>
    <row r="179">
      <c r="P179" s="41"/>
    </row>
    <row r="180">
      <c r="P180" s="41"/>
    </row>
    <row r="181">
      <c r="P181" s="41"/>
    </row>
    <row r="182">
      <c r="P182" s="41"/>
    </row>
    <row r="183">
      <c r="P183" s="41"/>
    </row>
    <row r="184">
      <c r="P184" s="41"/>
    </row>
    <row r="185">
      <c r="P185" s="41"/>
    </row>
    <row r="186">
      <c r="P186" s="41"/>
    </row>
    <row r="187">
      <c r="P187" s="41"/>
    </row>
    <row r="188">
      <c r="P188" s="41"/>
    </row>
    <row r="189">
      <c r="P189" s="41"/>
    </row>
    <row r="190">
      <c r="P190" s="41"/>
    </row>
    <row r="191">
      <c r="P191" s="41"/>
    </row>
    <row r="192">
      <c r="P192" s="41"/>
    </row>
    <row r="193">
      <c r="P193" s="41"/>
    </row>
    <row r="194">
      <c r="P194" s="41"/>
    </row>
    <row r="195">
      <c r="P195" s="41"/>
    </row>
    <row r="196">
      <c r="P196" s="41"/>
    </row>
    <row r="197">
      <c r="P197" s="41"/>
    </row>
    <row r="198">
      <c r="P198" s="41"/>
    </row>
    <row r="199">
      <c r="P199" s="41"/>
    </row>
    <row r="200">
      <c r="P200" s="41"/>
    </row>
    <row r="201">
      <c r="P201" s="41"/>
    </row>
    <row r="202">
      <c r="P202" s="41"/>
    </row>
    <row r="203">
      <c r="P203" s="41"/>
    </row>
    <row r="204">
      <c r="P204" s="41"/>
    </row>
    <row r="205">
      <c r="P205" s="41"/>
    </row>
    <row r="206">
      <c r="P206" s="41"/>
    </row>
    <row r="207">
      <c r="P207" s="41"/>
    </row>
    <row r="208">
      <c r="P208" s="41"/>
    </row>
    <row r="209">
      <c r="P209" s="41"/>
    </row>
    <row r="210">
      <c r="P210" s="41"/>
    </row>
    <row r="211">
      <c r="P211" s="41"/>
    </row>
    <row r="212">
      <c r="P212" s="41"/>
    </row>
    <row r="213">
      <c r="P213" s="41"/>
    </row>
    <row r="214">
      <c r="P214" s="41"/>
    </row>
    <row r="215">
      <c r="P215" s="41"/>
    </row>
    <row r="216">
      <c r="P216" s="41"/>
    </row>
    <row r="217">
      <c r="P217" s="41"/>
    </row>
    <row r="218">
      <c r="P218" s="41"/>
    </row>
    <row r="219">
      <c r="P219" s="41"/>
    </row>
    <row r="220">
      <c r="P220" s="41"/>
    </row>
    <row r="221">
      <c r="P221" s="41"/>
    </row>
    <row r="222">
      <c r="P222" s="41"/>
    </row>
    <row r="223">
      <c r="P223" s="41"/>
    </row>
    <row r="224">
      <c r="P224" s="41"/>
    </row>
    <row r="225">
      <c r="P225" s="41"/>
    </row>
    <row r="226">
      <c r="P226" s="41"/>
    </row>
    <row r="227">
      <c r="P227" s="41"/>
    </row>
    <row r="228">
      <c r="P228" s="41"/>
    </row>
    <row r="229">
      <c r="P229" s="41"/>
    </row>
    <row r="230">
      <c r="P230" s="41"/>
    </row>
    <row r="231">
      <c r="P231" s="41"/>
    </row>
    <row r="232">
      <c r="P232" s="41"/>
    </row>
    <row r="233">
      <c r="P233" s="41"/>
    </row>
    <row r="234">
      <c r="P234" s="41"/>
    </row>
    <row r="235">
      <c r="P235" s="41"/>
    </row>
    <row r="236">
      <c r="P236" s="41"/>
    </row>
    <row r="237">
      <c r="P237" s="41"/>
    </row>
    <row r="238">
      <c r="P238" s="41"/>
    </row>
    <row r="239">
      <c r="P239" s="41"/>
    </row>
    <row r="240">
      <c r="P240" s="41"/>
    </row>
    <row r="241">
      <c r="P241" s="41"/>
    </row>
    <row r="242">
      <c r="P242" s="41"/>
    </row>
    <row r="243">
      <c r="P243" s="41"/>
    </row>
    <row r="244">
      <c r="P244" s="41"/>
    </row>
    <row r="245">
      <c r="P245" s="41"/>
    </row>
    <row r="246">
      <c r="P246" s="41"/>
    </row>
    <row r="247">
      <c r="P247" s="41"/>
    </row>
    <row r="248">
      <c r="P248" s="41"/>
    </row>
    <row r="249">
      <c r="P249" s="41"/>
    </row>
    <row r="250">
      <c r="P250" s="41"/>
    </row>
    <row r="251">
      <c r="P251" s="41"/>
    </row>
    <row r="252">
      <c r="P252" s="41"/>
    </row>
    <row r="253">
      <c r="P253" s="41"/>
    </row>
    <row r="254">
      <c r="P254" s="41"/>
    </row>
    <row r="255">
      <c r="P255" s="41"/>
    </row>
    <row r="256">
      <c r="P256" s="41"/>
    </row>
    <row r="257">
      <c r="P257" s="41"/>
    </row>
    <row r="258">
      <c r="P258" s="41"/>
    </row>
    <row r="259">
      <c r="P259" s="41"/>
    </row>
    <row r="260">
      <c r="P260" s="41"/>
    </row>
    <row r="261">
      <c r="P261" s="41"/>
    </row>
    <row r="262">
      <c r="P262" s="41"/>
    </row>
    <row r="263">
      <c r="P263" s="41"/>
    </row>
    <row r="264">
      <c r="P264" s="41"/>
    </row>
    <row r="265">
      <c r="P265" s="41"/>
    </row>
    <row r="266">
      <c r="P266" s="41"/>
    </row>
    <row r="267">
      <c r="P267" s="41"/>
    </row>
    <row r="268">
      <c r="P268" s="41"/>
    </row>
    <row r="269">
      <c r="P269" s="41"/>
    </row>
    <row r="270">
      <c r="P270" s="41"/>
    </row>
    <row r="271">
      <c r="P271" s="41"/>
    </row>
    <row r="272">
      <c r="P272" s="41"/>
    </row>
    <row r="273">
      <c r="P273" s="41"/>
    </row>
    <row r="274">
      <c r="P274" s="41"/>
    </row>
    <row r="275">
      <c r="P275" s="41"/>
    </row>
    <row r="276">
      <c r="P276" s="41"/>
    </row>
    <row r="277">
      <c r="P277" s="41"/>
    </row>
    <row r="278">
      <c r="P278" s="41"/>
    </row>
    <row r="279">
      <c r="P279" s="41"/>
    </row>
    <row r="280">
      <c r="P280" s="41"/>
    </row>
    <row r="281">
      <c r="P281" s="41"/>
    </row>
    <row r="282">
      <c r="P282" s="41"/>
    </row>
    <row r="283">
      <c r="P283" s="41"/>
    </row>
    <row r="284">
      <c r="P284" s="41"/>
    </row>
    <row r="285">
      <c r="P285" s="41"/>
    </row>
    <row r="286">
      <c r="P286" s="41"/>
    </row>
    <row r="287">
      <c r="P287" s="41"/>
    </row>
    <row r="288">
      <c r="P288" s="41"/>
    </row>
    <row r="289">
      <c r="P289" s="41"/>
    </row>
    <row r="290">
      <c r="P290" s="41"/>
    </row>
    <row r="291">
      <c r="P291" s="41"/>
    </row>
    <row r="292">
      <c r="P292" s="41"/>
    </row>
    <row r="293">
      <c r="P293" s="41"/>
    </row>
    <row r="294">
      <c r="P294" s="41"/>
    </row>
    <row r="295">
      <c r="P295" s="41"/>
    </row>
    <row r="296">
      <c r="P296" s="41"/>
    </row>
    <row r="297">
      <c r="P297" s="41"/>
    </row>
    <row r="298">
      <c r="P298" s="41"/>
    </row>
    <row r="299">
      <c r="P299" s="41"/>
    </row>
    <row r="300">
      <c r="P300" s="41"/>
    </row>
    <row r="301">
      <c r="P301" s="41"/>
    </row>
    <row r="302">
      <c r="P302" s="41"/>
    </row>
    <row r="303">
      <c r="P303" s="41"/>
    </row>
    <row r="304">
      <c r="P304" s="41"/>
    </row>
    <row r="305">
      <c r="P305" s="41"/>
    </row>
    <row r="306">
      <c r="P306" s="41"/>
    </row>
    <row r="307">
      <c r="P307" s="41"/>
    </row>
    <row r="308">
      <c r="P308" s="41"/>
    </row>
    <row r="309">
      <c r="P309" s="41"/>
    </row>
    <row r="310">
      <c r="P310" s="41"/>
    </row>
    <row r="311">
      <c r="P311" s="41"/>
    </row>
    <row r="312">
      <c r="P312" s="41"/>
    </row>
    <row r="313">
      <c r="P313" s="41"/>
    </row>
    <row r="314">
      <c r="P314" s="41"/>
    </row>
    <row r="315">
      <c r="P315" s="41"/>
    </row>
    <row r="316">
      <c r="P316" s="41"/>
    </row>
    <row r="317">
      <c r="P317" s="41"/>
    </row>
    <row r="318">
      <c r="P318" s="41"/>
    </row>
    <row r="319">
      <c r="P319" s="41"/>
    </row>
    <row r="320">
      <c r="P320" s="41"/>
    </row>
    <row r="321">
      <c r="P321" s="41"/>
    </row>
    <row r="322">
      <c r="P322" s="41"/>
    </row>
    <row r="323">
      <c r="P323" s="41"/>
    </row>
    <row r="324">
      <c r="P324" s="41"/>
    </row>
    <row r="325">
      <c r="P325" s="41"/>
    </row>
    <row r="326">
      <c r="P326" s="41"/>
    </row>
    <row r="327">
      <c r="P327" s="41"/>
    </row>
    <row r="328">
      <c r="P328" s="41"/>
    </row>
    <row r="329">
      <c r="P329" s="41"/>
    </row>
    <row r="330">
      <c r="P330" s="41"/>
    </row>
    <row r="331">
      <c r="P331" s="41"/>
    </row>
    <row r="332">
      <c r="P332" s="41"/>
    </row>
    <row r="333">
      <c r="P333" s="41"/>
    </row>
    <row r="334">
      <c r="P334" s="41"/>
    </row>
    <row r="335">
      <c r="P335" s="41"/>
    </row>
    <row r="336">
      <c r="P336" s="41"/>
    </row>
    <row r="337">
      <c r="P337" s="41"/>
    </row>
    <row r="338">
      <c r="P338" s="41"/>
    </row>
    <row r="339">
      <c r="P339" s="41"/>
    </row>
    <row r="340">
      <c r="P340" s="41"/>
    </row>
    <row r="341">
      <c r="P341" s="41"/>
    </row>
    <row r="342">
      <c r="P342" s="41"/>
    </row>
    <row r="343">
      <c r="P343" s="41"/>
    </row>
    <row r="344">
      <c r="P344" s="41"/>
    </row>
    <row r="345">
      <c r="P345" s="41"/>
    </row>
    <row r="346">
      <c r="P346" s="41"/>
    </row>
    <row r="347">
      <c r="P347" s="41"/>
    </row>
    <row r="348">
      <c r="P348" s="41"/>
    </row>
    <row r="349">
      <c r="P349" s="41"/>
    </row>
    <row r="350">
      <c r="P350" s="41"/>
    </row>
    <row r="351">
      <c r="P351" s="41"/>
    </row>
    <row r="352">
      <c r="P352" s="41"/>
    </row>
    <row r="353">
      <c r="P353" s="41"/>
    </row>
    <row r="354">
      <c r="P354" s="41"/>
    </row>
    <row r="355">
      <c r="P355" s="41"/>
    </row>
    <row r="356">
      <c r="P356" s="41"/>
    </row>
    <row r="357">
      <c r="P357" s="41"/>
    </row>
    <row r="358">
      <c r="P358" s="41"/>
    </row>
    <row r="359">
      <c r="P359" s="41"/>
    </row>
    <row r="360">
      <c r="P360" s="41"/>
    </row>
    <row r="361">
      <c r="P361" s="41"/>
    </row>
    <row r="362">
      <c r="P362" s="41"/>
    </row>
    <row r="363">
      <c r="P363" s="41"/>
    </row>
    <row r="364">
      <c r="P364" s="41"/>
    </row>
    <row r="365">
      <c r="P365" s="41"/>
    </row>
    <row r="366">
      <c r="P366" s="41"/>
    </row>
    <row r="367">
      <c r="P367" s="41"/>
    </row>
    <row r="368">
      <c r="P368" s="41"/>
    </row>
    <row r="369">
      <c r="P369" s="41"/>
    </row>
    <row r="370">
      <c r="P370" s="41"/>
    </row>
    <row r="371">
      <c r="P371" s="41"/>
    </row>
    <row r="372">
      <c r="P372" s="41"/>
    </row>
    <row r="373">
      <c r="P373" s="41"/>
    </row>
    <row r="374">
      <c r="P374" s="41"/>
    </row>
    <row r="375">
      <c r="P375" s="41"/>
    </row>
    <row r="376">
      <c r="P376" s="41"/>
    </row>
    <row r="377">
      <c r="P377" s="41"/>
    </row>
    <row r="378">
      <c r="P378" s="41"/>
    </row>
    <row r="379">
      <c r="P379" s="41"/>
    </row>
    <row r="380">
      <c r="P380" s="41"/>
    </row>
    <row r="381">
      <c r="P381" s="41"/>
    </row>
    <row r="382">
      <c r="P382" s="41"/>
    </row>
    <row r="383">
      <c r="P383" s="41"/>
    </row>
    <row r="384">
      <c r="P384" s="41"/>
    </row>
    <row r="385">
      <c r="P385" s="41"/>
    </row>
    <row r="386">
      <c r="P386" s="41"/>
    </row>
    <row r="387">
      <c r="P387" s="41"/>
    </row>
    <row r="388">
      <c r="P388" s="41"/>
    </row>
    <row r="389">
      <c r="P389" s="41"/>
    </row>
    <row r="390">
      <c r="P390" s="41"/>
    </row>
    <row r="391">
      <c r="P391" s="41"/>
    </row>
    <row r="392">
      <c r="P392" s="41"/>
    </row>
    <row r="393">
      <c r="P393" s="41"/>
    </row>
    <row r="394">
      <c r="P394" s="41"/>
    </row>
    <row r="395">
      <c r="P395" s="41"/>
    </row>
    <row r="396">
      <c r="P396" s="41"/>
    </row>
    <row r="397">
      <c r="P397" s="41"/>
    </row>
    <row r="398">
      <c r="P398" s="41"/>
    </row>
    <row r="399">
      <c r="P399" s="41"/>
    </row>
    <row r="400">
      <c r="P400" s="41"/>
    </row>
    <row r="401">
      <c r="P401" s="41"/>
    </row>
    <row r="402">
      <c r="P402" s="41"/>
    </row>
    <row r="403">
      <c r="P403" s="41"/>
    </row>
    <row r="404">
      <c r="P404" s="41"/>
    </row>
    <row r="405">
      <c r="P405" s="41"/>
    </row>
    <row r="406">
      <c r="P406" s="41"/>
    </row>
    <row r="407">
      <c r="P407" s="41"/>
    </row>
    <row r="408">
      <c r="P408" s="41"/>
    </row>
    <row r="409">
      <c r="P409" s="41"/>
    </row>
    <row r="410">
      <c r="P410" s="41"/>
    </row>
    <row r="411">
      <c r="P411" s="41"/>
    </row>
    <row r="412">
      <c r="P412" s="41"/>
    </row>
    <row r="413">
      <c r="P413" s="41"/>
    </row>
    <row r="414">
      <c r="P414" s="41"/>
    </row>
    <row r="415">
      <c r="P415" s="41"/>
    </row>
    <row r="416">
      <c r="P416" s="41"/>
    </row>
    <row r="417">
      <c r="P417" s="41"/>
    </row>
    <row r="418">
      <c r="P418" s="41"/>
    </row>
    <row r="419">
      <c r="P419" s="41"/>
    </row>
    <row r="420">
      <c r="P420" s="41"/>
    </row>
    <row r="421">
      <c r="P421" s="41"/>
    </row>
    <row r="422">
      <c r="P422" s="41"/>
    </row>
    <row r="423">
      <c r="P423" s="41"/>
    </row>
    <row r="424">
      <c r="P424" s="41"/>
    </row>
    <row r="425">
      <c r="P425" s="41"/>
    </row>
    <row r="426">
      <c r="P426" s="41"/>
    </row>
    <row r="427">
      <c r="P427" s="41"/>
    </row>
    <row r="428">
      <c r="P428" s="41"/>
    </row>
    <row r="429">
      <c r="P429" s="41"/>
    </row>
    <row r="430">
      <c r="P430" s="41"/>
    </row>
    <row r="431">
      <c r="P431" s="41"/>
    </row>
    <row r="432">
      <c r="P432" s="41"/>
    </row>
    <row r="433">
      <c r="P433" s="41"/>
    </row>
    <row r="434">
      <c r="P434" s="41"/>
    </row>
    <row r="435">
      <c r="P435" s="41"/>
    </row>
    <row r="436">
      <c r="P436" s="41"/>
    </row>
    <row r="437">
      <c r="P437" s="41"/>
    </row>
    <row r="438">
      <c r="P438" s="41"/>
    </row>
    <row r="439">
      <c r="P439" s="41"/>
    </row>
    <row r="440">
      <c r="P440" s="41"/>
    </row>
    <row r="441">
      <c r="P441" s="41"/>
    </row>
    <row r="442">
      <c r="P442" s="41"/>
    </row>
    <row r="443">
      <c r="P443" s="41"/>
    </row>
    <row r="444">
      <c r="P444" s="41"/>
    </row>
    <row r="445">
      <c r="P445" s="41"/>
    </row>
    <row r="446">
      <c r="P446" s="41"/>
    </row>
    <row r="447">
      <c r="P447" s="41"/>
    </row>
    <row r="448">
      <c r="P448" s="41"/>
    </row>
    <row r="449">
      <c r="P449" s="41"/>
    </row>
    <row r="450">
      <c r="P450" s="41"/>
    </row>
    <row r="451">
      <c r="P451" s="41"/>
    </row>
    <row r="452">
      <c r="P452" s="41"/>
    </row>
    <row r="453">
      <c r="P453" s="41"/>
    </row>
    <row r="454">
      <c r="P454" s="41"/>
    </row>
    <row r="455">
      <c r="P455" s="41"/>
    </row>
    <row r="456">
      <c r="P456" s="41"/>
    </row>
    <row r="457">
      <c r="P457" s="41"/>
    </row>
    <row r="458">
      <c r="P458" s="41"/>
    </row>
    <row r="459">
      <c r="P459" s="41"/>
    </row>
    <row r="460">
      <c r="P460" s="41"/>
    </row>
    <row r="461">
      <c r="P461" s="41"/>
    </row>
    <row r="462">
      <c r="P462" s="41"/>
    </row>
    <row r="463">
      <c r="P463" s="41"/>
    </row>
    <row r="464">
      <c r="P464" s="41"/>
    </row>
    <row r="465">
      <c r="P465" s="41"/>
    </row>
    <row r="466">
      <c r="P466" s="41"/>
    </row>
    <row r="467">
      <c r="P467" s="41"/>
    </row>
    <row r="468">
      <c r="P468" s="41"/>
    </row>
    <row r="469">
      <c r="P469" s="41"/>
    </row>
    <row r="470">
      <c r="P470" s="41"/>
    </row>
    <row r="471">
      <c r="P471" s="41"/>
    </row>
    <row r="472">
      <c r="P472" s="41"/>
    </row>
    <row r="473">
      <c r="P473" s="41"/>
    </row>
    <row r="474">
      <c r="P474" s="41"/>
    </row>
    <row r="475">
      <c r="P475" s="41"/>
    </row>
    <row r="476">
      <c r="P476" s="41"/>
    </row>
    <row r="477">
      <c r="P477" s="41"/>
    </row>
    <row r="478">
      <c r="P478" s="41"/>
    </row>
    <row r="479">
      <c r="P479" s="41"/>
    </row>
    <row r="480">
      <c r="P480" s="41"/>
    </row>
    <row r="481">
      <c r="P481" s="41"/>
    </row>
    <row r="482">
      <c r="P482" s="41"/>
    </row>
    <row r="483">
      <c r="P483" s="41"/>
    </row>
    <row r="484">
      <c r="P484" s="41"/>
    </row>
    <row r="485">
      <c r="P485" s="41"/>
    </row>
    <row r="486">
      <c r="P486" s="41"/>
    </row>
    <row r="487">
      <c r="P487" s="41"/>
    </row>
    <row r="488">
      <c r="P488" s="41"/>
    </row>
    <row r="489">
      <c r="P489" s="41"/>
    </row>
    <row r="490">
      <c r="P490" s="41"/>
    </row>
    <row r="491">
      <c r="P491" s="41"/>
    </row>
    <row r="492">
      <c r="P492" s="41"/>
    </row>
    <row r="493">
      <c r="P493" s="41"/>
    </row>
    <row r="494">
      <c r="P494" s="41"/>
    </row>
    <row r="495">
      <c r="P495" s="41"/>
    </row>
    <row r="496">
      <c r="P496" s="41"/>
    </row>
    <row r="497">
      <c r="P497" s="41"/>
    </row>
    <row r="498">
      <c r="P498" s="41"/>
    </row>
    <row r="499">
      <c r="P499" s="41"/>
    </row>
    <row r="500">
      <c r="P500" s="41"/>
    </row>
    <row r="501">
      <c r="P501" s="41"/>
    </row>
    <row r="502">
      <c r="P502" s="41"/>
    </row>
    <row r="503">
      <c r="P503" s="41"/>
    </row>
    <row r="504">
      <c r="P504" s="41"/>
    </row>
    <row r="505">
      <c r="P505" s="41"/>
    </row>
    <row r="506">
      <c r="P506" s="41"/>
    </row>
    <row r="507">
      <c r="P507" s="41"/>
    </row>
    <row r="508">
      <c r="P508" s="41"/>
    </row>
    <row r="509">
      <c r="P509" s="41"/>
    </row>
    <row r="510">
      <c r="P510" s="41"/>
    </row>
    <row r="511">
      <c r="P511" s="41"/>
    </row>
    <row r="512">
      <c r="P512" s="41"/>
    </row>
    <row r="513">
      <c r="P513" s="41"/>
    </row>
    <row r="514">
      <c r="P514" s="41"/>
    </row>
    <row r="515">
      <c r="P515" s="41"/>
    </row>
    <row r="516">
      <c r="P516" s="41"/>
    </row>
    <row r="517">
      <c r="P517" s="41"/>
    </row>
    <row r="518">
      <c r="P518" s="41"/>
    </row>
    <row r="519">
      <c r="P519" s="41"/>
    </row>
    <row r="520">
      <c r="P520" s="41"/>
    </row>
    <row r="521">
      <c r="P521" s="41"/>
    </row>
    <row r="522">
      <c r="P522" s="41"/>
    </row>
    <row r="523">
      <c r="P523" s="41"/>
    </row>
    <row r="524">
      <c r="P524" s="41"/>
    </row>
    <row r="525">
      <c r="P525" s="41"/>
    </row>
    <row r="526">
      <c r="P526" s="41"/>
    </row>
    <row r="527">
      <c r="P527" s="41"/>
    </row>
    <row r="528">
      <c r="P528" s="41"/>
    </row>
    <row r="529">
      <c r="P529" s="41"/>
    </row>
    <row r="530">
      <c r="P530" s="41"/>
    </row>
    <row r="531">
      <c r="P531" s="41"/>
    </row>
    <row r="532">
      <c r="P532" s="41"/>
    </row>
    <row r="533">
      <c r="P533" s="41"/>
    </row>
    <row r="534">
      <c r="P534" s="41"/>
    </row>
    <row r="535">
      <c r="P535" s="41"/>
    </row>
    <row r="536">
      <c r="P536" s="41"/>
    </row>
    <row r="537">
      <c r="P537" s="41"/>
    </row>
    <row r="538">
      <c r="P538" s="41"/>
    </row>
    <row r="539">
      <c r="P539" s="41"/>
    </row>
    <row r="540">
      <c r="P540" s="41"/>
    </row>
    <row r="541">
      <c r="P541" s="41"/>
    </row>
    <row r="542">
      <c r="P542" s="41"/>
    </row>
    <row r="543">
      <c r="P543" s="41"/>
    </row>
    <row r="544">
      <c r="P544" s="41"/>
    </row>
    <row r="545">
      <c r="P545" s="41"/>
    </row>
    <row r="546">
      <c r="P546" s="41"/>
    </row>
    <row r="547">
      <c r="P547" s="41"/>
    </row>
    <row r="548">
      <c r="P548" s="41"/>
    </row>
    <row r="549">
      <c r="P549" s="41"/>
    </row>
    <row r="550">
      <c r="P550" s="41"/>
    </row>
    <row r="551">
      <c r="P551" s="41"/>
    </row>
    <row r="552">
      <c r="P552" s="41"/>
    </row>
    <row r="553">
      <c r="P553" s="41"/>
    </row>
    <row r="554">
      <c r="P554" s="41"/>
    </row>
    <row r="555">
      <c r="P555" s="41"/>
    </row>
    <row r="556">
      <c r="P556" s="41"/>
    </row>
    <row r="557">
      <c r="P557" s="41"/>
    </row>
    <row r="558">
      <c r="P558" s="41"/>
    </row>
    <row r="559">
      <c r="P559" s="41"/>
    </row>
    <row r="560">
      <c r="P560" s="41"/>
    </row>
    <row r="561">
      <c r="P561" s="41"/>
    </row>
    <row r="562">
      <c r="P562" s="41"/>
    </row>
    <row r="563">
      <c r="P563" s="41"/>
    </row>
    <row r="564">
      <c r="P564" s="41"/>
    </row>
    <row r="565">
      <c r="P565" s="41"/>
    </row>
    <row r="566">
      <c r="P566" s="41"/>
    </row>
    <row r="567">
      <c r="P567" s="41"/>
    </row>
    <row r="568">
      <c r="P568" s="41"/>
    </row>
    <row r="569">
      <c r="P569" s="41"/>
    </row>
    <row r="570">
      <c r="P570" s="41"/>
    </row>
    <row r="571">
      <c r="P571" s="41"/>
    </row>
    <row r="572">
      <c r="P572" s="41"/>
    </row>
    <row r="573">
      <c r="P573" s="41"/>
    </row>
    <row r="574">
      <c r="P574" s="41"/>
    </row>
    <row r="575">
      <c r="P575" s="41"/>
    </row>
    <row r="576">
      <c r="P576" s="41"/>
    </row>
    <row r="577">
      <c r="P577" s="41"/>
    </row>
    <row r="578">
      <c r="P578" s="41"/>
    </row>
    <row r="579">
      <c r="P579" s="41"/>
    </row>
    <row r="580">
      <c r="P580" s="41"/>
    </row>
    <row r="581">
      <c r="P581" s="41"/>
    </row>
    <row r="582">
      <c r="P582" s="41"/>
    </row>
    <row r="583">
      <c r="P583" s="41"/>
    </row>
    <row r="584">
      <c r="P584" s="41"/>
    </row>
    <row r="585">
      <c r="P585" s="41"/>
    </row>
    <row r="586">
      <c r="P586" s="41"/>
    </row>
    <row r="587">
      <c r="P587" s="41"/>
    </row>
    <row r="588">
      <c r="P588" s="41"/>
    </row>
    <row r="589">
      <c r="P589" s="41"/>
    </row>
    <row r="590">
      <c r="P590" s="41"/>
    </row>
    <row r="591">
      <c r="P591" s="41"/>
    </row>
    <row r="592">
      <c r="P592" s="41"/>
    </row>
    <row r="593">
      <c r="P593" s="41"/>
    </row>
    <row r="594">
      <c r="P594" s="41"/>
    </row>
    <row r="595">
      <c r="P595" s="41"/>
    </row>
    <row r="596">
      <c r="P596" s="41"/>
    </row>
    <row r="597">
      <c r="P597" s="41"/>
    </row>
    <row r="598">
      <c r="P598" s="41"/>
    </row>
    <row r="599">
      <c r="P599" s="41"/>
    </row>
    <row r="600">
      <c r="P600" s="41"/>
    </row>
    <row r="601">
      <c r="P601" s="41"/>
    </row>
    <row r="602">
      <c r="P602" s="41"/>
    </row>
    <row r="603">
      <c r="P603" s="41"/>
    </row>
    <row r="604">
      <c r="P604" s="41"/>
    </row>
    <row r="605">
      <c r="P605" s="41"/>
    </row>
    <row r="606">
      <c r="P606" s="41"/>
    </row>
    <row r="607">
      <c r="P607" s="41"/>
    </row>
    <row r="608">
      <c r="P608" s="41"/>
    </row>
    <row r="609">
      <c r="P609" s="41"/>
    </row>
    <row r="610">
      <c r="P610" s="41"/>
    </row>
    <row r="611">
      <c r="P611" s="41"/>
    </row>
    <row r="612">
      <c r="P612" s="41"/>
    </row>
    <row r="613">
      <c r="P613" s="41"/>
    </row>
    <row r="614">
      <c r="P614" s="41"/>
    </row>
    <row r="615">
      <c r="P615" s="41"/>
    </row>
    <row r="616">
      <c r="P616" s="41"/>
    </row>
    <row r="617">
      <c r="P617" s="41"/>
    </row>
    <row r="618">
      <c r="P618" s="41"/>
    </row>
    <row r="619">
      <c r="P619" s="41"/>
    </row>
    <row r="620">
      <c r="P620" s="41"/>
    </row>
    <row r="621">
      <c r="P621" s="41"/>
    </row>
    <row r="622">
      <c r="P622" s="41"/>
    </row>
    <row r="623">
      <c r="P623" s="41"/>
    </row>
    <row r="624">
      <c r="P624" s="41"/>
    </row>
    <row r="625">
      <c r="P625" s="41"/>
    </row>
    <row r="626">
      <c r="P626" s="41"/>
    </row>
    <row r="627">
      <c r="P627" s="41"/>
    </row>
    <row r="628">
      <c r="P628" s="41"/>
    </row>
    <row r="629">
      <c r="P629" s="41"/>
    </row>
    <row r="630">
      <c r="P630" s="41"/>
    </row>
    <row r="631">
      <c r="P631" s="41"/>
    </row>
    <row r="632">
      <c r="P632" s="41"/>
    </row>
    <row r="633">
      <c r="P633" s="41"/>
    </row>
    <row r="634">
      <c r="P634" s="41"/>
    </row>
    <row r="635">
      <c r="P635" s="41"/>
    </row>
    <row r="636">
      <c r="P636" s="41"/>
    </row>
    <row r="637">
      <c r="P637" s="41"/>
    </row>
    <row r="638">
      <c r="P638" s="41"/>
    </row>
    <row r="639">
      <c r="P639" s="41"/>
    </row>
    <row r="640">
      <c r="P640" s="41"/>
    </row>
    <row r="641">
      <c r="P641" s="41"/>
    </row>
    <row r="642">
      <c r="P642" s="41"/>
    </row>
    <row r="643">
      <c r="P643" s="41"/>
    </row>
    <row r="644">
      <c r="P644" s="41"/>
    </row>
    <row r="645">
      <c r="P645" s="41"/>
    </row>
    <row r="646">
      <c r="P646" s="41"/>
    </row>
    <row r="647">
      <c r="P647" s="41"/>
    </row>
    <row r="648">
      <c r="P648" s="41"/>
    </row>
    <row r="649">
      <c r="P649" s="41"/>
    </row>
    <row r="650">
      <c r="P650" s="41"/>
    </row>
    <row r="651">
      <c r="P651" s="41"/>
    </row>
    <row r="652">
      <c r="P652" s="41"/>
    </row>
    <row r="653">
      <c r="P653" s="41"/>
    </row>
    <row r="654">
      <c r="P654" s="41"/>
    </row>
    <row r="655">
      <c r="P655" s="41"/>
    </row>
    <row r="656">
      <c r="P656" s="41"/>
    </row>
    <row r="657">
      <c r="P657" s="41"/>
    </row>
    <row r="658">
      <c r="P658" s="41"/>
    </row>
    <row r="659">
      <c r="P659" s="41"/>
    </row>
    <row r="660">
      <c r="P660" s="41"/>
    </row>
    <row r="661">
      <c r="P661" s="41"/>
    </row>
    <row r="662">
      <c r="P662" s="41"/>
    </row>
    <row r="663">
      <c r="P663" s="41"/>
    </row>
    <row r="664">
      <c r="P664" s="41"/>
    </row>
    <row r="665">
      <c r="P665" s="41"/>
    </row>
    <row r="666">
      <c r="P666" s="41"/>
    </row>
    <row r="667">
      <c r="P667" s="41"/>
    </row>
    <row r="668">
      <c r="P668" s="41"/>
    </row>
    <row r="669">
      <c r="P669" s="41"/>
    </row>
    <row r="670">
      <c r="P670" s="41"/>
    </row>
    <row r="671">
      <c r="P671" s="41"/>
    </row>
    <row r="672">
      <c r="P672" s="41"/>
    </row>
    <row r="673">
      <c r="P673" s="41"/>
    </row>
    <row r="674">
      <c r="P674" s="41"/>
    </row>
    <row r="675">
      <c r="P675" s="41"/>
    </row>
    <row r="676">
      <c r="P676" s="41"/>
    </row>
    <row r="677">
      <c r="P677" s="41"/>
    </row>
    <row r="678">
      <c r="P678" s="41"/>
    </row>
    <row r="679">
      <c r="P679" s="41"/>
    </row>
    <row r="680">
      <c r="P680" s="41"/>
    </row>
    <row r="681">
      <c r="P681" s="41"/>
    </row>
    <row r="682">
      <c r="P682" s="41"/>
    </row>
    <row r="683">
      <c r="P683" s="41"/>
    </row>
    <row r="684">
      <c r="P684" s="41"/>
    </row>
    <row r="685">
      <c r="P685" s="41"/>
    </row>
    <row r="686">
      <c r="P686" s="41"/>
    </row>
    <row r="687">
      <c r="P687" s="41"/>
    </row>
    <row r="688">
      <c r="P688" s="41"/>
    </row>
    <row r="689">
      <c r="P689" s="41"/>
    </row>
    <row r="690">
      <c r="P690" s="41"/>
    </row>
    <row r="691">
      <c r="P691" s="41"/>
    </row>
    <row r="692">
      <c r="P692" s="41"/>
    </row>
    <row r="693">
      <c r="P693" s="41"/>
    </row>
    <row r="694">
      <c r="P694" s="41"/>
    </row>
    <row r="695">
      <c r="P695" s="41"/>
    </row>
    <row r="696">
      <c r="P696" s="41"/>
    </row>
    <row r="697">
      <c r="P697" s="41"/>
    </row>
    <row r="698">
      <c r="P698" s="41"/>
    </row>
    <row r="699">
      <c r="P699" s="41"/>
    </row>
    <row r="700">
      <c r="P700" s="41"/>
    </row>
    <row r="701">
      <c r="P701" s="41"/>
    </row>
    <row r="702">
      <c r="P702" s="41"/>
    </row>
    <row r="703">
      <c r="P703" s="41"/>
    </row>
    <row r="704">
      <c r="P704" s="41"/>
    </row>
    <row r="705">
      <c r="P705" s="41"/>
    </row>
    <row r="706">
      <c r="P706" s="41"/>
    </row>
    <row r="707">
      <c r="P707" s="41"/>
    </row>
    <row r="708">
      <c r="P708" s="41"/>
    </row>
    <row r="709">
      <c r="P709" s="41"/>
    </row>
    <row r="710">
      <c r="P710" s="41"/>
    </row>
    <row r="711">
      <c r="P711" s="41"/>
    </row>
    <row r="712">
      <c r="P712" s="41"/>
    </row>
    <row r="713">
      <c r="P713" s="41"/>
    </row>
    <row r="714">
      <c r="P714" s="41"/>
    </row>
    <row r="715">
      <c r="P715" s="41"/>
    </row>
    <row r="716">
      <c r="P716" s="41"/>
    </row>
    <row r="717">
      <c r="P717" s="41"/>
    </row>
    <row r="718">
      <c r="P718" s="41"/>
    </row>
    <row r="719">
      <c r="P719" s="41"/>
    </row>
    <row r="720">
      <c r="P720" s="41"/>
    </row>
    <row r="721">
      <c r="P721" s="41"/>
    </row>
    <row r="722">
      <c r="P722" s="41"/>
    </row>
    <row r="723">
      <c r="P723" s="41"/>
    </row>
    <row r="724">
      <c r="P724" s="41"/>
    </row>
    <row r="725">
      <c r="P725" s="41"/>
    </row>
    <row r="726">
      <c r="P726" s="41"/>
    </row>
    <row r="727">
      <c r="P727" s="41"/>
    </row>
    <row r="728">
      <c r="P728" s="41"/>
    </row>
    <row r="729">
      <c r="P729" s="41"/>
    </row>
    <row r="730">
      <c r="P730" s="41"/>
    </row>
    <row r="731">
      <c r="P731" s="41"/>
    </row>
    <row r="732">
      <c r="P732" s="41"/>
    </row>
    <row r="733">
      <c r="P733" s="41"/>
    </row>
    <row r="734">
      <c r="P734" s="41"/>
    </row>
    <row r="735">
      <c r="P735" s="41"/>
    </row>
    <row r="736">
      <c r="P736" s="41"/>
    </row>
    <row r="737">
      <c r="P737" s="41"/>
    </row>
    <row r="738">
      <c r="P738" s="41"/>
    </row>
    <row r="739">
      <c r="P739" s="41"/>
    </row>
    <row r="740">
      <c r="P740" s="41"/>
    </row>
    <row r="741">
      <c r="P741" s="41"/>
    </row>
    <row r="742">
      <c r="P742" s="41"/>
    </row>
    <row r="743">
      <c r="P743" s="41"/>
    </row>
    <row r="744">
      <c r="P744" s="41"/>
    </row>
    <row r="745">
      <c r="P745" s="41"/>
    </row>
    <row r="746">
      <c r="P746" s="41"/>
    </row>
    <row r="747">
      <c r="P747" s="41"/>
    </row>
    <row r="748">
      <c r="P748" s="41"/>
    </row>
    <row r="749">
      <c r="P749" s="41"/>
    </row>
    <row r="750">
      <c r="P750" s="41"/>
    </row>
    <row r="751">
      <c r="P751" s="41"/>
    </row>
    <row r="752">
      <c r="P752" s="41"/>
    </row>
    <row r="753">
      <c r="P753" s="41"/>
    </row>
    <row r="754">
      <c r="P754" s="41"/>
    </row>
    <row r="755">
      <c r="P755" s="41"/>
    </row>
    <row r="756">
      <c r="P756" s="41"/>
    </row>
    <row r="757">
      <c r="P757" s="41"/>
    </row>
    <row r="758">
      <c r="P758" s="41"/>
    </row>
    <row r="759">
      <c r="P759" s="41"/>
    </row>
    <row r="760">
      <c r="P760" s="41"/>
    </row>
    <row r="761">
      <c r="P761" s="41"/>
    </row>
    <row r="762">
      <c r="P762" s="41"/>
    </row>
    <row r="763">
      <c r="P763" s="41"/>
    </row>
    <row r="764">
      <c r="P764" s="41"/>
    </row>
    <row r="765">
      <c r="P765" s="41"/>
    </row>
    <row r="766">
      <c r="P766" s="41"/>
    </row>
    <row r="767">
      <c r="P767" s="41"/>
    </row>
    <row r="768">
      <c r="P768" s="41"/>
    </row>
    <row r="769">
      <c r="P769" s="41"/>
    </row>
    <row r="770">
      <c r="P770" s="41"/>
    </row>
    <row r="771">
      <c r="P771" s="41"/>
    </row>
    <row r="772">
      <c r="P772" s="41"/>
    </row>
    <row r="773">
      <c r="P773" s="41"/>
    </row>
    <row r="774">
      <c r="P774" s="41"/>
    </row>
    <row r="775">
      <c r="P775" s="41"/>
    </row>
    <row r="776">
      <c r="P776" s="41"/>
    </row>
    <row r="777">
      <c r="P777" s="41"/>
    </row>
    <row r="778">
      <c r="P778" s="41"/>
    </row>
    <row r="779">
      <c r="P779" s="41"/>
    </row>
    <row r="780">
      <c r="P780" s="41"/>
    </row>
    <row r="781">
      <c r="P781" s="41"/>
    </row>
    <row r="782">
      <c r="P782" s="41"/>
    </row>
    <row r="783">
      <c r="P783" s="41"/>
    </row>
    <row r="784">
      <c r="P784" s="41"/>
    </row>
    <row r="785">
      <c r="P785" s="41"/>
    </row>
    <row r="786">
      <c r="P786" s="41"/>
    </row>
    <row r="787">
      <c r="P787" s="41"/>
    </row>
    <row r="788">
      <c r="P788" s="41"/>
    </row>
    <row r="789">
      <c r="P789" s="41"/>
    </row>
    <row r="790">
      <c r="P790" s="41"/>
    </row>
    <row r="791">
      <c r="P791" s="41"/>
    </row>
    <row r="792">
      <c r="P792" s="41"/>
    </row>
    <row r="793">
      <c r="P793" s="41"/>
    </row>
    <row r="794">
      <c r="P794" s="41"/>
    </row>
    <row r="795">
      <c r="P795" s="41"/>
    </row>
    <row r="796">
      <c r="P796" s="41"/>
    </row>
    <row r="797">
      <c r="P797" s="41"/>
    </row>
    <row r="798">
      <c r="P798" s="41"/>
    </row>
    <row r="799">
      <c r="P799" s="41"/>
    </row>
    <row r="800">
      <c r="P800" s="41"/>
    </row>
    <row r="801">
      <c r="P801" s="41"/>
    </row>
    <row r="802">
      <c r="P802" s="41"/>
    </row>
    <row r="803">
      <c r="P803" s="41"/>
    </row>
    <row r="804">
      <c r="P804" s="41"/>
    </row>
    <row r="805">
      <c r="P805" s="41"/>
    </row>
    <row r="806">
      <c r="P806" s="41"/>
    </row>
    <row r="807">
      <c r="P807" s="41"/>
    </row>
    <row r="808">
      <c r="P808" s="41"/>
    </row>
    <row r="809">
      <c r="P809" s="41"/>
    </row>
    <row r="810">
      <c r="P810" s="41"/>
    </row>
    <row r="811">
      <c r="P811" s="41"/>
    </row>
    <row r="812">
      <c r="P812" s="41"/>
    </row>
    <row r="813">
      <c r="P813" s="41"/>
    </row>
    <row r="814">
      <c r="P814" s="41"/>
    </row>
    <row r="815">
      <c r="P815" s="41"/>
    </row>
    <row r="816">
      <c r="P816" s="41"/>
    </row>
    <row r="817">
      <c r="P817" s="41"/>
    </row>
    <row r="818">
      <c r="P818" s="41"/>
    </row>
    <row r="819">
      <c r="P819" s="41"/>
    </row>
    <row r="820">
      <c r="P820" s="41"/>
    </row>
    <row r="821">
      <c r="P821" s="41"/>
    </row>
    <row r="822">
      <c r="P822" s="41"/>
    </row>
    <row r="823">
      <c r="P823" s="41"/>
    </row>
    <row r="824">
      <c r="P824" s="41"/>
    </row>
    <row r="825">
      <c r="P825" s="41"/>
    </row>
    <row r="826">
      <c r="P826" s="41"/>
    </row>
    <row r="827">
      <c r="P827" s="41"/>
    </row>
    <row r="828">
      <c r="P828" s="41"/>
    </row>
    <row r="829">
      <c r="P829" s="41"/>
    </row>
    <row r="830">
      <c r="P830" s="41"/>
    </row>
    <row r="831">
      <c r="P831" s="41"/>
    </row>
    <row r="832">
      <c r="P832" s="41"/>
    </row>
    <row r="833">
      <c r="P833" s="41"/>
    </row>
    <row r="834">
      <c r="P834" s="41"/>
    </row>
    <row r="835">
      <c r="P835" s="41"/>
    </row>
    <row r="836">
      <c r="P836" s="41"/>
    </row>
    <row r="837">
      <c r="P837" s="41"/>
    </row>
    <row r="838">
      <c r="P838" s="41"/>
    </row>
    <row r="839">
      <c r="P839" s="41"/>
    </row>
    <row r="840">
      <c r="P840" s="41"/>
    </row>
    <row r="841">
      <c r="P841" s="41"/>
    </row>
    <row r="842">
      <c r="P842" s="41"/>
    </row>
    <row r="843">
      <c r="P843" s="41"/>
    </row>
    <row r="844">
      <c r="P844" s="41"/>
    </row>
    <row r="845">
      <c r="P845" s="41"/>
    </row>
    <row r="846">
      <c r="P846" s="41"/>
    </row>
    <row r="847">
      <c r="P847" s="41"/>
    </row>
    <row r="848">
      <c r="P848" s="41"/>
    </row>
    <row r="849">
      <c r="P849" s="41"/>
    </row>
    <row r="850">
      <c r="P850" s="41"/>
    </row>
    <row r="851">
      <c r="P851" s="41"/>
    </row>
    <row r="852">
      <c r="P852" s="41"/>
    </row>
    <row r="853">
      <c r="P853" s="41"/>
    </row>
    <row r="854">
      <c r="P854" s="41"/>
    </row>
    <row r="855">
      <c r="P855" s="41"/>
    </row>
    <row r="856">
      <c r="P856" s="41"/>
    </row>
    <row r="857">
      <c r="P857" s="41"/>
    </row>
    <row r="858">
      <c r="P858" s="41"/>
    </row>
    <row r="859">
      <c r="P859" s="41"/>
    </row>
    <row r="860">
      <c r="P860" s="41"/>
    </row>
    <row r="861">
      <c r="P861" s="41"/>
    </row>
    <row r="862">
      <c r="P862" s="41"/>
    </row>
    <row r="863">
      <c r="P863" s="41"/>
    </row>
    <row r="864">
      <c r="P864" s="41"/>
    </row>
    <row r="865">
      <c r="P865" s="41"/>
    </row>
    <row r="866">
      <c r="P866" s="41"/>
    </row>
    <row r="867">
      <c r="P867" s="41"/>
    </row>
    <row r="868">
      <c r="P868" s="41"/>
    </row>
    <row r="869">
      <c r="P869" s="41"/>
    </row>
    <row r="870">
      <c r="P870" s="41"/>
    </row>
    <row r="871">
      <c r="P871" s="41"/>
    </row>
    <row r="872">
      <c r="P872" s="41"/>
    </row>
    <row r="873">
      <c r="P873" s="41"/>
    </row>
    <row r="874">
      <c r="P874" s="41"/>
    </row>
    <row r="875">
      <c r="P875" s="41"/>
    </row>
    <row r="876">
      <c r="P876" s="41"/>
    </row>
    <row r="877">
      <c r="P877" s="41"/>
    </row>
    <row r="878">
      <c r="P878" s="41"/>
    </row>
    <row r="879">
      <c r="P879" s="41"/>
    </row>
    <row r="880">
      <c r="P880" s="41"/>
    </row>
    <row r="881">
      <c r="P881" s="41"/>
    </row>
    <row r="882">
      <c r="P882" s="41"/>
    </row>
    <row r="883">
      <c r="P883" s="41"/>
    </row>
    <row r="884">
      <c r="P884" s="41"/>
    </row>
    <row r="885">
      <c r="P885" s="41"/>
    </row>
    <row r="886">
      <c r="P886" s="41"/>
    </row>
    <row r="887">
      <c r="P887" s="41"/>
    </row>
    <row r="888">
      <c r="P888" s="41"/>
    </row>
    <row r="889">
      <c r="P889" s="41"/>
    </row>
    <row r="890">
      <c r="P890" s="41"/>
    </row>
    <row r="891">
      <c r="P891" s="41"/>
    </row>
    <row r="892">
      <c r="P892" s="41"/>
    </row>
    <row r="893">
      <c r="P893" s="41"/>
    </row>
    <row r="894">
      <c r="P894" s="41"/>
    </row>
    <row r="895">
      <c r="P895" s="41"/>
    </row>
    <row r="896">
      <c r="P896" s="41"/>
    </row>
    <row r="897">
      <c r="P897" s="41"/>
    </row>
    <row r="898">
      <c r="P898" s="41"/>
    </row>
    <row r="899">
      <c r="P899" s="41"/>
    </row>
    <row r="900">
      <c r="P900" s="41"/>
    </row>
    <row r="901">
      <c r="P901" s="41"/>
    </row>
    <row r="902">
      <c r="P902" s="41"/>
    </row>
    <row r="903">
      <c r="P903" s="41"/>
    </row>
    <row r="904">
      <c r="P904" s="41"/>
    </row>
    <row r="905">
      <c r="P905" s="41"/>
    </row>
    <row r="906">
      <c r="P906" s="41"/>
    </row>
    <row r="907">
      <c r="P907" s="41"/>
    </row>
    <row r="908">
      <c r="P908" s="41"/>
    </row>
    <row r="909">
      <c r="P909" s="41"/>
    </row>
    <row r="910">
      <c r="P910" s="41"/>
    </row>
    <row r="911">
      <c r="P911" s="41"/>
    </row>
    <row r="912">
      <c r="P912" s="41"/>
    </row>
    <row r="913">
      <c r="P913" s="41"/>
    </row>
    <row r="914">
      <c r="P914" s="41"/>
    </row>
    <row r="915">
      <c r="P915" s="41"/>
    </row>
    <row r="916">
      <c r="P916" s="41"/>
    </row>
    <row r="917">
      <c r="P917" s="41"/>
    </row>
    <row r="918">
      <c r="P918" s="41"/>
    </row>
    <row r="919">
      <c r="P919" s="41"/>
    </row>
    <row r="920">
      <c r="P920" s="41"/>
    </row>
    <row r="921">
      <c r="P921" s="41"/>
    </row>
    <row r="922">
      <c r="P922" s="41"/>
    </row>
    <row r="923">
      <c r="P923" s="41"/>
    </row>
    <row r="924">
      <c r="P924" s="41"/>
    </row>
    <row r="925">
      <c r="P925" s="41"/>
    </row>
    <row r="926">
      <c r="P926" s="41"/>
    </row>
    <row r="927">
      <c r="P927" s="41"/>
    </row>
    <row r="928">
      <c r="P928" s="41"/>
    </row>
    <row r="929">
      <c r="P929" s="41"/>
    </row>
    <row r="930">
      <c r="P930" s="41"/>
    </row>
    <row r="931">
      <c r="P931" s="41"/>
    </row>
    <row r="932">
      <c r="P932" s="41"/>
    </row>
    <row r="933">
      <c r="P933" s="41"/>
    </row>
    <row r="934">
      <c r="P934" s="41"/>
    </row>
    <row r="935">
      <c r="P935" s="41"/>
    </row>
    <row r="936">
      <c r="P936" s="41"/>
    </row>
    <row r="937">
      <c r="P937" s="41"/>
    </row>
    <row r="938">
      <c r="P938" s="41"/>
    </row>
    <row r="939">
      <c r="P939" s="41"/>
    </row>
    <row r="940">
      <c r="P940" s="41"/>
    </row>
    <row r="941">
      <c r="P941" s="41"/>
    </row>
    <row r="942">
      <c r="P942" s="41"/>
    </row>
    <row r="943">
      <c r="P943" s="41"/>
    </row>
    <row r="944">
      <c r="P944" s="41"/>
    </row>
    <row r="945">
      <c r="P945" s="41"/>
    </row>
    <row r="946">
      <c r="P946" s="41"/>
    </row>
    <row r="947">
      <c r="P947" s="41"/>
    </row>
    <row r="948">
      <c r="P948" s="41"/>
    </row>
    <row r="949">
      <c r="P949" s="41"/>
    </row>
    <row r="950">
      <c r="P950" s="41"/>
    </row>
    <row r="951">
      <c r="P951" s="41"/>
    </row>
    <row r="952">
      <c r="P952" s="41"/>
    </row>
    <row r="953">
      <c r="P953" s="41"/>
    </row>
    <row r="954">
      <c r="P954" s="41"/>
    </row>
    <row r="955">
      <c r="P955" s="41"/>
    </row>
    <row r="956">
      <c r="P956" s="41"/>
    </row>
    <row r="957">
      <c r="P957" s="41"/>
    </row>
    <row r="958">
      <c r="P958" s="41"/>
    </row>
    <row r="959">
      <c r="P959" s="41"/>
    </row>
    <row r="960">
      <c r="P960" s="41"/>
    </row>
    <row r="961">
      <c r="P961" s="41"/>
    </row>
    <row r="962">
      <c r="P962" s="41"/>
    </row>
    <row r="963">
      <c r="P963" s="41"/>
    </row>
    <row r="964">
      <c r="P964" s="41"/>
    </row>
    <row r="965">
      <c r="P965" s="41"/>
    </row>
    <row r="966">
      <c r="P966" s="41"/>
    </row>
    <row r="967">
      <c r="P967" s="41"/>
    </row>
    <row r="968">
      <c r="P968" s="41"/>
    </row>
    <row r="969">
      <c r="P969" s="41"/>
    </row>
    <row r="970">
      <c r="P970" s="41"/>
    </row>
    <row r="971">
      <c r="P971" s="41"/>
    </row>
    <row r="972">
      <c r="P972" s="41"/>
    </row>
    <row r="973">
      <c r="P973" s="41"/>
    </row>
    <row r="974">
      <c r="P974" s="41"/>
    </row>
    <row r="975">
      <c r="P975" s="41"/>
    </row>
    <row r="976">
      <c r="P976" s="41"/>
    </row>
    <row r="977">
      <c r="P977" s="41"/>
    </row>
    <row r="978">
      <c r="P978" s="41"/>
    </row>
    <row r="979">
      <c r="P979" s="41"/>
    </row>
    <row r="980">
      <c r="P980" s="41"/>
    </row>
    <row r="981">
      <c r="P981" s="41"/>
    </row>
    <row r="982">
      <c r="P982" s="41"/>
    </row>
    <row r="983">
      <c r="P983" s="41"/>
    </row>
    <row r="984">
      <c r="P984" s="41"/>
    </row>
    <row r="985">
      <c r="P985" s="41"/>
    </row>
    <row r="986">
      <c r="P986" s="41"/>
    </row>
    <row r="987">
      <c r="P987" s="41"/>
    </row>
    <row r="988">
      <c r="P988" s="41"/>
    </row>
    <row r="989">
      <c r="P989" s="41"/>
    </row>
    <row r="990">
      <c r="P990" s="41"/>
    </row>
    <row r="991">
      <c r="P991" s="41"/>
    </row>
    <row r="992">
      <c r="P992" s="41"/>
    </row>
    <row r="993">
      <c r="P993" s="41"/>
    </row>
    <row r="994">
      <c r="P994" s="41"/>
    </row>
    <row r="995">
      <c r="P995" s="41"/>
    </row>
    <row r="996">
      <c r="P996" s="41"/>
    </row>
    <row r="997">
      <c r="P997" s="41"/>
    </row>
    <row r="998">
      <c r="P998" s="41"/>
    </row>
    <row r="999">
      <c r="P999" s="41"/>
    </row>
    <row r="1000">
      <c r="P1000" s="41"/>
    </row>
  </sheetData>
  <autoFilter ref="$A$1:$K$171">
    <sortState ref="A1:K171">
      <sortCondition ref="A1:A171"/>
      <sortCondition descending="1" ref="K1:K171"/>
      <sortCondition descending="1" ref="H1:H171"/>
      <sortCondition descending="1" ref="G1:G171"/>
      <sortCondition descending="1" ref="E1:E171"/>
      <sortCondition descending="1" ref="J1:J171"/>
      <sortCondition descending="1" ref="I1:I171"/>
      <sortCondition descending="1" ref="F1:F171"/>
      <sortCondition descending="1" ref="D1:D171"/>
      <sortCondition descending="1" ref="C1:C17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230</v>
      </c>
      <c r="C1" s="113" t="s">
        <v>12</v>
      </c>
      <c r="D1" s="114" t="s">
        <v>14</v>
      </c>
      <c r="E1" s="115" t="s">
        <v>15</v>
      </c>
      <c r="F1" s="116" t="s">
        <v>16</v>
      </c>
      <c r="G1" s="117" t="s">
        <v>17</v>
      </c>
      <c r="H1" s="118" t="s">
        <v>18</v>
      </c>
      <c r="I1" s="119" t="s">
        <v>19</v>
      </c>
      <c r="J1" s="120" t="s">
        <v>20</v>
      </c>
      <c r="K1" s="12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47</v>
      </c>
      <c r="B2" s="112">
        <v>232.0</v>
      </c>
      <c r="C2" s="1">
        <v>2.0</v>
      </c>
      <c r="D2" s="1">
        <v>0.0</v>
      </c>
      <c r="E2" s="1">
        <v>0.0</v>
      </c>
      <c r="F2" s="1">
        <v>1.0</v>
      </c>
      <c r="G2" s="48">
        <v>1.0</v>
      </c>
      <c r="H2" s="1">
        <v>0.0</v>
      </c>
      <c r="I2" s="1">
        <v>7.0</v>
      </c>
      <c r="J2" s="1">
        <v>3.0</v>
      </c>
      <c r="K2" s="1">
        <v>0.0</v>
      </c>
      <c r="L2" s="72">
        <f t="shared" ref="L2:T2" si="1">C2/$B$2</f>
        <v>0.008620689655</v>
      </c>
      <c r="M2" s="72">
        <f t="shared" si="1"/>
        <v>0</v>
      </c>
      <c r="N2" s="72">
        <f t="shared" si="1"/>
        <v>0</v>
      </c>
      <c r="O2" s="72">
        <f t="shared" si="1"/>
        <v>0.004310344828</v>
      </c>
      <c r="P2" s="72">
        <f t="shared" si="1"/>
        <v>0.004310344828</v>
      </c>
      <c r="Q2" s="72">
        <f t="shared" si="1"/>
        <v>0</v>
      </c>
      <c r="R2" s="72">
        <f t="shared" si="1"/>
        <v>0.03017241379</v>
      </c>
      <c r="S2" s="72">
        <f t="shared" si="1"/>
        <v>0.01293103448</v>
      </c>
      <c r="T2" s="72">
        <f t="shared" si="1"/>
        <v>0</v>
      </c>
      <c r="U2" s="11">
        <v>0.008620689655172414</v>
      </c>
      <c r="V2" s="10">
        <v>0.0</v>
      </c>
      <c r="W2" s="10">
        <v>0.0</v>
      </c>
      <c r="X2" s="11">
        <v>0.004310344827586207</v>
      </c>
      <c r="Y2" s="8">
        <v>0.004310344827586207</v>
      </c>
      <c r="Z2" s="10">
        <v>0.0</v>
      </c>
      <c r="AA2" s="9">
        <v>0.03017241379310345</v>
      </c>
      <c r="AB2" s="8">
        <v>0.01293103448275862</v>
      </c>
      <c r="AC2" s="10">
        <v>0.0</v>
      </c>
    </row>
    <row r="3">
      <c r="A3" s="18" t="s">
        <v>48</v>
      </c>
      <c r="B3" s="112">
        <v>710.0</v>
      </c>
      <c r="C3" s="1">
        <v>9.0</v>
      </c>
      <c r="D3" s="1">
        <v>3.0</v>
      </c>
      <c r="E3" s="1">
        <v>0.0</v>
      </c>
      <c r="F3" s="1">
        <v>1.0</v>
      </c>
      <c r="G3" s="48">
        <v>16.0</v>
      </c>
      <c r="H3" s="1">
        <v>0.0</v>
      </c>
      <c r="I3" s="1">
        <v>2.0</v>
      </c>
      <c r="J3" s="1">
        <v>1.0</v>
      </c>
      <c r="K3" s="1">
        <v>14.0</v>
      </c>
      <c r="L3" s="72">
        <f t="shared" ref="L3:T3" si="2">C3/$B$3</f>
        <v>0.01267605634</v>
      </c>
      <c r="M3" s="72">
        <f t="shared" si="2"/>
        <v>0.004225352113</v>
      </c>
      <c r="N3" s="72">
        <f t="shared" si="2"/>
        <v>0</v>
      </c>
      <c r="O3" s="72">
        <f t="shared" si="2"/>
        <v>0.001408450704</v>
      </c>
      <c r="P3" s="72">
        <f t="shared" si="2"/>
        <v>0.02253521127</v>
      </c>
      <c r="Q3" s="72">
        <f t="shared" si="2"/>
        <v>0</v>
      </c>
      <c r="R3" s="72">
        <f t="shared" si="2"/>
        <v>0.002816901408</v>
      </c>
      <c r="S3" s="72">
        <f t="shared" si="2"/>
        <v>0.001408450704</v>
      </c>
      <c r="T3" s="72">
        <f t="shared" si="2"/>
        <v>0.01971830986</v>
      </c>
      <c r="U3" s="11">
        <v>0.01267605633802817</v>
      </c>
      <c r="V3" s="11">
        <v>0.004225352112676056</v>
      </c>
      <c r="W3" s="10">
        <v>0.0</v>
      </c>
      <c r="X3" s="10">
        <v>0.0014084507042253522</v>
      </c>
      <c r="Y3" s="9">
        <v>0.022535211267605635</v>
      </c>
      <c r="Z3" s="10">
        <v>0.0</v>
      </c>
      <c r="AA3" s="11">
        <v>0.0028169014084507044</v>
      </c>
      <c r="AB3" s="10">
        <v>0.0014084507042253522</v>
      </c>
      <c r="AC3" s="11">
        <v>0.01971830985915493</v>
      </c>
    </row>
    <row r="4">
      <c r="A4" s="18" t="s">
        <v>49</v>
      </c>
      <c r="B4" s="112">
        <v>218.0</v>
      </c>
      <c r="C4" s="1">
        <v>13.0</v>
      </c>
      <c r="D4" s="1">
        <v>2.0</v>
      </c>
      <c r="E4" s="1">
        <v>1.0</v>
      </c>
      <c r="F4" s="1">
        <v>1.0</v>
      </c>
      <c r="G4" s="48">
        <v>8.0</v>
      </c>
      <c r="H4" s="1">
        <v>1.0</v>
      </c>
      <c r="I4" s="1">
        <v>6.0</v>
      </c>
      <c r="J4" s="1">
        <v>0.0</v>
      </c>
      <c r="K4" s="1">
        <v>4.0</v>
      </c>
      <c r="L4" s="72">
        <f t="shared" ref="L4:T4" si="3">C4/$B$4</f>
        <v>0.05963302752</v>
      </c>
      <c r="M4" s="72">
        <f t="shared" si="3"/>
        <v>0.009174311927</v>
      </c>
      <c r="N4" s="72">
        <f t="shared" si="3"/>
        <v>0.004587155963</v>
      </c>
      <c r="O4" s="72">
        <f t="shared" si="3"/>
        <v>0.004587155963</v>
      </c>
      <c r="P4" s="72">
        <f t="shared" si="3"/>
        <v>0.03669724771</v>
      </c>
      <c r="Q4" s="72">
        <f t="shared" si="3"/>
        <v>0.004587155963</v>
      </c>
      <c r="R4" s="72">
        <f t="shared" si="3"/>
        <v>0.02752293578</v>
      </c>
      <c r="S4" s="72">
        <f t="shared" si="3"/>
        <v>0</v>
      </c>
      <c r="T4" s="72">
        <f t="shared" si="3"/>
        <v>0.01834862385</v>
      </c>
      <c r="U4" s="9">
        <v>0.05963302752293578</v>
      </c>
      <c r="V4" s="8">
        <v>0.009174311926605505</v>
      </c>
      <c r="W4" s="8">
        <v>0.0045871559633027525</v>
      </c>
      <c r="X4" s="8">
        <v>0.0045871559633027525</v>
      </c>
      <c r="Y4" s="9">
        <v>0.03669724770642202</v>
      </c>
      <c r="Z4" s="9">
        <v>0.0045871559633027525</v>
      </c>
      <c r="AA4" s="9">
        <v>0.027522935779816515</v>
      </c>
      <c r="AB4" s="10">
        <v>0.0</v>
      </c>
      <c r="AC4" s="11">
        <v>0.01834862385321101</v>
      </c>
    </row>
    <row r="5">
      <c r="A5" s="18" t="s">
        <v>50</v>
      </c>
      <c r="B5" s="112">
        <v>464.0</v>
      </c>
      <c r="C5" s="1">
        <v>13.0</v>
      </c>
      <c r="D5" s="1">
        <v>18.0</v>
      </c>
      <c r="E5" s="1">
        <v>3.0</v>
      </c>
      <c r="F5" s="1">
        <v>3.0</v>
      </c>
      <c r="G5" s="48">
        <v>11.0</v>
      </c>
      <c r="H5" s="1">
        <v>0.0</v>
      </c>
      <c r="I5" s="1">
        <v>9.0</v>
      </c>
      <c r="J5" s="1">
        <v>2.0</v>
      </c>
      <c r="K5" s="1">
        <v>15.0</v>
      </c>
      <c r="L5" s="72">
        <f t="shared" ref="L5:T5" si="4">C5/$B$5</f>
        <v>0.02801724138</v>
      </c>
      <c r="M5" s="72">
        <f t="shared" si="4"/>
        <v>0.03879310345</v>
      </c>
      <c r="N5" s="72">
        <f t="shared" si="4"/>
        <v>0.006465517241</v>
      </c>
      <c r="O5" s="72">
        <f t="shared" si="4"/>
        <v>0.006465517241</v>
      </c>
      <c r="P5" s="72">
        <f t="shared" si="4"/>
        <v>0.02370689655</v>
      </c>
      <c r="Q5" s="72">
        <f t="shared" si="4"/>
        <v>0</v>
      </c>
      <c r="R5" s="72">
        <f t="shared" si="4"/>
        <v>0.01939655172</v>
      </c>
      <c r="S5" s="72">
        <f t="shared" si="4"/>
        <v>0.004310344828</v>
      </c>
      <c r="T5" s="72">
        <f t="shared" si="4"/>
        <v>0.03232758621</v>
      </c>
      <c r="U5" s="8">
        <v>0.028017241379310345</v>
      </c>
      <c r="V5" s="9">
        <v>0.03879310344827586</v>
      </c>
      <c r="W5" s="8">
        <v>0.00646551724137931</v>
      </c>
      <c r="X5" s="8">
        <v>0.00646551724137931</v>
      </c>
      <c r="Y5" s="9">
        <v>0.023706896551724137</v>
      </c>
      <c r="Z5" s="10">
        <v>0.0</v>
      </c>
      <c r="AA5" s="9">
        <v>0.01939655172413793</v>
      </c>
      <c r="AB5" s="11">
        <v>0.004310344827586207</v>
      </c>
      <c r="AC5" s="8">
        <v>0.032327586206896554</v>
      </c>
    </row>
    <row r="6">
      <c r="A6" s="18" t="s">
        <v>51</v>
      </c>
      <c r="B6" s="112">
        <v>955.0</v>
      </c>
      <c r="C6" s="1">
        <v>7.0</v>
      </c>
      <c r="D6" s="1">
        <v>5.0</v>
      </c>
      <c r="E6" s="1">
        <v>0.0</v>
      </c>
      <c r="F6" s="1">
        <v>7.0</v>
      </c>
      <c r="G6" s="48">
        <v>66.0</v>
      </c>
      <c r="H6" s="1">
        <v>0.0</v>
      </c>
      <c r="I6" s="1">
        <v>0.0</v>
      </c>
      <c r="J6" s="1">
        <v>0.0</v>
      </c>
      <c r="K6" s="1">
        <v>44.0</v>
      </c>
      <c r="L6" s="72">
        <f t="shared" ref="L6:T6" si="5">C6/$B$6</f>
        <v>0.007329842932</v>
      </c>
      <c r="M6" s="72">
        <f t="shared" si="5"/>
        <v>0.005235602094</v>
      </c>
      <c r="N6" s="72">
        <f t="shared" si="5"/>
        <v>0</v>
      </c>
      <c r="O6" s="72">
        <f t="shared" si="5"/>
        <v>0.007329842932</v>
      </c>
      <c r="P6" s="72">
        <f t="shared" si="5"/>
        <v>0.06910994764</v>
      </c>
      <c r="Q6" s="72">
        <f t="shared" si="5"/>
        <v>0</v>
      </c>
      <c r="R6" s="72">
        <f t="shared" si="5"/>
        <v>0</v>
      </c>
      <c r="S6" s="72">
        <f t="shared" si="5"/>
        <v>0</v>
      </c>
      <c r="T6" s="72">
        <f t="shared" si="5"/>
        <v>0.04607329843</v>
      </c>
      <c r="U6" s="11">
        <v>0.007329842931937173</v>
      </c>
      <c r="V6" s="11">
        <v>0.005235602094240838</v>
      </c>
      <c r="W6" s="10">
        <v>0.0</v>
      </c>
      <c r="X6" s="8">
        <v>0.007329842931937173</v>
      </c>
      <c r="Y6" s="9">
        <v>0.06910994764397906</v>
      </c>
      <c r="Z6" s="10">
        <v>0.0</v>
      </c>
      <c r="AA6" s="10">
        <v>0.0</v>
      </c>
      <c r="AB6" s="10">
        <v>0.0</v>
      </c>
      <c r="AC6" s="8">
        <v>0.04607329842931937</v>
      </c>
    </row>
    <row r="7">
      <c r="A7" s="18" t="s">
        <v>52</v>
      </c>
      <c r="B7" s="112">
        <v>672.0</v>
      </c>
      <c r="C7" s="1">
        <v>12.0</v>
      </c>
      <c r="D7" s="1">
        <v>5.0</v>
      </c>
      <c r="E7" s="1">
        <v>8.0</v>
      </c>
      <c r="F7" s="1">
        <v>2.0</v>
      </c>
      <c r="G7" s="48">
        <v>3.0</v>
      </c>
      <c r="H7" s="1">
        <v>2.0</v>
      </c>
      <c r="I7" s="1">
        <v>6.0</v>
      </c>
      <c r="J7" s="1">
        <v>10.0</v>
      </c>
      <c r="K7" s="1">
        <v>61.0</v>
      </c>
      <c r="L7" s="72">
        <f t="shared" ref="L7:T7" si="6">C7/$B$7</f>
        <v>0.01785714286</v>
      </c>
      <c r="M7" s="72">
        <f t="shared" si="6"/>
        <v>0.00744047619</v>
      </c>
      <c r="N7" s="72">
        <f t="shared" si="6"/>
        <v>0.0119047619</v>
      </c>
      <c r="O7" s="72">
        <f t="shared" si="6"/>
        <v>0.002976190476</v>
      </c>
      <c r="P7" s="72">
        <f t="shared" si="6"/>
        <v>0.004464285714</v>
      </c>
      <c r="Q7" s="72">
        <f t="shared" si="6"/>
        <v>0.002976190476</v>
      </c>
      <c r="R7" s="72">
        <f t="shared" si="6"/>
        <v>0.008928571429</v>
      </c>
      <c r="S7" s="72">
        <f t="shared" si="6"/>
        <v>0.01488095238</v>
      </c>
      <c r="T7" s="72">
        <f t="shared" si="6"/>
        <v>0.09077380952</v>
      </c>
      <c r="U7" s="11">
        <v>0.017857142857142856</v>
      </c>
      <c r="V7" s="8">
        <v>0.00744047619047619</v>
      </c>
      <c r="W7" s="9">
        <v>0.011904761904761904</v>
      </c>
      <c r="X7" s="11">
        <v>0.002976190476190476</v>
      </c>
      <c r="Y7" s="8">
        <v>0.004464285714285714</v>
      </c>
      <c r="Z7" s="9">
        <v>0.002976190476190476</v>
      </c>
      <c r="AA7" s="8">
        <v>0.008928571428571428</v>
      </c>
      <c r="AB7" s="8">
        <v>0.01488095238095238</v>
      </c>
      <c r="AC7" s="8">
        <v>0.09077380952380952</v>
      </c>
    </row>
    <row r="8">
      <c r="A8" s="18" t="s">
        <v>53</v>
      </c>
      <c r="B8" s="112">
        <v>1205.0</v>
      </c>
      <c r="C8" s="1">
        <v>4.0</v>
      </c>
      <c r="D8" s="1">
        <v>8.0</v>
      </c>
      <c r="E8" s="1">
        <v>0.0</v>
      </c>
      <c r="F8" s="1">
        <v>1.0</v>
      </c>
      <c r="G8" s="48">
        <v>5.0</v>
      </c>
      <c r="H8" s="1">
        <v>1.0</v>
      </c>
      <c r="I8" s="1">
        <v>0.0</v>
      </c>
      <c r="J8" s="1">
        <v>0.0</v>
      </c>
      <c r="K8" s="1">
        <v>6.0</v>
      </c>
      <c r="L8" s="72">
        <f t="shared" ref="L8:T8" si="7">C8/$B$8</f>
        <v>0.003319502075</v>
      </c>
      <c r="M8" s="72">
        <f t="shared" si="7"/>
        <v>0.006639004149</v>
      </c>
      <c r="N8" s="72">
        <f t="shared" si="7"/>
        <v>0</v>
      </c>
      <c r="O8" s="72">
        <f t="shared" si="7"/>
        <v>0.0008298755187</v>
      </c>
      <c r="P8" s="72">
        <f t="shared" si="7"/>
        <v>0.004149377593</v>
      </c>
      <c r="Q8" s="72">
        <f t="shared" si="7"/>
        <v>0.0008298755187</v>
      </c>
      <c r="R8" s="72">
        <f t="shared" si="7"/>
        <v>0</v>
      </c>
      <c r="S8" s="72">
        <f t="shared" si="7"/>
        <v>0</v>
      </c>
      <c r="T8" s="72">
        <f t="shared" si="7"/>
        <v>0.004979253112</v>
      </c>
      <c r="U8" s="10">
        <v>0.0033195020746887966</v>
      </c>
      <c r="V8" s="8">
        <v>0.006639004149377593</v>
      </c>
      <c r="W8" s="10">
        <v>0.0</v>
      </c>
      <c r="X8" s="10">
        <v>8.298755186721991E-4</v>
      </c>
      <c r="Y8" s="11">
        <v>0.004149377593360996</v>
      </c>
      <c r="Z8" s="8">
        <v>8.298755186721991E-4</v>
      </c>
      <c r="AA8" s="10">
        <v>0.0</v>
      </c>
      <c r="AB8" s="10">
        <v>0.0</v>
      </c>
      <c r="AC8" s="10">
        <v>0.004979253112033195</v>
      </c>
    </row>
    <row r="9">
      <c r="A9" s="18" t="s">
        <v>54</v>
      </c>
      <c r="B9" s="112">
        <v>233.0</v>
      </c>
      <c r="C9" s="1">
        <v>20.0</v>
      </c>
      <c r="D9" s="1">
        <v>4.0</v>
      </c>
      <c r="E9" s="1">
        <v>0.0</v>
      </c>
      <c r="F9" s="1">
        <v>1.0</v>
      </c>
      <c r="G9" s="48">
        <v>10.0</v>
      </c>
      <c r="H9" s="1">
        <v>0.0</v>
      </c>
      <c r="I9" s="1">
        <v>4.0</v>
      </c>
      <c r="J9" s="1">
        <v>1.0</v>
      </c>
      <c r="K9" s="1">
        <v>3.0</v>
      </c>
      <c r="L9" s="72">
        <f t="shared" ref="L9:T9" si="8">C9/$B$9</f>
        <v>0.08583690987</v>
      </c>
      <c r="M9" s="72">
        <f t="shared" si="8"/>
        <v>0.01716738197</v>
      </c>
      <c r="N9" s="72">
        <f t="shared" si="8"/>
        <v>0</v>
      </c>
      <c r="O9" s="72">
        <f t="shared" si="8"/>
        <v>0.004291845494</v>
      </c>
      <c r="P9" s="72">
        <f t="shared" si="8"/>
        <v>0.04291845494</v>
      </c>
      <c r="Q9" s="72">
        <f t="shared" si="8"/>
        <v>0</v>
      </c>
      <c r="R9" s="72">
        <f t="shared" si="8"/>
        <v>0.01716738197</v>
      </c>
      <c r="S9" s="72">
        <f t="shared" si="8"/>
        <v>0.004291845494</v>
      </c>
      <c r="T9" s="72">
        <f t="shared" si="8"/>
        <v>0.01287553648</v>
      </c>
      <c r="U9" s="9">
        <v>0.08583690987124463</v>
      </c>
      <c r="V9" s="9">
        <v>0.017167381974248927</v>
      </c>
      <c r="W9" s="10">
        <v>0.0</v>
      </c>
      <c r="X9" s="11">
        <v>0.004291845493562232</v>
      </c>
      <c r="Y9" s="9">
        <v>0.04291845493562232</v>
      </c>
      <c r="Z9" s="10">
        <v>0.0</v>
      </c>
      <c r="AA9" s="9">
        <v>0.017167381974248927</v>
      </c>
      <c r="AB9" s="11">
        <v>0.004291845493562232</v>
      </c>
      <c r="AC9" s="11">
        <v>0.012875536480686695</v>
      </c>
    </row>
    <row r="10">
      <c r="A10" s="18" t="s">
        <v>55</v>
      </c>
      <c r="B10" s="112">
        <v>1159.0</v>
      </c>
      <c r="C10" s="1">
        <v>50.0</v>
      </c>
      <c r="D10" s="1">
        <v>12.0</v>
      </c>
      <c r="E10" s="1">
        <v>4.0</v>
      </c>
      <c r="F10" s="1">
        <v>2.0</v>
      </c>
      <c r="G10" s="48">
        <v>2.0</v>
      </c>
      <c r="H10" s="1">
        <v>2.0</v>
      </c>
      <c r="I10" s="1">
        <v>3.0</v>
      </c>
      <c r="J10" s="1">
        <v>25.0</v>
      </c>
      <c r="K10" s="1">
        <v>52.0</v>
      </c>
      <c r="L10" s="72">
        <f t="shared" ref="L10:T10" si="9">C10/$B$10</f>
        <v>0.04314063848</v>
      </c>
      <c r="M10" s="72">
        <f t="shared" si="9"/>
        <v>0.01035375324</v>
      </c>
      <c r="N10" s="72">
        <f t="shared" si="9"/>
        <v>0.003451251079</v>
      </c>
      <c r="O10" s="72">
        <f t="shared" si="9"/>
        <v>0.001725625539</v>
      </c>
      <c r="P10" s="72">
        <f t="shared" si="9"/>
        <v>0.001725625539</v>
      </c>
      <c r="Q10" s="72">
        <f t="shared" si="9"/>
        <v>0.001725625539</v>
      </c>
      <c r="R10" s="72">
        <f t="shared" si="9"/>
        <v>0.002588438309</v>
      </c>
      <c r="S10" s="72">
        <f t="shared" si="9"/>
        <v>0.02157031924</v>
      </c>
      <c r="T10" s="72">
        <f t="shared" si="9"/>
        <v>0.04486626402</v>
      </c>
      <c r="U10" s="8">
        <v>0.04314063848144953</v>
      </c>
      <c r="V10" s="8">
        <v>0.010353753235547885</v>
      </c>
      <c r="W10" s="8">
        <v>0.003451251078515962</v>
      </c>
      <c r="X10" s="10">
        <v>0.001725625539257981</v>
      </c>
      <c r="Y10" s="11">
        <v>0.001725625539257981</v>
      </c>
      <c r="Z10" s="8">
        <v>0.001725625539257981</v>
      </c>
      <c r="AA10" s="11">
        <v>0.0025884383088869713</v>
      </c>
      <c r="AB10" s="9">
        <v>0.021570319240724764</v>
      </c>
      <c r="AC10" s="8">
        <v>0.04486626402070751</v>
      </c>
    </row>
    <row r="11">
      <c r="A11" s="18" t="s">
        <v>56</v>
      </c>
      <c r="B11" s="112">
        <v>240.0</v>
      </c>
      <c r="C11" s="1">
        <v>27.0</v>
      </c>
      <c r="D11" s="1">
        <v>1.0</v>
      </c>
      <c r="E11" s="1">
        <v>0.0</v>
      </c>
      <c r="F11" s="1">
        <v>4.0</v>
      </c>
      <c r="G11" s="48">
        <v>1.0</v>
      </c>
      <c r="H11" s="1">
        <v>0.0</v>
      </c>
      <c r="I11" s="1">
        <v>1.0</v>
      </c>
      <c r="J11" s="1">
        <v>1.0</v>
      </c>
      <c r="K11" s="1">
        <v>3.0</v>
      </c>
      <c r="L11" s="72">
        <f t="shared" ref="L11:T11" si="10">C11/$B$11</f>
        <v>0.1125</v>
      </c>
      <c r="M11" s="72">
        <f t="shared" si="10"/>
        <v>0.004166666667</v>
      </c>
      <c r="N11" s="72">
        <f t="shared" si="10"/>
        <v>0</v>
      </c>
      <c r="O11" s="72">
        <f t="shared" si="10"/>
        <v>0.01666666667</v>
      </c>
      <c r="P11" s="72">
        <f t="shared" si="10"/>
        <v>0.004166666667</v>
      </c>
      <c r="Q11" s="72">
        <f t="shared" si="10"/>
        <v>0</v>
      </c>
      <c r="R11" s="72">
        <f t="shared" si="10"/>
        <v>0.004166666667</v>
      </c>
      <c r="S11" s="72">
        <f t="shared" si="10"/>
        <v>0.004166666667</v>
      </c>
      <c r="T11" s="72">
        <f t="shared" si="10"/>
        <v>0.0125</v>
      </c>
      <c r="U11" s="9">
        <v>0.1125</v>
      </c>
      <c r="V11" s="11">
        <v>0.004166666666666667</v>
      </c>
      <c r="W11" s="10">
        <v>0.0</v>
      </c>
      <c r="X11" s="9">
        <v>0.016666666666666666</v>
      </c>
      <c r="Y11" s="8">
        <v>0.004166666666666667</v>
      </c>
      <c r="Z11" s="10">
        <v>0.0</v>
      </c>
      <c r="AA11" s="11">
        <v>0.004166666666666667</v>
      </c>
      <c r="AB11" s="11">
        <v>0.004166666666666667</v>
      </c>
      <c r="AC11" s="11">
        <v>0.0125</v>
      </c>
    </row>
    <row r="12">
      <c r="A12" s="18" t="s">
        <v>57</v>
      </c>
      <c r="B12" s="112">
        <v>31.0</v>
      </c>
      <c r="C12" s="1">
        <v>5.0</v>
      </c>
      <c r="D12" s="1">
        <v>3.0</v>
      </c>
      <c r="E12" s="1">
        <v>0.0</v>
      </c>
      <c r="F12" s="1">
        <v>1.0</v>
      </c>
      <c r="G12" s="48">
        <v>2.0</v>
      </c>
      <c r="H12" s="1">
        <v>0.0</v>
      </c>
      <c r="I12" s="1">
        <v>1.0</v>
      </c>
      <c r="J12" s="1">
        <v>3.0</v>
      </c>
      <c r="K12" s="1">
        <v>6.0</v>
      </c>
      <c r="L12" s="72">
        <f t="shared" ref="L12:T12" si="11">C12/$B$12</f>
        <v>0.1612903226</v>
      </c>
      <c r="M12" s="72">
        <f t="shared" si="11"/>
        <v>0.09677419355</v>
      </c>
      <c r="N12" s="72">
        <f t="shared" si="11"/>
        <v>0</v>
      </c>
      <c r="O12" s="72">
        <f t="shared" si="11"/>
        <v>0.03225806452</v>
      </c>
      <c r="P12" s="72">
        <f t="shared" si="11"/>
        <v>0.06451612903</v>
      </c>
      <c r="Q12" s="72">
        <f t="shared" si="11"/>
        <v>0</v>
      </c>
      <c r="R12" s="72">
        <f t="shared" si="11"/>
        <v>0.03225806452</v>
      </c>
      <c r="S12" s="72">
        <f t="shared" si="11"/>
        <v>0.09677419355</v>
      </c>
      <c r="T12" s="72">
        <f t="shared" si="11"/>
        <v>0.1935483871</v>
      </c>
      <c r="U12" s="9">
        <v>0.16129032258064516</v>
      </c>
      <c r="V12" s="9">
        <v>0.0967741935483871</v>
      </c>
      <c r="W12" s="10">
        <v>0.0</v>
      </c>
      <c r="X12" s="9">
        <v>0.03225806451612903</v>
      </c>
      <c r="Y12" s="9">
        <v>0.06451612903225806</v>
      </c>
      <c r="Z12" s="10">
        <v>0.0</v>
      </c>
      <c r="AA12" s="9">
        <v>0.03225806451612903</v>
      </c>
      <c r="AB12" s="9">
        <v>0.0967741935483871</v>
      </c>
      <c r="AC12" s="9">
        <v>0.1935483870967742</v>
      </c>
    </row>
    <row r="13">
      <c r="A13" s="18" t="s">
        <v>58</v>
      </c>
      <c r="B13" s="112">
        <v>213.0</v>
      </c>
      <c r="C13" s="1">
        <v>12.0</v>
      </c>
      <c r="D13" s="1">
        <v>4.0</v>
      </c>
      <c r="E13" s="1">
        <v>2.0</v>
      </c>
      <c r="F13" s="1">
        <v>4.0</v>
      </c>
      <c r="G13" s="48">
        <v>6.0</v>
      </c>
      <c r="H13" s="1">
        <v>0.0</v>
      </c>
      <c r="I13" s="1">
        <v>2.0</v>
      </c>
      <c r="J13" s="1">
        <v>5.0</v>
      </c>
      <c r="K13" s="1">
        <v>43.0</v>
      </c>
      <c r="L13" s="72">
        <f t="shared" ref="L13:T13" si="12">C13/$B$13</f>
        <v>0.05633802817</v>
      </c>
      <c r="M13" s="72">
        <f t="shared" si="12"/>
        <v>0.01877934272</v>
      </c>
      <c r="N13" s="72">
        <f t="shared" si="12"/>
        <v>0.009389671362</v>
      </c>
      <c r="O13" s="72">
        <f t="shared" si="12"/>
        <v>0.01877934272</v>
      </c>
      <c r="P13" s="72">
        <f t="shared" si="12"/>
        <v>0.02816901408</v>
      </c>
      <c r="Q13" s="72">
        <f t="shared" si="12"/>
        <v>0</v>
      </c>
      <c r="R13" s="72">
        <f t="shared" si="12"/>
        <v>0.009389671362</v>
      </c>
      <c r="S13" s="72">
        <f t="shared" si="12"/>
        <v>0.0234741784</v>
      </c>
      <c r="T13" s="72">
        <f t="shared" si="12"/>
        <v>0.2018779343</v>
      </c>
      <c r="U13" s="9">
        <v>0.056338028169014086</v>
      </c>
      <c r="V13" s="9">
        <v>0.018779342723004695</v>
      </c>
      <c r="W13" s="8">
        <v>0.009389671361502348</v>
      </c>
      <c r="X13" s="9">
        <v>0.018779342723004695</v>
      </c>
      <c r="Y13" s="9">
        <v>0.028169014084507043</v>
      </c>
      <c r="Z13" s="10">
        <v>0.0</v>
      </c>
      <c r="AA13" s="8">
        <v>0.009389671361502348</v>
      </c>
      <c r="AB13" s="9">
        <v>0.023474178403755867</v>
      </c>
      <c r="AC13" s="9">
        <v>0.20187793427230047</v>
      </c>
    </row>
    <row r="14">
      <c r="A14" s="18" t="s">
        <v>59</v>
      </c>
      <c r="B14" s="112">
        <v>213.0</v>
      </c>
      <c r="C14" s="1">
        <v>12.0</v>
      </c>
      <c r="D14" s="1">
        <v>15.0</v>
      </c>
      <c r="E14" s="1">
        <v>3.0</v>
      </c>
      <c r="F14" s="1">
        <v>3.0</v>
      </c>
      <c r="G14" s="48">
        <v>11.0</v>
      </c>
      <c r="H14" s="1">
        <v>0.0</v>
      </c>
      <c r="I14" s="1">
        <v>8.0</v>
      </c>
      <c r="J14" s="1">
        <v>0.0</v>
      </c>
      <c r="K14" s="1">
        <v>15.0</v>
      </c>
      <c r="L14" s="72">
        <f t="shared" ref="L14:T14" si="13">C14/$B$14</f>
        <v>0.05633802817</v>
      </c>
      <c r="M14" s="72">
        <f t="shared" si="13"/>
        <v>0.07042253521</v>
      </c>
      <c r="N14" s="72">
        <f t="shared" si="13"/>
        <v>0.01408450704</v>
      </c>
      <c r="O14" s="72">
        <f t="shared" si="13"/>
        <v>0.01408450704</v>
      </c>
      <c r="P14" s="72">
        <f t="shared" si="13"/>
        <v>0.05164319249</v>
      </c>
      <c r="Q14" s="72">
        <f t="shared" si="13"/>
        <v>0</v>
      </c>
      <c r="R14" s="72">
        <f t="shared" si="13"/>
        <v>0.03755868545</v>
      </c>
      <c r="S14" s="72">
        <f t="shared" si="13"/>
        <v>0</v>
      </c>
      <c r="T14" s="72">
        <f t="shared" si="13"/>
        <v>0.07042253521</v>
      </c>
      <c r="U14" s="9">
        <v>0.056338028169014086</v>
      </c>
      <c r="V14" s="9">
        <v>0.07042253521126761</v>
      </c>
      <c r="W14" s="9">
        <v>0.014084507042253521</v>
      </c>
      <c r="X14" s="9">
        <v>0.014084507042253521</v>
      </c>
      <c r="Y14" s="9">
        <v>0.051643192488262914</v>
      </c>
      <c r="Z14" s="10">
        <v>0.0</v>
      </c>
      <c r="AA14" s="9">
        <v>0.03755868544600939</v>
      </c>
      <c r="AB14" s="10">
        <v>0.0</v>
      </c>
      <c r="AC14" s="8">
        <v>0.07042253521126761</v>
      </c>
    </row>
    <row r="15">
      <c r="A15" s="18" t="s">
        <v>60</v>
      </c>
      <c r="B15" s="112">
        <v>453.0</v>
      </c>
      <c r="C15" s="1">
        <v>14.0</v>
      </c>
      <c r="D15" s="1">
        <v>1.0</v>
      </c>
      <c r="E15" s="1">
        <v>4.0</v>
      </c>
      <c r="F15" s="1">
        <v>0.0</v>
      </c>
      <c r="G15" s="48">
        <v>5.0</v>
      </c>
      <c r="H15" s="1">
        <v>0.0</v>
      </c>
      <c r="I15" s="1">
        <v>1.0</v>
      </c>
      <c r="J15" s="1">
        <v>0.0</v>
      </c>
      <c r="K15" s="1">
        <v>27.0</v>
      </c>
      <c r="L15" s="72">
        <f t="shared" ref="L15:T15" si="14">C15/$B$15</f>
        <v>0.03090507726</v>
      </c>
      <c r="M15" s="72">
        <f t="shared" si="14"/>
        <v>0.002207505519</v>
      </c>
      <c r="N15" s="72">
        <f t="shared" si="14"/>
        <v>0.008830022075</v>
      </c>
      <c r="O15" s="72">
        <f t="shared" si="14"/>
        <v>0</v>
      </c>
      <c r="P15" s="72">
        <f t="shared" si="14"/>
        <v>0.01103752759</v>
      </c>
      <c r="Q15" s="72">
        <f t="shared" si="14"/>
        <v>0</v>
      </c>
      <c r="R15" s="72">
        <f t="shared" si="14"/>
        <v>0.002207505519</v>
      </c>
      <c r="S15" s="72">
        <f t="shared" si="14"/>
        <v>0</v>
      </c>
      <c r="T15" s="72">
        <f t="shared" si="14"/>
        <v>0.05960264901</v>
      </c>
      <c r="U15" s="8">
        <v>0.03090507726269316</v>
      </c>
      <c r="V15" s="11">
        <v>0.002207505518763797</v>
      </c>
      <c r="W15" s="8">
        <v>0.008830022075055188</v>
      </c>
      <c r="X15" s="10">
        <v>0.0</v>
      </c>
      <c r="Y15" s="8">
        <v>0.011037527593818985</v>
      </c>
      <c r="Z15" s="10">
        <v>0.0</v>
      </c>
      <c r="AA15" s="11">
        <v>0.002207505518763797</v>
      </c>
      <c r="AB15" s="10">
        <v>0.0</v>
      </c>
      <c r="AC15" s="8">
        <v>0.059602649006622516</v>
      </c>
    </row>
    <row r="16">
      <c r="A16" s="18" t="s">
        <v>61</v>
      </c>
      <c r="B16" s="112">
        <v>975.0</v>
      </c>
      <c r="C16" s="1">
        <v>4.0</v>
      </c>
      <c r="D16" s="1">
        <v>0.0</v>
      </c>
      <c r="E16" s="1">
        <v>0.0</v>
      </c>
      <c r="F16" s="1">
        <v>6.0</v>
      </c>
      <c r="G16" s="48">
        <v>5.0</v>
      </c>
      <c r="H16" s="1">
        <v>0.0</v>
      </c>
      <c r="I16" s="1">
        <v>11.0</v>
      </c>
      <c r="J16" s="1">
        <v>0.0</v>
      </c>
      <c r="K16" s="1">
        <v>3.0</v>
      </c>
      <c r="L16" s="72">
        <f t="shared" ref="L16:T16" si="15">C16/$B$16</f>
        <v>0.004102564103</v>
      </c>
      <c r="M16" s="72">
        <f t="shared" si="15"/>
        <v>0</v>
      </c>
      <c r="N16" s="72">
        <f t="shared" si="15"/>
        <v>0</v>
      </c>
      <c r="O16" s="72">
        <f t="shared" si="15"/>
        <v>0.006153846154</v>
      </c>
      <c r="P16" s="72">
        <f t="shared" si="15"/>
        <v>0.005128205128</v>
      </c>
      <c r="Q16" s="72">
        <f t="shared" si="15"/>
        <v>0</v>
      </c>
      <c r="R16" s="72">
        <f t="shared" si="15"/>
        <v>0.01128205128</v>
      </c>
      <c r="S16" s="72">
        <f t="shared" si="15"/>
        <v>0</v>
      </c>
      <c r="T16" s="72">
        <f t="shared" si="15"/>
        <v>0.003076923077</v>
      </c>
      <c r="U16" s="10">
        <v>0.0041025641025641026</v>
      </c>
      <c r="V16" s="10">
        <v>0.0</v>
      </c>
      <c r="W16" s="10">
        <v>0.0</v>
      </c>
      <c r="X16" s="8">
        <v>0.006153846153846154</v>
      </c>
      <c r="Y16" s="8">
        <v>0.005128205128205128</v>
      </c>
      <c r="Z16" s="10">
        <v>0.0</v>
      </c>
      <c r="AA16" s="8">
        <v>0.011282051282051283</v>
      </c>
      <c r="AB16" s="10">
        <v>0.0</v>
      </c>
      <c r="AC16" s="10">
        <v>0.003076923076923077</v>
      </c>
    </row>
    <row r="17">
      <c r="A17" s="18" t="s">
        <v>62</v>
      </c>
      <c r="B17" s="112">
        <v>1861.0</v>
      </c>
      <c r="C17" s="1">
        <v>16.0</v>
      </c>
      <c r="D17" s="1">
        <v>7.0</v>
      </c>
      <c r="E17" s="1">
        <v>7.0</v>
      </c>
      <c r="F17" s="1">
        <v>4.0</v>
      </c>
      <c r="G17" s="48">
        <v>1.0</v>
      </c>
      <c r="H17" s="1">
        <v>0.0</v>
      </c>
      <c r="I17" s="1">
        <v>1.0</v>
      </c>
      <c r="J17" s="1">
        <v>17.0</v>
      </c>
      <c r="K17" s="1">
        <v>28.0</v>
      </c>
      <c r="L17" s="72">
        <f t="shared" ref="L17:T17" si="16">C17/$B$17</f>
        <v>0.008597528211</v>
      </c>
      <c r="M17" s="72">
        <f t="shared" si="16"/>
        <v>0.003761418592</v>
      </c>
      <c r="N17" s="72">
        <f t="shared" si="16"/>
        <v>0.003761418592</v>
      </c>
      <c r="O17" s="72">
        <f t="shared" si="16"/>
        <v>0.002149382053</v>
      </c>
      <c r="P17" s="72">
        <f t="shared" si="16"/>
        <v>0.0005373455132</v>
      </c>
      <c r="Q17" s="72">
        <f t="shared" si="16"/>
        <v>0</v>
      </c>
      <c r="R17" s="72">
        <f t="shared" si="16"/>
        <v>0.0005373455132</v>
      </c>
      <c r="S17" s="72">
        <f t="shared" si="16"/>
        <v>0.009134873724</v>
      </c>
      <c r="T17" s="72">
        <f t="shared" si="16"/>
        <v>0.01504567437</v>
      </c>
      <c r="U17" s="11">
        <v>0.008597528210639442</v>
      </c>
      <c r="V17" s="11">
        <v>0.0037614185921547557</v>
      </c>
      <c r="W17" s="8">
        <v>0.0037614185921547557</v>
      </c>
      <c r="X17" s="11">
        <v>0.0021493820526598604</v>
      </c>
      <c r="Y17" s="11">
        <v>5.373455131649651E-4</v>
      </c>
      <c r="Z17" s="10">
        <v>0.0</v>
      </c>
      <c r="AA17" s="10">
        <v>5.373455131649651E-4</v>
      </c>
      <c r="AB17" s="8">
        <v>0.009134873723804407</v>
      </c>
      <c r="AC17" s="11">
        <v>0.015045674368619023</v>
      </c>
    </row>
    <row r="18">
      <c r="A18" s="18" t="s">
        <v>63</v>
      </c>
      <c r="B18" s="112">
        <v>453.0</v>
      </c>
      <c r="C18" s="1">
        <v>9.0</v>
      </c>
      <c r="D18" s="1">
        <v>3.0</v>
      </c>
      <c r="E18" s="1">
        <v>0.0</v>
      </c>
      <c r="F18" s="1">
        <v>1.0</v>
      </c>
      <c r="G18" s="48">
        <v>17.0</v>
      </c>
      <c r="H18" s="1">
        <v>0.0</v>
      </c>
      <c r="I18" s="1">
        <v>3.0</v>
      </c>
      <c r="J18" s="1">
        <v>1.0</v>
      </c>
      <c r="K18" s="1">
        <v>16.0</v>
      </c>
      <c r="L18" s="72">
        <f t="shared" ref="L18:T18" si="17">C18/$B$18</f>
        <v>0.01986754967</v>
      </c>
      <c r="M18" s="72">
        <f t="shared" si="17"/>
        <v>0.006622516556</v>
      </c>
      <c r="N18" s="72">
        <f t="shared" si="17"/>
        <v>0</v>
      </c>
      <c r="O18" s="72">
        <f t="shared" si="17"/>
        <v>0.002207505519</v>
      </c>
      <c r="P18" s="72">
        <f t="shared" si="17"/>
        <v>0.03752759382</v>
      </c>
      <c r="Q18" s="72">
        <f t="shared" si="17"/>
        <v>0</v>
      </c>
      <c r="R18" s="72">
        <f t="shared" si="17"/>
        <v>0.006622516556</v>
      </c>
      <c r="S18" s="72">
        <f t="shared" si="17"/>
        <v>0.002207505519</v>
      </c>
      <c r="T18" s="72">
        <f t="shared" si="17"/>
        <v>0.0353200883</v>
      </c>
      <c r="U18" s="8">
        <v>0.019867549668874173</v>
      </c>
      <c r="V18" s="8">
        <v>0.006622516556291391</v>
      </c>
      <c r="W18" s="10">
        <v>0.0</v>
      </c>
      <c r="X18" s="11">
        <v>0.002207505518763797</v>
      </c>
      <c r="Y18" s="9">
        <v>0.037527593818984545</v>
      </c>
      <c r="Z18" s="10">
        <v>0.0</v>
      </c>
      <c r="AA18" s="8">
        <v>0.006622516556291391</v>
      </c>
      <c r="AB18" s="11">
        <v>0.002207505518763797</v>
      </c>
      <c r="AC18" s="8">
        <v>0.03532008830022075</v>
      </c>
    </row>
    <row r="19">
      <c r="A19" s="18" t="s">
        <v>64</v>
      </c>
      <c r="B19" s="112">
        <v>221.0</v>
      </c>
      <c r="C19" s="1">
        <v>44.0</v>
      </c>
      <c r="D19" s="1">
        <v>3.0</v>
      </c>
      <c r="E19" s="1">
        <v>0.0</v>
      </c>
      <c r="F19" s="1">
        <v>3.0</v>
      </c>
      <c r="G19" s="48">
        <v>5.0</v>
      </c>
      <c r="H19" s="1">
        <v>0.0</v>
      </c>
      <c r="I19" s="1">
        <v>0.0</v>
      </c>
      <c r="J19" s="1">
        <v>0.0</v>
      </c>
      <c r="K19" s="1">
        <v>7.0</v>
      </c>
      <c r="L19" s="72">
        <f t="shared" ref="L19:T19" si="18">C19/$B$19</f>
        <v>0.1990950226</v>
      </c>
      <c r="M19" s="72">
        <f t="shared" si="18"/>
        <v>0.01357466063</v>
      </c>
      <c r="N19" s="72">
        <f t="shared" si="18"/>
        <v>0</v>
      </c>
      <c r="O19" s="72">
        <f t="shared" si="18"/>
        <v>0.01357466063</v>
      </c>
      <c r="P19" s="72">
        <f t="shared" si="18"/>
        <v>0.02262443439</v>
      </c>
      <c r="Q19" s="72">
        <f t="shared" si="18"/>
        <v>0</v>
      </c>
      <c r="R19" s="72">
        <f t="shared" si="18"/>
        <v>0</v>
      </c>
      <c r="S19" s="72">
        <f t="shared" si="18"/>
        <v>0</v>
      </c>
      <c r="T19" s="72">
        <f t="shared" si="18"/>
        <v>0.03167420814</v>
      </c>
      <c r="U19" s="9">
        <v>0.19909502262443438</v>
      </c>
      <c r="V19" s="8">
        <v>0.013574660633484163</v>
      </c>
      <c r="W19" s="10">
        <v>0.0</v>
      </c>
      <c r="X19" s="9">
        <v>0.013574660633484163</v>
      </c>
      <c r="Y19" s="9">
        <v>0.02262443438914027</v>
      </c>
      <c r="Z19" s="10">
        <v>0.0</v>
      </c>
      <c r="AA19" s="10">
        <v>0.0</v>
      </c>
      <c r="AB19" s="10">
        <v>0.0</v>
      </c>
      <c r="AC19" s="8">
        <v>0.03167420814479638</v>
      </c>
    </row>
    <row r="20">
      <c r="A20" s="18" t="s">
        <v>65</v>
      </c>
      <c r="B20" s="112">
        <v>216.0</v>
      </c>
      <c r="C20" s="1">
        <v>10.0</v>
      </c>
      <c r="D20" s="1">
        <v>12.0</v>
      </c>
      <c r="E20" s="1">
        <v>0.0</v>
      </c>
      <c r="F20" s="1">
        <v>4.0</v>
      </c>
      <c r="G20" s="48">
        <v>2.0</v>
      </c>
      <c r="H20" s="1">
        <v>0.0</v>
      </c>
      <c r="I20" s="1">
        <v>3.0</v>
      </c>
      <c r="J20" s="1">
        <v>2.0</v>
      </c>
      <c r="K20" s="1">
        <v>4.0</v>
      </c>
      <c r="L20" s="72">
        <f t="shared" ref="L20:T20" si="19">C20/$B$20</f>
        <v>0.0462962963</v>
      </c>
      <c r="M20" s="72">
        <f t="shared" si="19"/>
        <v>0.05555555556</v>
      </c>
      <c r="N20" s="72">
        <f t="shared" si="19"/>
        <v>0</v>
      </c>
      <c r="O20" s="72">
        <f t="shared" si="19"/>
        <v>0.01851851852</v>
      </c>
      <c r="P20" s="72">
        <f t="shared" si="19"/>
        <v>0.009259259259</v>
      </c>
      <c r="Q20" s="72">
        <f t="shared" si="19"/>
        <v>0</v>
      </c>
      <c r="R20" s="72">
        <f t="shared" si="19"/>
        <v>0.01388888889</v>
      </c>
      <c r="S20" s="72">
        <f t="shared" si="19"/>
        <v>0.009259259259</v>
      </c>
      <c r="T20" s="72">
        <f t="shared" si="19"/>
        <v>0.01851851852</v>
      </c>
      <c r="U20" s="8">
        <v>0.046296296296296294</v>
      </c>
      <c r="V20" s="9">
        <v>0.05555555555555555</v>
      </c>
      <c r="W20" s="10">
        <v>0.0</v>
      </c>
      <c r="X20" s="9">
        <v>0.018518518518518517</v>
      </c>
      <c r="Y20" s="8">
        <v>0.009259259259259259</v>
      </c>
      <c r="Z20" s="10">
        <v>0.0</v>
      </c>
      <c r="AA20" s="9">
        <v>0.013888888888888888</v>
      </c>
      <c r="AB20" s="8">
        <v>0.009259259259259259</v>
      </c>
      <c r="AC20" s="11">
        <v>0.018518518518518517</v>
      </c>
    </row>
    <row r="21">
      <c r="A21" s="18" t="s">
        <v>66</v>
      </c>
      <c r="B21" s="112">
        <v>1138.0</v>
      </c>
      <c r="C21" s="1">
        <v>7.0</v>
      </c>
      <c r="D21" s="1">
        <v>25.0</v>
      </c>
      <c r="E21" s="1">
        <v>0.0</v>
      </c>
      <c r="F21" s="1">
        <v>0.0</v>
      </c>
      <c r="G21" s="48">
        <v>6.0</v>
      </c>
      <c r="H21" s="1">
        <v>0.0</v>
      </c>
      <c r="I21" s="1">
        <v>0.0</v>
      </c>
      <c r="J21" s="1">
        <v>7.0</v>
      </c>
      <c r="K21" s="1">
        <v>110.0</v>
      </c>
      <c r="L21" s="72">
        <f t="shared" ref="L21:T21" si="20">C21/$B$21</f>
        <v>0.006151142355</v>
      </c>
      <c r="M21" s="72">
        <f t="shared" si="20"/>
        <v>0.02196836555</v>
      </c>
      <c r="N21" s="72">
        <f t="shared" si="20"/>
        <v>0</v>
      </c>
      <c r="O21" s="72">
        <f t="shared" si="20"/>
        <v>0</v>
      </c>
      <c r="P21" s="72">
        <f t="shared" si="20"/>
        <v>0.005272407733</v>
      </c>
      <c r="Q21" s="72">
        <f t="shared" si="20"/>
        <v>0</v>
      </c>
      <c r="R21" s="72">
        <f t="shared" si="20"/>
        <v>0</v>
      </c>
      <c r="S21" s="72">
        <f t="shared" si="20"/>
        <v>0.006151142355</v>
      </c>
      <c r="T21" s="72">
        <f t="shared" si="20"/>
        <v>0.09666080844</v>
      </c>
      <c r="U21" s="11">
        <v>0.006151142355008787</v>
      </c>
      <c r="V21" s="9">
        <v>0.021968365553602813</v>
      </c>
      <c r="W21" s="10">
        <v>0.0</v>
      </c>
      <c r="X21" s="10">
        <v>0.0</v>
      </c>
      <c r="Y21" s="8">
        <v>0.005272407732864675</v>
      </c>
      <c r="Z21" s="10">
        <v>0.0</v>
      </c>
      <c r="AA21" s="10">
        <v>0.0</v>
      </c>
      <c r="AB21" s="11">
        <v>0.006151142355008787</v>
      </c>
      <c r="AC21" s="8">
        <v>0.09666080843585237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</v>
      </c>
      <c r="B1" s="1" t="s">
        <v>230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221</v>
      </c>
      <c r="B2" s="112">
        <v>839.0</v>
      </c>
      <c r="C2" s="1">
        <v>14.0</v>
      </c>
      <c r="D2" s="1">
        <v>2.0</v>
      </c>
      <c r="E2" s="1">
        <v>2.0</v>
      </c>
      <c r="F2" s="1">
        <v>1.0</v>
      </c>
      <c r="G2" s="1">
        <v>0.0</v>
      </c>
      <c r="H2" s="1">
        <v>3.0</v>
      </c>
      <c r="I2" s="1">
        <v>4.0</v>
      </c>
      <c r="J2" s="1">
        <v>11.0</v>
      </c>
      <c r="K2" s="1">
        <v>47.0</v>
      </c>
      <c r="L2" s="72">
        <f t="shared" ref="L2:T2" si="1">C2/$B$2</f>
        <v>0.01668653159</v>
      </c>
      <c r="M2" s="72">
        <f t="shared" si="1"/>
        <v>0.002383790226</v>
      </c>
      <c r="N2" s="72">
        <f t="shared" si="1"/>
        <v>0.002383790226</v>
      </c>
      <c r="O2" s="72">
        <f t="shared" si="1"/>
        <v>0.001191895113</v>
      </c>
      <c r="P2" s="72">
        <f t="shared" si="1"/>
        <v>0</v>
      </c>
      <c r="Q2" s="72">
        <f t="shared" si="1"/>
        <v>0.00357568534</v>
      </c>
      <c r="R2" s="72">
        <f t="shared" si="1"/>
        <v>0.004767580453</v>
      </c>
      <c r="S2" s="72">
        <f t="shared" si="1"/>
        <v>0.01311084625</v>
      </c>
      <c r="T2" s="72">
        <f t="shared" si="1"/>
        <v>0.05601907032</v>
      </c>
    </row>
    <row r="3">
      <c r="A3" s="18" t="s">
        <v>68</v>
      </c>
      <c r="B3" s="112">
        <v>1305.0</v>
      </c>
      <c r="C3" s="1">
        <v>3.0</v>
      </c>
      <c r="D3" s="1">
        <v>3.0</v>
      </c>
      <c r="E3" s="1">
        <v>2.0</v>
      </c>
      <c r="F3" s="1">
        <v>1.0</v>
      </c>
      <c r="G3" s="1">
        <v>5.0</v>
      </c>
      <c r="H3" s="1">
        <v>0.0</v>
      </c>
      <c r="I3" s="1">
        <v>1.0</v>
      </c>
      <c r="J3" s="1">
        <v>1.0</v>
      </c>
      <c r="K3" s="1">
        <v>13.0</v>
      </c>
      <c r="L3" s="72">
        <f t="shared" ref="L3:T3" si="2">C3/$B$3</f>
        <v>0.002298850575</v>
      </c>
      <c r="M3" s="72">
        <f t="shared" si="2"/>
        <v>0.002298850575</v>
      </c>
      <c r="N3" s="72">
        <f t="shared" si="2"/>
        <v>0.00153256705</v>
      </c>
      <c r="O3" s="72">
        <f t="shared" si="2"/>
        <v>0.0007662835249</v>
      </c>
      <c r="P3" s="72">
        <f t="shared" si="2"/>
        <v>0.003831417625</v>
      </c>
      <c r="Q3" s="72">
        <f t="shared" si="2"/>
        <v>0</v>
      </c>
      <c r="R3" s="72">
        <f t="shared" si="2"/>
        <v>0.0007662835249</v>
      </c>
      <c r="S3" s="72">
        <f t="shared" si="2"/>
        <v>0.0007662835249</v>
      </c>
      <c r="T3" s="72">
        <f t="shared" si="2"/>
        <v>0.009961685824</v>
      </c>
    </row>
    <row r="4">
      <c r="A4" s="18" t="s">
        <v>69</v>
      </c>
      <c r="B4" s="112">
        <v>212.0</v>
      </c>
      <c r="C4" s="1">
        <v>3.0</v>
      </c>
      <c r="D4" s="1">
        <v>1.0</v>
      </c>
      <c r="E4" s="1">
        <v>0.0</v>
      </c>
      <c r="F4" s="1">
        <v>1.0</v>
      </c>
      <c r="G4" s="1">
        <v>29.0</v>
      </c>
      <c r="H4" s="1">
        <v>0.0</v>
      </c>
      <c r="I4" s="1">
        <v>0.0</v>
      </c>
      <c r="J4" s="1">
        <v>5.0</v>
      </c>
      <c r="K4" s="1">
        <v>8.0</v>
      </c>
      <c r="L4" s="72">
        <f t="shared" ref="L4:T4" si="3">C4/$B$4</f>
        <v>0.0141509434</v>
      </c>
      <c r="M4" s="72">
        <f t="shared" si="3"/>
        <v>0.004716981132</v>
      </c>
      <c r="N4" s="72">
        <f t="shared" si="3"/>
        <v>0</v>
      </c>
      <c r="O4" s="72">
        <f t="shared" si="3"/>
        <v>0.004716981132</v>
      </c>
      <c r="P4" s="72">
        <f t="shared" si="3"/>
        <v>0.1367924528</v>
      </c>
      <c r="Q4" s="72">
        <f t="shared" si="3"/>
        <v>0</v>
      </c>
      <c r="R4" s="72">
        <f t="shared" si="3"/>
        <v>0</v>
      </c>
      <c r="S4" s="72">
        <f t="shared" si="3"/>
        <v>0.02358490566</v>
      </c>
      <c r="T4" s="72">
        <f t="shared" si="3"/>
        <v>0.03773584906</v>
      </c>
    </row>
    <row r="5">
      <c r="A5" s="18" t="s">
        <v>70</v>
      </c>
      <c r="B5" s="112">
        <v>73.0</v>
      </c>
      <c r="C5" s="1">
        <v>1.0</v>
      </c>
      <c r="D5" s="1">
        <v>2.0</v>
      </c>
      <c r="E5" s="1">
        <v>6.0</v>
      </c>
      <c r="F5" s="1">
        <v>4.0</v>
      </c>
      <c r="G5" s="1">
        <v>2.0</v>
      </c>
      <c r="H5" s="1">
        <v>0.0</v>
      </c>
      <c r="I5" s="1">
        <v>4.0</v>
      </c>
      <c r="J5" s="1">
        <v>34.0</v>
      </c>
      <c r="K5" s="1">
        <v>10.0</v>
      </c>
      <c r="L5" s="72">
        <f t="shared" ref="L5:T5" si="4">C5/$B$5</f>
        <v>0.01369863014</v>
      </c>
      <c r="M5" s="72">
        <f t="shared" si="4"/>
        <v>0.02739726027</v>
      </c>
      <c r="N5" s="72">
        <f t="shared" si="4"/>
        <v>0.08219178082</v>
      </c>
      <c r="O5" s="72">
        <f t="shared" si="4"/>
        <v>0.05479452055</v>
      </c>
      <c r="P5" s="72">
        <f t="shared" si="4"/>
        <v>0.02739726027</v>
      </c>
      <c r="Q5" s="72">
        <f t="shared" si="4"/>
        <v>0</v>
      </c>
      <c r="R5" s="72">
        <f t="shared" si="4"/>
        <v>0.05479452055</v>
      </c>
      <c r="S5" s="72">
        <f t="shared" si="4"/>
        <v>0.4657534247</v>
      </c>
      <c r="T5" s="72">
        <f t="shared" si="4"/>
        <v>0.1369863014</v>
      </c>
    </row>
    <row r="6">
      <c r="A6" s="18" t="s">
        <v>71</v>
      </c>
      <c r="B6" s="112">
        <v>210.0</v>
      </c>
      <c r="C6" s="1">
        <v>10.0</v>
      </c>
      <c r="D6" s="1">
        <v>3.0</v>
      </c>
      <c r="E6" s="1">
        <v>2.0</v>
      </c>
      <c r="F6" s="1">
        <v>6.0</v>
      </c>
      <c r="G6" s="1">
        <v>7.0</v>
      </c>
      <c r="H6" s="1">
        <v>0.0</v>
      </c>
      <c r="I6" s="1">
        <v>1.0</v>
      </c>
      <c r="J6" s="1">
        <v>2.0</v>
      </c>
      <c r="K6" s="1">
        <v>52.0</v>
      </c>
      <c r="L6" s="72">
        <f t="shared" ref="L6:T6" si="5">C6/$B$6</f>
        <v>0.04761904762</v>
      </c>
      <c r="M6" s="72">
        <f t="shared" si="5"/>
        <v>0.01428571429</v>
      </c>
      <c r="N6" s="72">
        <f t="shared" si="5"/>
        <v>0.009523809524</v>
      </c>
      <c r="O6" s="72">
        <f t="shared" si="5"/>
        <v>0.02857142857</v>
      </c>
      <c r="P6" s="72">
        <f t="shared" si="5"/>
        <v>0.03333333333</v>
      </c>
      <c r="Q6" s="72">
        <f t="shared" si="5"/>
        <v>0</v>
      </c>
      <c r="R6" s="72">
        <f t="shared" si="5"/>
        <v>0.004761904762</v>
      </c>
      <c r="S6" s="72">
        <f t="shared" si="5"/>
        <v>0.009523809524</v>
      </c>
      <c r="T6" s="72">
        <f t="shared" si="5"/>
        <v>0.2476190476</v>
      </c>
    </row>
    <row r="7">
      <c r="A7" s="18" t="s">
        <v>72</v>
      </c>
      <c r="B7" s="112">
        <v>100.0</v>
      </c>
      <c r="C7" s="1">
        <v>15.0</v>
      </c>
      <c r="D7" s="1">
        <v>7.0</v>
      </c>
      <c r="E7" s="1">
        <v>0.0</v>
      </c>
      <c r="F7" s="1">
        <v>1.0</v>
      </c>
      <c r="G7" s="1">
        <v>38.0</v>
      </c>
      <c r="H7" s="1">
        <v>0.0</v>
      </c>
      <c r="I7" s="1">
        <v>2.0</v>
      </c>
      <c r="J7" s="1">
        <v>26.0</v>
      </c>
      <c r="K7" s="1">
        <v>69.0</v>
      </c>
      <c r="L7" s="72">
        <f t="shared" ref="L7:T7" si="6">C7/$B$7</f>
        <v>0.15</v>
      </c>
      <c r="M7" s="72">
        <f t="shared" si="6"/>
        <v>0.07</v>
      </c>
      <c r="N7" s="72">
        <f t="shared" si="6"/>
        <v>0</v>
      </c>
      <c r="O7" s="72">
        <f t="shared" si="6"/>
        <v>0.01</v>
      </c>
      <c r="P7" s="72">
        <f t="shared" si="6"/>
        <v>0.38</v>
      </c>
      <c r="Q7" s="72">
        <f t="shared" si="6"/>
        <v>0</v>
      </c>
      <c r="R7" s="72">
        <f t="shared" si="6"/>
        <v>0.02</v>
      </c>
      <c r="S7" s="72">
        <f t="shared" si="6"/>
        <v>0.26</v>
      </c>
      <c r="T7" s="72">
        <f t="shared" si="6"/>
        <v>0.69</v>
      </c>
    </row>
    <row r="8">
      <c r="A8" s="18" t="s">
        <v>73</v>
      </c>
      <c r="B8" s="112">
        <v>380.0</v>
      </c>
      <c r="C8" s="1">
        <v>1.0</v>
      </c>
      <c r="D8" s="1">
        <v>0.0</v>
      </c>
      <c r="E8" s="1">
        <v>4.0</v>
      </c>
      <c r="F8" s="1">
        <v>16.0</v>
      </c>
      <c r="G8" s="1">
        <v>0.0</v>
      </c>
      <c r="H8" s="1">
        <v>0.0</v>
      </c>
      <c r="I8" s="1">
        <v>3.0</v>
      </c>
      <c r="J8" s="1">
        <v>11.0</v>
      </c>
      <c r="K8" s="1">
        <v>12.0</v>
      </c>
      <c r="L8" s="72">
        <f t="shared" ref="L8:T8" si="7">C8/$B$8</f>
        <v>0.002631578947</v>
      </c>
      <c r="M8" s="72">
        <f t="shared" si="7"/>
        <v>0</v>
      </c>
      <c r="N8" s="72">
        <f t="shared" si="7"/>
        <v>0.01052631579</v>
      </c>
      <c r="O8" s="72">
        <f t="shared" si="7"/>
        <v>0.04210526316</v>
      </c>
      <c r="P8" s="72">
        <f t="shared" si="7"/>
        <v>0</v>
      </c>
      <c r="Q8" s="72">
        <f t="shared" si="7"/>
        <v>0</v>
      </c>
      <c r="R8" s="72">
        <f t="shared" si="7"/>
        <v>0.007894736842</v>
      </c>
      <c r="S8" s="72">
        <f t="shared" si="7"/>
        <v>0.02894736842</v>
      </c>
      <c r="T8" s="72">
        <f t="shared" si="7"/>
        <v>0.03157894737</v>
      </c>
    </row>
    <row r="9">
      <c r="A9" s="18" t="s">
        <v>74</v>
      </c>
      <c r="B9" s="112">
        <v>548.0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0.0</v>
      </c>
      <c r="I9" s="1">
        <v>0.0</v>
      </c>
      <c r="J9" s="1">
        <v>7.0</v>
      </c>
      <c r="K9" s="1">
        <v>2.0</v>
      </c>
      <c r="L9" s="72">
        <f t="shared" ref="L9:T9" si="8">C9/$B$9</f>
        <v>0</v>
      </c>
      <c r="M9" s="72">
        <f t="shared" si="8"/>
        <v>0</v>
      </c>
      <c r="N9" s="72">
        <f t="shared" si="8"/>
        <v>0</v>
      </c>
      <c r="O9" s="72">
        <f t="shared" si="8"/>
        <v>0.003649635036</v>
      </c>
      <c r="P9" s="72">
        <f t="shared" si="8"/>
        <v>0.003649635036</v>
      </c>
      <c r="Q9" s="72">
        <f t="shared" si="8"/>
        <v>0</v>
      </c>
      <c r="R9" s="72">
        <f t="shared" si="8"/>
        <v>0</v>
      </c>
      <c r="S9" s="72">
        <f t="shared" si="8"/>
        <v>0.01277372263</v>
      </c>
      <c r="T9" s="72">
        <f t="shared" si="8"/>
        <v>0.003649635036</v>
      </c>
    </row>
    <row r="10">
      <c r="A10" s="18" t="s">
        <v>75</v>
      </c>
      <c r="B10" s="112">
        <v>1437.0</v>
      </c>
      <c r="C10" s="1">
        <v>1.0</v>
      </c>
      <c r="D10" s="1">
        <v>0.0</v>
      </c>
      <c r="E10" s="1">
        <v>0.0</v>
      </c>
      <c r="F10" s="1">
        <v>9.0</v>
      </c>
      <c r="G10" s="1">
        <v>6.0</v>
      </c>
      <c r="H10" s="1">
        <v>0.0</v>
      </c>
      <c r="I10" s="1">
        <v>7.0</v>
      </c>
      <c r="J10" s="1">
        <v>0.0</v>
      </c>
      <c r="K10" s="1">
        <v>7.0</v>
      </c>
      <c r="L10" s="72">
        <f t="shared" ref="L10:T10" si="9">C10/$B$10</f>
        <v>0.0006958942241</v>
      </c>
      <c r="M10" s="72">
        <f t="shared" si="9"/>
        <v>0</v>
      </c>
      <c r="N10" s="72">
        <f t="shared" si="9"/>
        <v>0</v>
      </c>
      <c r="O10" s="72">
        <f t="shared" si="9"/>
        <v>0.006263048017</v>
      </c>
      <c r="P10" s="72">
        <f t="shared" si="9"/>
        <v>0.004175365344</v>
      </c>
      <c r="Q10" s="72">
        <f t="shared" si="9"/>
        <v>0</v>
      </c>
      <c r="R10" s="72">
        <f t="shared" si="9"/>
        <v>0.004871259569</v>
      </c>
      <c r="S10" s="72">
        <f t="shared" si="9"/>
        <v>0</v>
      </c>
      <c r="T10" s="72">
        <f t="shared" si="9"/>
        <v>0.004871259569</v>
      </c>
    </row>
    <row r="11">
      <c r="A11" s="18" t="s">
        <v>76</v>
      </c>
      <c r="B11" s="112">
        <v>726.0</v>
      </c>
      <c r="C11" s="1">
        <v>0.0</v>
      </c>
      <c r="D11" s="1">
        <v>1.0</v>
      </c>
      <c r="E11" s="1">
        <v>0.0</v>
      </c>
      <c r="F11" s="1">
        <v>3.0</v>
      </c>
      <c r="G11" s="1">
        <v>2.0</v>
      </c>
      <c r="H11" s="1">
        <v>0.0</v>
      </c>
      <c r="I11" s="1">
        <v>0.0</v>
      </c>
      <c r="J11" s="1">
        <v>0.0</v>
      </c>
      <c r="K11" s="1">
        <v>0.0</v>
      </c>
      <c r="L11" s="72">
        <f t="shared" ref="L11:T11" si="10">C11/$B$11</f>
        <v>0</v>
      </c>
      <c r="M11" s="72">
        <f t="shared" si="10"/>
        <v>0.001377410468</v>
      </c>
      <c r="N11" s="72">
        <f t="shared" si="10"/>
        <v>0</v>
      </c>
      <c r="O11" s="72">
        <f t="shared" si="10"/>
        <v>0.004132231405</v>
      </c>
      <c r="P11" s="72">
        <f t="shared" si="10"/>
        <v>0.002754820937</v>
      </c>
      <c r="Q11" s="72">
        <f t="shared" si="10"/>
        <v>0</v>
      </c>
      <c r="R11" s="72">
        <f t="shared" si="10"/>
        <v>0</v>
      </c>
      <c r="S11" s="72">
        <f t="shared" si="10"/>
        <v>0</v>
      </c>
      <c r="T11" s="72">
        <f t="shared" si="10"/>
        <v>0</v>
      </c>
    </row>
    <row r="12">
      <c r="A12" s="18" t="s">
        <v>77</v>
      </c>
      <c r="B12" s="112">
        <v>541.0</v>
      </c>
      <c r="C12" s="1">
        <v>0.0</v>
      </c>
      <c r="D12" s="1">
        <v>3.0</v>
      </c>
      <c r="E12" s="1">
        <v>1.0</v>
      </c>
      <c r="F12" s="1">
        <v>1.0</v>
      </c>
      <c r="G12" s="1">
        <v>0.0</v>
      </c>
      <c r="H12" s="1">
        <v>1.0</v>
      </c>
      <c r="I12" s="1">
        <v>3.0</v>
      </c>
      <c r="J12" s="1">
        <v>0.0</v>
      </c>
      <c r="K12" s="1">
        <v>1.0</v>
      </c>
      <c r="L12" s="72">
        <f t="shared" ref="L12:T12" si="11">C12/$B$12</f>
        <v>0</v>
      </c>
      <c r="M12" s="72">
        <f t="shared" si="11"/>
        <v>0.005545286506</v>
      </c>
      <c r="N12" s="72">
        <f t="shared" si="11"/>
        <v>0.001848428835</v>
      </c>
      <c r="O12" s="72">
        <f t="shared" si="11"/>
        <v>0.001848428835</v>
      </c>
      <c r="P12" s="72">
        <f t="shared" si="11"/>
        <v>0</v>
      </c>
      <c r="Q12" s="72">
        <f t="shared" si="11"/>
        <v>0.001848428835</v>
      </c>
      <c r="R12" s="72">
        <f t="shared" si="11"/>
        <v>0.005545286506</v>
      </c>
      <c r="S12" s="72">
        <f t="shared" si="11"/>
        <v>0</v>
      </c>
      <c r="T12" s="72">
        <f t="shared" si="11"/>
        <v>0.001848428835</v>
      </c>
    </row>
    <row r="13">
      <c r="A13" s="18" t="s">
        <v>78</v>
      </c>
      <c r="B13" s="112">
        <v>549.0</v>
      </c>
      <c r="C13" s="1">
        <v>0.0</v>
      </c>
      <c r="D13" s="1">
        <v>0.0</v>
      </c>
      <c r="E13" s="1">
        <v>0.0</v>
      </c>
      <c r="F13" s="1">
        <v>2.0</v>
      </c>
      <c r="G13" s="1">
        <v>0.0</v>
      </c>
      <c r="H13" s="1">
        <v>1.0</v>
      </c>
      <c r="I13" s="1">
        <v>16.0</v>
      </c>
      <c r="J13" s="1">
        <v>0.0</v>
      </c>
      <c r="K13" s="1">
        <v>0.0</v>
      </c>
      <c r="L13" s="72">
        <f t="shared" ref="L13:T13" si="12">C13/$B$13</f>
        <v>0</v>
      </c>
      <c r="M13" s="72">
        <f t="shared" si="12"/>
        <v>0</v>
      </c>
      <c r="N13" s="72">
        <f t="shared" si="12"/>
        <v>0</v>
      </c>
      <c r="O13" s="72">
        <f t="shared" si="12"/>
        <v>0.00364298725</v>
      </c>
      <c r="P13" s="72">
        <f t="shared" si="12"/>
        <v>0</v>
      </c>
      <c r="Q13" s="72">
        <f t="shared" si="12"/>
        <v>0.001821493625</v>
      </c>
      <c r="R13" s="72">
        <f t="shared" si="12"/>
        <v>0.029143898</v>
      </c>
      <c r="S13" s="72">
        <f t="shared" si="12"/>
        <v>0</v>
      </c>
      <c r="T13" s="72">
        <f t="shared" si="12"/>
        <v>0</v>
      </c>
    </row>
    <row r="14">
      <c r="A14" s="18" t="s">
        <v>79</v>
      </c>
      <c r="B14" s="112">
        <v>923.0</v>
      </c>
      <c r="C14" s="1">
        <v>4.0</v>
      </c>
      <c r="D14" s="1">
        <v>0.0</v>
      </c>
      <c r="E14" s="1">
        <v>1.0</v>
      </c>
      <c r="F14" s="1">
        <v>6.0</v>
      </c>
      <c r="G14" s="1">
        <v>10.0</v>
      </c>
      <c r="H14" s="1">
        <v>0.0</v>
      </c>
      <c r="I14" s="1">
        <v>0.0</v>
      </c>
      <c r="J14" s="1">
        <v>4.0</v>
      </c>
      <c r="K14" s="1">
        <v>11.0</v>
      </c>
      <c r="L14" s="72">
        <f t="shared" ref="L14:T14" si="13">C14/$B$14</f>
        <v>0.004333694475</v>
      </c>
      <c r="M14" s="72">
        <f t="shared" si="13"/>
        <v>0</v>
      </c>
      <c r="N14" s="72">
        <f t="shared" si="13"/>
        <v>0.001083423619</v>
      </c>
      <c r="O14" s="72">
        <f t="shared" si="13"/>
        <v>0.006500541712</v>
      </c>
      <c r="P14" s="72">
        <f t="shared" si="13"/>
        <v>0.01083423619</v>
      </c>
      <c r="Q14" s="72">
        <f t="shared" si="13"/>
        <v>0</v>
      </c>
      <c r="R14" s="72">
        <f t="shared" si="13"/>
        <v>0</v>
      </c>
      <c r="S14" s="72">
        <f t="shared" si="13"/>
        <v>0.004333694475</v>
      </c>
      <c r="T14" s="72">
        <f t="shared" si="13"/>
        <v>0.0119176598</v>
      </c>
    </row>
    <row r="15">
      <c r="A15" s="18" t="s">
        <v>80</v>
      </c>
      <c r="B15" s="112">
        <v>458.0</v>
      </c>
      <c r="C15" s="1">
        <v>2.0</v>
      </c>
      <c r="D15" s="1">
        <v>1.0</v>
      </c>
      <c r="E15" s="1">
        <v>1.0</v>
      </c>
      <c r="F15" s="1">
        <v>3.0</v>
      </c>
      <c r="G15" s="1">
        <v>6.0</v>
      </c>
      <c r="H15" s="1">
        <v>0.0</v>
      </c>
      <c r="I15" s="1">
        <v>1.0</v>
      </c>
      <c r="J15" s="1">
        <v>0.0</v>
      </c>
      <c r="K15" s="1">
        <v>2.0</v>
      </c>
      <c r="L15" s="72">
        <f t="shared" ref="L15:T15" si="14">C15/$B$15</f>
        <v>0.004366812227</v>
      </c>
      <c r="M15" s="72">
        <f t="shared" si="14"/>
        <v>0.002183406114</v>
      </c>
      <c r="N15" s="72">
        <f t="shared" si="14"/>
        <v>0.002183406114</v>
      </c>
      <c r="O15" s="72">
        <f t="shared" si="14"/>
        <v>0.006550218341</v>
      </c>
      <c r="P15" s="72">
        <f t="shared" si="14"/>
        <v>0.01310043668</v>
      </c>
      <c r="Q15" s="72">
        <f t="shared" si="14"/>
        <v>0</v>
      </c>
      <c r="R15" s="72">
        <f t="shared" si="14"/>
        <v>0.002183406114</v>
      </c>
      <c r="S15" s="72">
        <f t="shared" si="14"/>
        <v>0</v>
      </c>
      <c r="T15" s="72">
        <f t="shared" si="14"/>
        <v>0.004366812227</v>
      </c>
    </row>
    <row r="16">
      <c r="A16" s="18" t="s">
        <v>81</v>
      </c>
      <c r="B16" s="112">
        <v>908.0</v>
      </c>
      <c r="C16" s="1">
        <v>23.0</v>
      </c>
      <c r="D16" s="1">
        <v>1.0</v>
      </c>
      <c r="E16" s="1">
        <v>1.0</v>
      </c>
      <c r="F16" s="1">
        <v>2.0</v>
      </c>
      <c r="G16" s="1">
        <v>0.0</v>
      </c>
      <c r="H16" s="1">
        <v>0.0</v>
      </c>
      <c r="I16" s="1">
        <v>1.0</v>
      </c>
      <c r="J16" s="1">
        <v>2.0</v>
      </c>
      <c r="K16" s="1">
        <v>27.0</v>
      </c>
      <c r="L16" s="72">
        <f t="shared" ref="L16:T16" si="15">C16/$B$16</f>
        <v>0.02533039648</v>
      </c>
      <c r="M16" s="72">
        <f t="shared" si="15"/>
        <v>0.001101321586</v>
      </c>
      <c r="N16" s="72">
        <f t="shared" si="15"/>
        <v>0.001101321586</v>
      </c>
      <c r="O16" s="72">
        <f t="shared" si="15"/>
        <v>0.002202643172</v>
      </c>
      <c r="P16" s="72">
        <f t="shared" si="15"/>
        <v>0</v>
      </c>
      <c r="Q16" s="72">
        <f t="shared" si="15"/>
        <v>0</v>
      </c>
      <c r="R16" s="72">
        <f t="shared" si="15"/>
        <v>0.001101321586</v>
      </c>
      <c r="S16" s="72">
        <f t="shared" si="15"/>
        <v>0.002202643172</v>
      </c>
      <c r="T16" s="72">
        <f t="shared" si="15"/>
        <v>0.02973568282</v>
      </c>
    </row>
    <row r="17">
      <c r="A17" s="18" t="s">
        <v>82</v>
      </c>
      <c r="B17" s="112">
        <v>1359.0</v>
      </c>
      <c r="C17" s="1">
        <v>7.0</v>
      </c>
      <c r="D17" s="1">
        <v>10.0</v>
      </c>
      <c r="E17" s="1">
        <v>19.0</v>
      </c>
      <c r="F17" s="1">
        <v>3.0</v>
      </c>
      <c r="G17" s="1">
        <v>8.0</v>
      </c>
      <c r="H17" s="1">
        <v>0.0</v>
      </c>
      <c r="I17" s="1">
        <v>19.0</v>
      </c>
      <c r="J17" s="1">
        <v>19.0</v>
      </c>
      <c r="K17" s="1">
        <v>126.0</v>
      </c>
      <c r="L17" s="72">
        <f t="shared" ref="L17:T17" si="16">C17/$B$17</f>
        <v>0.00515084621</v>
      </c>
      <c r="M17" s="72">
        <f t="shared" si="16"/>
        <v>0.007358351729</v>
      </c>
      <c r="N17" s="72">
        <f t="shared" si="16"/>
        <v>0.01398086829</v>
      </c>
      <c r="O17" s="72">
        <f t="shared" si="16"/>
        <v>0.002207505519</v>
      </c>
      <c r="P17" s="72">
        <f t="shared" si="16"/>
        <v>0.005886681383</v>
      </c>
      <c r="Q17" s="72">
        <f t="shared" si="16"/>
        <v>0</v>
      </c>
      <c r="R17" s="72">
        <f t="shared" si="16"/>
        <v>0.01398086829</v>
      </c>
      <c r="S17" s="72">
        <f t="shared" si="16"/>
        <v>0.01398086829</v>
      </c>
      <c r="T17" s="72">
        <f t="shared" si="16"/>
        <v>0.09271523179</v>
      </c>
    </row>
    <row r="18">
      <c r="A18" s="18" t="s">
        <v>83</v>
      </c>
      <c r="B18" s="112">
        <v>128.0</v>
      </c>
      <c r="C18" s="1">
        <v>1.0</v>
      </c>
      <c r="D18" s="1">
        <v>3.0</v>
      </c>
      <c r="E18" s="1">
        <v>0.0</v>
      </c>
      <c r="F18" s="1">
        <v>3.0</v>
      </c>
      <c r="G18" s="1">
        <v>2.0</v>
      </c>
      <c r="H18" s="1">
        <v>0.0</v>
      </c>
      <c r="I18" s="1">
        <v>3.0</v>
      </c>
      <c r="J18" s="1">
        <v>0.0</v>
      </c>
      <c r="K18" s="1">
        <v>1.0</v>
      </c>
      <c r="L18" s="72">
        <f t="shared" ref="L18:T18" si="17">C18/$B$18</f>
        <v>0.0078125</v>
      </c>
      <c r="M18" s="72">
        <f t="shared" si="17"/>
        <v>0.0234375</v>
      </c>
      <c r="N18" s="72">
        <f t="shared" si="17"/>
        <v>0</v>
      </c>
      <c r="O18" s="72">
        <f t="shared" si="17"/>
        <v>0.0234375</v>
      </c>
      <c r="P18" s="72">
        <f t="shared" si="17"/>
        <v>0.015625</v>
      </c>
      <c r="Q18" s="72">
        <f t="shared" si="17"/>
        <v>0</v>
      </c>
      <c r="R18" s="72">
        <f t="shared" si="17"/>
        <v>0.0234375</v>
      </c>
      <c r="S18" s="72">
        <f t="shared" si="17"/>
        <v>0</v>
      </c>
      <c r="T18" s="72">
        <f t="shared" si="17"/>
        <v>0.0078125</v>
      </c>
    </row>
    <row r="19">
      <c r="A19" s="18" t="s">
        <v>84</v>
      </c>
      <c r="B19" s="112">
        <v>211.0</v>
      </c>
      <c r="C19" s="1">
        <v>12.0</v>
      </c>
      <c r="D19" s="1">
        <v>0.0</v>
      </c>
      <c r="E19" s="1">
        <v>9.0</v>
      </c>
      <c r="F19" s="1">
        <v>4.0</v>
      </c>
      <c r="G19" s="1">
        <v>2.0</v>
      </c>
      <c r="H19" s="1">
        <v>0.0</v>
      </c>
      <c r="I19" s="1">
        <v>8.0</v>
      </c>
      <c r="J19" s="1">
        <v>12.0</v>
      </c>
      <c r="K19" s="1">
        <v>56.0</v>
      </c>
      <c r="L19" s="72">
        <f t="shared" ref="L19:T19" si="18">C19/$B$19</f>
        <v>0.05687203791</v>
      </c>
      <c r="M19" s="72">
        <f t="shared" si="18"/>
        <v>0</v>
      </c>
      <c r="N19" s="72">
        <f t="shared" si="18"/>
        <v>0.04265402844</v>
      </c>
      <c r="O19" s="72">
        <f t="shared" si="18"/>
        <v>0.01895734597</v>
      </c>
      <c r="P19" s="72">
        <f t="shared" si="18"/>
        <v>0.009478672986</v>
      </c>
      <c r="Q19" s="72">
        <f t="shared" si="18"/>
        <v>0</v>
      </c>
      <c r="R19" s="72">
        <f t="shared" si="18"/>
        <v>0.03791469194</v>
      </c>
      <c r="S19" s="72">
        <f t="shared" si="18"/>
        <v>0.05687203791</v>
      </c>
      <c r="T19" s="72">
        <f t="shared" si="18"/>
        <v>0.2654028436</v>
      </c>
    </row>
    <row r="20">
      <c r="A20" s="18" t="s">
        <v>85</v>
      </c>
      <c r="B20" s="112">
        <v>456.0</v>
      </c>
      <c r="C20" s="1">
        <v>34.0</v>
      </c>
      <c r="D20" s="1">
        <v>11.0</v>
      </c>
      <c r="E20" s="1">
        <v>2.0</v>
      </c>
      <c r="F20" s="1">
        <v>3.0</v>
      </c>
      <c r="G20" s="1">
        <v>0.0</v>
      </c>
      <c r="H20" s="1">
        <v>2.0</v>
      </c>
      <c r="I20" s="1">
        <v>4.0</v>
      </c>
      <c r="J20" s="1">
        <v>2.0</v>
      </c>
      <c r="K20" s="1">
        <v>147.0</v>
      </c>
      <c r="L20" s="72">
        <f t="shared" ref="L20:T20" si="19">C20/$B$20</f>
        <v>0.07456140351</v>
      </c>
      <c r="M20" s="72">
        <f t="shared" si="19"/>
        <v>0.02412280702</v>
      </c>
      <c r="N20" s="72">
        <f t="shared" si="19"/>
        <v>0.004385964912</v>
      </c>
      <c r="O20" s="72">
        <f t="shared" si="19"/>
        <v>0.006578947368</v>
      </c>
      <c r="P20" s="72">
        <f t="shared" si="19"/>
        <v>0</v>
      </c>
      <c r="Q20" s="72">
        <f t="shared" si="19"/>
        <v>0.004385964912</v>
      </c>
      <c r="R20" s="72">
        <f t="shared" si="19"/>
        <v>0.008771929825</v>
      </c>
      <c r="S20" s="72">
        <f t="shared" si="19"/>
        <v>0.004385964912</v>
      </c>
      <c r="T20" s="72">
        <f t="shared" si="19"/>
        <v>0.3223684211</v>
      </c>
    </row>
    <row r="21">
      <c r="A21" s="18" t="s">
        <v>86</v>
      </c>
      <c r="B21" s="112">
        <v>219.0</v>
      </c>
      <c r="C21" s="1">
        <v>39.0</v>
      </c>
      <c r="D21" s="1">
        <v>13.0</v>
      </c>
      <c r="E21" s="1">
        <v>3.0</v>
      </c>
      <c r="F21" s="1">
        <v>3.0</v>
      </c>
      <c r="G21" s="1">
        <v>1.0</v>
      </c>
      <c r="H21" s="1">
        <v>4.0</v>
      </c>
      <c r="I21" s="1">
        <v>5.0</v>
      </c>
      <c r="J21" s="1">
        <v>3.0</v>
      </c>
      <c r="K21" s="1">
        <v>150.0</v>
      </c>
      <c r="L21" s="72">
        <f t="shared" ref="L21:T21" si="20">C21/$B$21</f>
        <v>0.1780821918</v>
      </c>
      <c r="M21" s="72">
        <f t="shared" si="20"/>
        <v>0.05936073059</v>
      </c>
      <c r="N21" s="72">
        <f t="shared" si="20"/>
        <v>0.01369863014</v>
      </c>
      <c r="O21" s="72">
        <f t="shared" si="20"/>
        <v>0.01369863014</v>
      </c>
      <c r="P21" s="72">
        <f t="shared" si="20"/>
        <v>0.004566210046</v>
      </c>
      <c r="Q21" s="72">
        <f t="shared" si="20"/>
        <v>0.01826484018</v>
      </c>
      <c r="R21" s="72">
        <f t="shared" si="20"/>
        <v>0.02283105023</v>
      </c>
      <c r="S21" s="72">
        <f t="shared" si="20"/>
        <v>0.01369863014</v>
      </c>
      <c r="T21" s="72">
        <f t="shared" si="20"/>
        <v>0.6849315068</v>
      </c>
    </row>
    <row r="22">
      <c r="A22" s="18" t="s">
        <v>87</v>
      </c>
      <c r="B22" s="112">
        <v>213.0</v>
      </c>
      <c r="C22" s="1">
        <v>2.0</v>
      </c>
      <c r="D22" s="1">
        <v>3.0</v>
      </c>
      <c r="E22" s="1">
        <v>1.0</v>
      </c>
      <c r="F22" s="1">
        <v>1.0</v>
      </c>
      <c r="G22" s="1">
        <v>1.0</v>
      </c>
      <c r="H22" s="1">
        <v>9.0</v>
      </c>
      <c r="I22" s="1">
        <v>0.0</v>
      </c>
      <c r="J22" s="1">
        <v>3.0</v>
      </c>
      <c r="K22" s="1">
        <v>36.0</v>
      </c>
      <c r="L22" s="72">
        <f t="shared" ref="L22:T22" si="21">C22/$B$22</f>
        <v>0.009389671362</v>
      </c>
      <c r="M22" s="72">
        <f t="shared" si="21"/>
        <v>0.01408450704</v>
      </c>
      <c r="N22" s="72">
        <f t="shared" si="21"/>
        <v>0.004694835681</v>
      </c>
      <c r="O22" s="72">
        <f t="shared" si="21"/>
        <v>0.004694835681</v>
      </c>
      <c r="P22" s="72">
        <f t="shared" si="21"/>
        <v>0.004694835681</v>
      </c>
      <c r="Q22" s="72">
        <f t="shared" si="21"/>
        <v>0.04225352113</v>
      </c>
      <c r="R22" s="72">
        <f t="shared" si="21"/>
        <v>0</v>
      </c>
      <c r="S22" s="72">
        <f t="shared" si="21"/>
        <v>0.01408450704</v>
      </c>
      <c r="T22" s="72">
        <f t="shared" si="21"/>
        <v>0.1690140845</v>
      </c>
    </row>
    <row r="23">
      <c r="A23" s="18" t="s">
        <v>88</v>
      </c>
      <c r="B23" s="112">
        <v>212.0</v>
      </c>
      <c r="C23" s="1">
        <v>29.0</v>
      </c>
      <c r="D23" s="1">
        <v>0.0</v>
      </c>
      <c r="E23" s="1">
        <v>2.0</v>
      </c>
      <c r="F23" s="1">
        <v>3.0</v>
      </c>
      <c r="G23" s="1">
        <v>0.0</v>
      </c>
      <c r="H23" s="1">
        <v>0.0</v>
      </c>
      <c r="I23" s="1">
        <v>1.0</v>
      </c>
      <c r="J23" s="1">
        <v>11.0</v>
      </c>
      <c r="K23" s="1">
        <v>29.0</v>
      </c>
      <c r="L23" s="72">
        <f t="shared" ref="L23:T23" si="22">C23/$B$23</f>
        <v>0.1367924528</v>
      </c>
      <c r="M23" s="72">
        <f t="shared" si="22"/>
        <v>0</v>
      </c>
      <c r="N23" s="72">
        <f t="shared" si="22"/>
        <v>0.009433962264</v>
      </c>
      <c r="O23" s="72">
        <f t="shared" si="22"/>
        <v>0.0141509434</v>
      </c>
      <c r="P23" s="72">
        <f t="shared" si="22"/>
        <v>0</v>
      </c>
      <c r="Q23" s="72">
        <f t="shared" si="22"/>
        <v>0</v>
      </c>
      <c r="R23" s="72">
        <f t="shared" si="22"/>
        <v>0.004716981132</v>
      </c>
      <c r="S23" s="72">
        <f t="shared" si="22"/>
        <v>0.05188679245</v>
      </c>
      <c r="T23" s="72">
        <f t="shared" si="22"/>
        <v>0.1367924528</v>
      </c>
    </row>
    <row r="24">
      <c r="A24" s="18" t="s">
        <v>89</v>
      </c>
      <c r="B24" s="112">
        <v>1026.0</v>
      </c>
      <c r="C24" s="1">
        <v>3.0</v>
      </c>
      <c r="D24" s="1">
        <v>0.0</v>
      </c>
      <c r="E24" s="1">
        <v>0.0</v>
      </c>
      <c r="F24" s="1">
        <v>1.0</v>
      </c>
      <c r="G24" s="1">
        <v>17.0</v>
      </c>
      <c r="H24" s="1">
        <v>0.0</v>
      </c>
      <c r="I24" s="1">
        <v>0.0</v>
      </c>
      <c r="J24" s="1">
        <v>4.0</v>
      </c>
      <c r="K24" s="1">
        <v>29.0</v>
      </c>
      <c r="L24" s="72">
        <f t="shared" ref="L24:T24" si="23">C24/$B$24</f>
        <v>0.002923976608</v>
      </c>
      <c r="M24" s="72">
        <f t="shared" si="23"/>
        <v>0</v>
      </c>
      <c r="N24" s="72">
        <f t="shared" si="23"/>
        <v>0</v>
      </c>
      <c r="O24" s="72">
        <f t="shared" si="23"/>
        <v>0.0009746588694</v>
      </c>
      <c r="P24" s="72">
        <f t="shared" si="23"/>
        <v>0.01656920078</v>
      </c>
      <c r="Q24" s="72">
        <f t="shared" si="23"/>
        <v>0</v>
      </c>
      <c r="R24" s="72">
        <f t="shared" si="23"/>
        <v>0</v>
      </c>
      <c r="S24" s="72">
        <f t="shared" si="23"/>
        <v>0.003898635478</v>
      </c>
      <c r="T24" s="72">
        <f t="shared" si="23"/>
        <v>0.02826510721</v>
      </c>
    </row>
    <row r="25">
      <c r="A25" s="18" t="s">
        <v>90</v>
      </c>
      <c r="B25" s="112">
        <v>709.0</v>
      </c>
      <c r="C25" s="1">
        <v>13.0</v>
      </c>
      <c r="D25" s="1">
        <v>14.0</v>
      </c>
      <c r="E25" s="1">
        <v>0.0</v>
      </c>
      <c r="F25" s="1">
        <v>11.0</v>
      </c>
      <c r="G25" s="1">
        <v>6.0</v>
      </c>
      <c r="H25" s="1">
        <v>0.0</v>
      </c>
      <c r="I25" s="1">
        <v>24.0</v>
      </c>
      <c r="J25" s="1">
        <v>16.0</v>
      </c>
      <c r="K25" s="1">
        <v>26.0</v>
      </c>
      <c r="L25" s="72">
        <f t="shared" ref="L25:T25" si="24">C25/$B$25</f>
        <v>0.01833568406</v>
      </c>
      <c r="M25" s="72">
        <f t="shared" si="24"/>
        <v>0.0197461213</v>
      </c>
      <c r="N25" s="72">
        <f t="shared" si="24"/>
        <v>0</v>
      </c>
      <c r="O25" s="72">
        <f t="shared" si="24"/>
        <v>0.01551480959</v>
      </c>
      <c r="P25" s="72">
        <f t="shared" si="24"/>
        <v>0.008462623413</v>
      </c>
      <c r="Q25" s="72">
        <f t="shared" si="24"/>
        <v>0</v>
      </c>
      <c r="R25" s="72">
        <f t="shared" si="24"/>
        <v>0.03385049365</v>
      </c>
      <c r="S25" s="72">
        <f t="shared" si="24"/>
        <v>0.02256699577</v>
      </c>
      <c r="T25" s="72">
        <f t="shared" si="24"/>
        <v>0.03667136812</v>
      </c>
    </row>
    <row r="26">
      <c r="A26" s="18" t="s">
        <v>224</v>
      </c>
      <c r="B26" s="112">
        <v>1503.0</v>
      </c>
      <c r="C26" s="1">
        <v>4.0</v>
      </c>
      <c r="D26" s="1">
        <v>3.0</v>
      </c>
      <c r="E26" s="1">
        <v>0.0</v>
      </c>
      <c r="F26" s="1">
        <v>1.0</v>
      </c>
      <c r="G26" s="1">
        <v>6.0</v>
      </c>
      <c r="H26" s="1">
        <v>0.0</v>
      </c>
      <c r="I26" s="1">
        <v>2.0</v>
      </c>
      <c r="J26" s="1">
        <v>0.0</v>
      </c>
      <c r="K26" s="1">
        <v>1.0</v>
      </c>
      <c r="L26" s="72">
        <f t="shared" ref="L26:T26" si="25">C26/$B$26</f>
        <v>0.002661343979</v>
      </c>
      <c r="M26" s="72">
        <f t="shared" si="25"/>
        <v>0.001996007984</v>
      </c>
      <c r="N26" s="72">
        <f t="shared" si="25"/>
        <v>0</v>
      </c>
      <c r="O26" s="72">
        <f t="shared" si="25"/>
        <v>0.0006653359947</v>
      </c>
      <c r="P26" s="72">
        <f t="shared" si="25"/>
        <v>0.003992015968</v>
      </c>
      <c r="Q26" s="72">
        <f t="shared" si="25"/>
        <v>0</v>
      </c>
      <c r="R26" s="72">
        <f t="shared" si="25"/>
        <v>0.001330671989</v>
      </c>
      <c r="S26" s="72">
        <f t="shared" si="25"/>
        <v>0</v>
      </c>
      <c r="T26" s="72">
        <f t="shared" si="25"/>
        <v>0.0006653359947</v>
      </c>
    </row>
    <row r="27">
      <c r="A27" s="18" t="s">
        <v>91</v>
      </c>
      <c r="B27" s="112">
        <v>464.0</v>
      </c>
      <c r="C27" s="1">
        <v>5.0</v>
      </c>
      <c r="D27" s="1">
        <v>7.0</v>
      </c>
      <c r="E27" s="1">
        <v>8.0</v>
      </c>
      <c r="F27" s="1">
        <v>4.0</v>
      </c>
      <c r="G27" s="1">
        <v>1.0</v>
      </c>
      <c r="H27" s="1">
        <v>1.0</v>
      </c>
      <c r="I27" s="1">
        <v>6.0</v>
      </c>
      <c r="J27" s="1">
        <v>8.0</v>
      </c>
      <c r="K27" s="1">
        <v>24.0</v>
      </c>
      <c r="L27" s="72">
        <f t="shared" ref="L27:T27" si="26">C27/$B$27</f>
        <v>0.01077586207</v>
      </c>
      <c r="M27" s="72">
        <f t="shared" si="26"/>
        <v>0.0150862069</v>
      </c>
      <c r="N27" s="72">
        <f t="shared" si="26"/>
        <v>0.01724137931</v>
      </c>
      <c r="O27" s="72">
        <f t="shared" si="26"/>
        <v>0.008620689655</v>
      </c>
      <c r="P27" s="72">
        <f t="shared" si="26"/>
        <v>0.002155172414</v>
      </c>
      <c r="Q27" s="72">
        <f t="shared" si="26"/>
        <v>0.002155172414</v>
      </c>
      <c r="R27" s="72">
        <f t="shared" si="26"/>
        <v>0.01293103448</v>
      </c>
      <c r="S27" s="72">
        <f t="shared" si="26"/>
        <v>0.01724137931</v>
      </c>
      <c r="T27" s="72">
        <f t="shared" si="26"/>
        <v>0.05172413793</v>
      </c>
    </row>
    <row r="28">
      <c r="A28" s="18" t="s">
        <v>92</v>
      </c>
      <c r="B28" s="112">
        <v>220.0</v>
      </c>
      <c r="C28" s="1">
        <v>22.0</v>
      </c>
      <c r="D28" s="1">
        <v>1.0</v>
      </c>
      <c r="E28" s="1">
        <v>2.0</v>
      </c>
      <c r="F28" s="1">
        <v>4.0</v>
      </c>
      <c r="G28" s="1">
        <v>0.0</v>
      </c>
      <c r="H28" s="1">
        <v>0.0</v>
      </c>
      <c r="I28" s="1">
        <v>1.0</v>
      </c>
      <c r="J28" s="1">
        <v>1.0</v>
      </c>
      <c r="K28" s="1">
        <v>6.0</v>
      </c>
      <c r="L28" s="72">
        <f t="shared" ref="L28:T28" si="27">C28/$B$28</f>
        <v>0.1</v>
      </c>
      <c r="M28" s="72">
        <f t="shared" si="27"/>
        <v>0.004545454545</v>
      </c>
      <c r="N28" s="72">
        <f t="shared" si="27"/>
        <v>0.009090909091</v>
      </c>
      <c r="O28" s="72">
        <f t="shared" si="27"/>
        <v>0.01818181818</v>
      </c>
      <c r="P28" s="72">
        <f t="shared" si="27"/>
        <v>0</v>
      </c>
      <c r="Q28" s="72">
        <f t="shared" si="27"/>
        <v>0</v>
      </c>
      <c r="R28" s="72">
        <f t="shared" si="27"/>
        <v>0.004545454545</v>
      </c>
      <c r="S28" s="72">
        <f t="shared" si="27"/>
        <v>0.004545454545</v>
      </c>
      <c r="T28" s="72">
        <f t="shared" si="27"/>
        <v>0.02727272727</v>
      </c>
    </row>
    <row r="29">
      <c r="A29" s="18" t="s">
        <v>93</v>
      </c>
      <c r="B29" s="112">
        <v>1210.0</v>
      </c>
      <c r="C29" s="1">
        <v>4.0</v>
      </c>
      <c r="D29" s="1">
        <v>0.0</v>
      </c>
      <c r="E29" s="1">
        <v>1.0</v>
      </c>
      <c r="F29" s="1">
        <v>0.0</v>
      </c>
      <c r="G29" s="1">
        <v>0.0</v>
      </c>
      <c r="H29" s="1">
        <v>2.0</v>
      </c>
      <c r="I29" s="1">
        <v>8.0</v>
      </c>
      <c r="J29" s="1">
        <v>14.0</v>
      </c>
      <c r="K29" s="1">
        <v>65.0</v>
      </c>
      <c r="L29" s="72">
        <f t="shared" ref="L29:T29" si="28">C29/$B$29</f>
        <v>0.003305785124</v>
      </c>
      <c r="M29" s="72">
        <f t="shared" si="28"/>
        <v>0</v>
      </c>
      <c r="N29" s="72">
        <f t="shared" si="28"/>
        <v>0.000826446281</v>
      </c>
      <c r="O29" s="72">
        <f t="shared" si="28"/>
        <v>0</v>
      </c>
      <c r="P29" s="72">
        <f t="shared" si="28"/>
        <v>0</v>
      </c>
      <c r="Q29" s="72">
        <f t="shared" si="28"/>
        <v>0.001652892562</v>
      </c>
      <c r="R29" s="72">
        <f t="shared" si="28"/>
        <v>0.006611570248</v>
      </c>
      <c r="S29" s="72">
        <f t="shared" si="28"/>
        <v>0.01157024793</v>
      </c>
      <c r="T29" s="72">
        <f t="shared" si="28"/>
        <v>0.05371900826</v>
      </c>
    </row>
    <row r="30">
      <c r="A30" s="18" t="s">
        <v>94</v>
      </c>
      <c r="B30" s="112">
        <v>851.0</v>
      </c>
      <c r="C30" s="1">
        <v>2.0</v>
      </c>
      <c r="D30" s="1">
        <v>1.0</v>
      </c>
      <c r="E30" s="1">
        <v>0.0</v>
      </c>
      <c r="F30" s="1">
        <v>3.0</v>
      </c>
      <c r="G30" s="1">
        <v>1.0</v>
      </c>
      <c r="H30" s="1">
        <v>2.0</v>
      </c>
      <c r="I30" s="1">
        <v>2.0</v>
      </c>
      <c r="J30" s="1">
        <v>2.0</v>
      </c>
      <c r="K30" s="1">
        <v>4.0</v>
      </c>
      <c r="L30" s="72">
        <f t="shared" ref="L30:T30" si="29">C30/$B$30</f>
        <v>0.002350176263</v>
      </c>
      <c r="M30" s="72">
        <f t="shared" si="29"/>
        <v>0.001175088132</v>
      </c>
      <c r="N30" s="72">
        <f t="shared" si="29"/>
        <v>0</v>
      </c>
      <c r="O30" s="72">
        <f t="shared" si="29"/>
        <v>0.003525264395</v>
      </c>
      <c r="P30" s="72">
        <f t="shared" si="29"/>
        <v>0.001175088132</v>
      </c>
      <c r="Q30" s="72">
        <f t="shared" si="29"/>
        <v>0.002350176263</v>
      </c>
      <c r="R30" s="72">
        <f t="shared" si="29"/>
        <v>0.002350176263</v>
      </c>
      <c r="S30" s="72">
        <f t="shared" si="29"/>
        <v>0.002350176263</v>
      </c>
      <c r="T30" s="72">
        <f t="shared" si="29"/>
        <v>0.004700352526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230</v>
      </c>
      <c r="C1" s="1" t="s">
        <v>12</v>
      </c>
      <c r="D1" s="1" t="s">
        <v>14</v>
      </c>
      <c r="E1" s="1" t="s">
        <v>15</v>
      </c>
      <c r="F1" s="1" t="s">
        <v>16</v>
      </c>
      <c r="G1" s="117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97</v>
      </c>
      <c r="B2" s="112">
        <v>396.0</v>
      </c>
      <c r="C2" s="1">
        <v>26.0</v>
      </c>
      <c r="D2" s="1">
        <v>3.0</v>
      </c>
      <c r="E2" s="1">
        <v>2.0</v>
      </c>
      <c r="F2" s="1">
        <v>2.0</v>
      </c>
      <c r="G2" s="1">
        <v>1.0</v>
      </c>
      <c r="H2" s="1">
        <v>0.0</v>
      </c>
      <c r="I2" s="1">
        <v>2.0</v>
      </c>
      <c r="J2" s="1">
        <v>3.0</v>
      </c>
      <c r="K2" s="1">
        <v>106.0</v>
      </c>
      <c r="L2" s="72">
        <f t="shared" ref="L2:T2" si="1">C2/$B$2</f>
        <v>0.06565656566</v>
      </c>
      <c r="M2" s="72">
        <f t="shared" si="1"/>
        <v>0.007575757576</v>
      </c>
      <c r="N2" s="72">
        <f t="shared" si="1"/>
        <v>0.005050505051</v>
      </c>
      <c r="O2" s="72">
        <f t="shared" si="1"/>
        <v>0.005050505051</v>
      </c>
      <c r="P2" s="72">
        <f t="shared" si="1"/>
        <v>0.002525252525</v>
      </c>
      <c r="Q2" s="72">
        <f t="shared" si="1"/>
        <v>0</v>
      </c>
      <c r="R2" s="72">
        <f t="shared" si="1"/>
        <v>0.005050505051</v>
      </c>
      <c r="S2" s="72">
        <f t="shared" si="1"/>
        <v>0.007575757576</v>
      </c>
      <c r="T2" s="72">
        <f t="shared" si="1"/>
        <v>0.2676767677</v>
      </c>
    </row>
    <row r="3">
      <c r="A3" s="18" t="s">
        <v>104</v>
      </c>
      <c r="B3" s="112">
        <v>1147.0</v>
      </c>
      <c r="C3" s="1">
        <v>7.0</v>
      </c>
      <c r="D3" s="1">
        <v>5.0</v>
      </c>
      <c r="E3" s="1">
        <v>4.0</v>
      </c>
      <c r="F3" s="1">
        <v>0.0</v>
      </c>
      <c r="G3" s="1">
        <v>0.0</v>
      </c>
      <c r="H3" s="1">
        <v>1.0</v>
      </c>
      <c r="I3" s="1">
        <v>3.0</v>
      </c>
      <c r="J3" s="1">
        <v>17.0</v>
      </c>
      <c r="K3" s="1">
        <v>40.0</v>
      </c>
      <c r="L3" s="72">
        <f t="shared" ref="L3:T3" si="2">C3/$B$3</f>
        <v>0.006102877071</v>
      </c>
      <c r="M3" s="72">
        <f t="shared" si="2"/>
        <v>0.004359197908</v>
      </c>
      <c r="N3" s="72">
        <f t="shared" si="2"/>
        <v>0.003487358326</v>
      </c>
      <c r="O3" s="72">
        <f t="shared" si="2"/>
        <v>0</v>
      </c>
      <c r="P3" s="72">
        <f t="shared" si="2"/>
        <v>0</v>
      </c>
      <c r="Q3" s="72">
        <f t="shared" si="2"/>
        <v>0.0008718395815</v>
      </c>
      <c r="R3" s="72">
        <f t="shared" si="2"/>
        <v>0.002615518745</v>
      </c>
      <c r="S3" s="72">
        <f t="shared" si="2"/>
        <v>0.01482127289</v>
      </c>
      <c r="T3" s="72">
        <f t="shared" si="2"/>
        <v>0.03487358326</v>
      </c>
    </row>
    <row r="4">
      <c r="A4" s="18" t="s">
        <v>112</v>
      </c>
      <c r="B4" s="112">
        <v>889.0</v>
      </c>
      <c r="C4" s="1">
        <v>11.0</v>
      </c>
      <c r="D4" s="1">
        <v>7.0</v>
      </c>
      <c r="E4" s="1">
        <v>1.0</v>
      </c>
      <c r="F4" s="1">
        <v>7.0</v>
      </c>
      <c r="G4" s="1">
        <v>2.0</v>
      </c>
      <c r="H4" s="1">
        <v>0.0</v>
      </c>
      <c r="I4" s="1">
        <v>1.0</v>
      </c>
      <c r="J4" s="1">
        <v>6.0</v>
      </c>
      <c r="K4" s="1">
        <v>19.0</v>
      </c>
      <c r="L4" s="72">
        <f t="shared" ref="L4:T4" si="3">C4/$B$4</f>
        <v>0.01237345332</v>
      </c>
      <c r="M4" s="72">
        <f t="shared" si="3"/>
        <v>0.007874015748</v>
      </c>
      <c r="N4" s="72">
        <f t="shared" si="3"/>
        <v>0.001124859393</v>
      </c>
      <c r="O4" s="72">
        <f t="shared" si="3"/>
        <v>0.007874015748</v>
      </c>
      <c r="P4" s="72">
        <f t="shared" si="3"/>
        <v>0.002249718785</v>
      </c>
      <c r="Q4" s="72">
        <f t="shared" si="3"/>
        <v>0</v>
      </c>
      <c r="R4" s="72">
        <f t="shared" si="3"/>
        <v>0.001124859393</v>
      </c>
      <c r="S4" s="72">
        <f t="shared" si="3"/>
        <v>0.006749156355</v>
      </c>
      <c r="T4" s="72">
        <f t="shared" si="3"/>
        <v>0.02137232846</v>
      </c>
    </row>
    <row r="5">
      <c r="A5" s="18" t="s">
        <v>96</v>
      </c>
      <c r="B5" s="112">
        <v>137.0</v>
      </c>
      <c r="C5" s="1">
        <v>16.0</v>
      </c>
      <c r="D5" s="1">
        <v>4.0</v>
      </c>
      <c r="E5" s="1">
        <v>6.0</v>
      </c>
      <c r="F5" s="1">
        <v>3.0</v>
      </c>
      <c r="G5" s="1">
        <v>1.0</v>
      </c>
      <c r="H5" s="1">
        <v>0.0</v>
      </c>
      <c r="I5" s="1">
        <v>2.0</v>
      </c>
      <c r="J5" s="1">
        <v>3.0</v>
      </c>
      <c r="K5" s="1">
        <v>42.0</v>
      </c>
      <c r="L5" s="72">
        <f t="shared" ref="L5:T5" si="4">C5/$B$5</f>
        <v>0.1167883212</v>
      </c>
      <c r="M5" s="72">
        <f t="shared" si="4"/>
        <v>0.02919708029</v>
      </c>
      <c r="N5" s="72">
        <f t="shared" si="4"/>
        <v>0.04379562044</v>
      </c>
      <c r="O5" s="72">
        <f t="shared" si="4"/>
        <v>0.02189781022</v>
      </c>
      <c r="P5" s="72">
        <f t="shared" si="4"/>
        <v>0.007299270073</v>
      </c>
      <c r="Q5" s="72">
        <f t="shared" si="4"/>
        <v>0</v>
      </c>
      <c r="R5" s="72">
        <f t="shared" si="4"/>
        <v>0.01459854015</v>
      </c>
      <c r="S5" s="72">
        <f t="shared" si="4"/>
        <v>0.02189781022</v>
      </c>
      <c r="T5" s="72">
        <f t="shared" si="4"/>
        <v>0.3065693431</v>
      </c>
    </row>
    <row r="6">
      <c r="A6" s="18" t="s">
        <v>91</v>
      </c>
      <c r="B6" s="112">
        <v>1172.0</v>
      </c>
      <c r="C6" s="1">
        <v>6.0</v>
      </c>
      <c r="D6" s="1">
        <v>7.0</v>
      </c>
      <c r="E6" s="1">
        <v>10.0</v>
      </c>
      <c r="F6" s="1">
        <v>4.0</v>
      </c>
      <c r="G6" s="1">
        <v>2.0</v>
      </c>
      <c r="H6" s="1">
        <v>0.0</v>
      </c>
      <c r="I6" s="1">
        <v>6.0</v>
      </c>
      <c r="J6" s="1">
        <v>8.0</v>
      </c>
      <c r="K6" s="1">
        <v>24.0</v>
      </c>
      <c r="L6" s="72">
        <f t="shared" ref="L6:T6" si="5">C6/$B$6</f>
        <v>0.005119453925</v>
      </c>
      <c r="M6" s="72">
        <f t="shared" si="5"/>
        <v>0.005972696246</v>
      </c>
      <c r="N6" s="72">
        <f t="shared" si="5"/>
        <v>0.008532423208</v>
      </c>
      <c r="O6" s="72">
        <f t="shared" si="5"/>
        <v>0.003412969283</v>
      </c>
      <c r="P6" s="72">
        <f t="shared" si="5"/>
        <v>0.001706484642</v>
      </c>
      <c r="Q6" s="72">
        <f t="shared" si="5"/>
        <v>0</v>
      </c>
      <c r="R6" s="72">
        <f t="shared" si="5"/>
        <v>0.005119453925</v>
      </c>
      <c r="S6" s="72">
        <f t="shared" si="5"/>
        <v>0.006825938567</v>
      </c>
      <c r="T6" s="72">
        <f t="shared" si="5"/>
        <v>0.0204778157</v>
      </c>
    </row>
    <row r="7">
      <c r="A7" s="18" t="s">
        <v>106</v>
      </c>
      <c r="B7" s="112">
        <v>244.0</v>
      </c>
      <c r="C7" s="1">
        <v>4.0</v>
      </c>
      <c r="D7" s="1">
        <v>5.0</v>
      </c>
      <c r="E7" s="1">
        <v>0.0</v>
      </c>
      <c r="F7" s="1">
        <v>5.0</v>
      </c>
      <c r="G7" s="1">
        <v>1.0</v>
      </c>
      <c r="H7" s="1">
        <v>3.0</v>
      </c>
      <c r="I7" s="1">
        <v>2.0</v>
      </c>
      <c r="J7" s="1">
        <v>0.0</v>
      </c>
      <c r="K7" s="1">
        <v>6.0</v>
      </c>
      <c r="L7" s="72">
        <f t="shared" ref="L7:T7" si="6">C7/$B$7</f>
        <v>0.01639344262</v>
      </c>
      <c r="M7" s="72">
        <f t="shared" si="6"/>
        <v>0.02049180328</v>
      </c>
      <c r="N7" s="72">
        <f t="shared" si="6"/>
        <v>0</v>
      </c>
      <c r="O7" s="72">
        <f t="shared" si="6"/>
        <v>0.02049180328</v>
      </c>
      <c r="P7" s="72">
        <f t="shared" si="6"/>
        <v>0.004098360656</v>
      </c>
      <c r="Q7" s="72">
        <f t="shared" si="6"/>
        <v>0.01229508197</v>
      </c>
      <c r="R7" s="72">
        <f t="shared" si="6"/>
        <v>0.008196721311</v>
      </c>
      <c r="S7" s="72">
        <f t="shared" si="6"/>
        <v>0</v>
      </c>
      <c r="T7" s="72">
        <f t="shared" si="6"/>
        <v>0.02459016393</v>
      </c>
    </row>
    <row r="8">
      <c r="A8" s="18" t="s">
        <v>99</v>
      </c>
      <c r="B8" s="112">
        <v>219.0</v>
      </c>
      <c r="C8" s="1">
        <v>17.0</v>
      </c>
      <c r="D8" s="1">
        <v>9.0</v>
      </c>
      <c r="E8" s="1">
        <v>4.0</v>
      </c>
      <c r="F8" s="1">
        <v>0.0</v>
      </c>
      <c r="G8" s="1">
        <v>1.0</v>
      </c>
      <c r="H8" s="1">
        <v>0.0</v>
      </c>
      <c r="I8" s="1">
        <v>4.0</v>
      </c>
      <c r="J8" s="1">
        <v>23.0</v>
      </c>
      <c r="K8" s="1">
        <v>39.0</v>
      </c>
      <c r="L8" s="72">
        <f t="shared" ref="L8:T8" si="7">C8/$B$8</f>
        <v>0.07762557078</v>
      </c>
      <c r="M8" s="72">
        <f t="shared" si="7"/>
        <v>0.04109589041</v>
      </c>
      <c r="N8" s="72">
        <f t="shared" si="7"/>
        <v>0.01826484018</v>
      </c>
      <c r="O8" s="72">
        <f t="shared" si="7"/>
        <v>0</v>
      </c>
      <c r="P8" s="72">
        <f t="shared" si="7"/>
        <v>0.004566210046</v>
      </c>
      <c r="Q8" s="72">
        <f t="shared" si="7"/>
        <v>0</v>
      </c>
      <c r="R8" s="72">
        <f t="shared" si="7"/>
        <v>0.01826484018</v>
      </c>
      <c r="S8" s="72">
        <f t="shared" si="7"/>
        <v>0.1050228311</v>
      </c>
      <c r="T8" s="72">
        <f t="shared" si="7"/>
        <v>0.1780821918</v>
      </c>
    </row>
    <row r="9">
      <c r="A9" s="18" t="s">
        <v>100</v>
      </c>
      <c r="B9" s="112">
        <v>436.0</v>
      </c>
      <c r="C9" s="1">
        <v>12.0</v>
      </c>
      <c r="D9" s="1">
        <v>5.0</v>
      </c>
      <c r="E9" s="1">
        <v>0.0</v>
      </c>
      <c r="F9" s="1">
        <v>5.0</v>
      </c>
      <c r="G9" s="1">
        <v>28.0</v>
      </c>
      <c r="H9" s="1">
        <v>0.0</v>
      </c>
      <c r="I9" s="1">
        <v>3.0</v>
      </c>
      <c r="J9" s="1">
        <v>3.0</v>
      </c>
      <c r="K9" s="1">
        <v>51.0</v>
      </c>
      <c r="L9" s="72">
        <f t="shared" ref="L9:T9" si="8">C9/$B$9</f>
        <v>0.02752293578</v>
      </c>
      <c r="M9" s="72">
        <f t="shared" si="8"/>
        <v>0.01146788991</v>
      </c>
      <c r="N9" s="72">
        <f t="shared" si="8"/>
        <v>0</v>
      </c>
      <c r="O9" s="72">
        <f t="shared" si="8"/>
        <v>0.01146788991</v>
      </c>
      <c r="P9" s="72">
        <f t="shared" si="8"/>
        <v>0.06422018349</v>
      </c>
      <c r="Q9" s="72">
        <f t="shared" si="8"/>
        <v>0</v>
      </c>
      <c r="R9" s="72">
        <f t="shared" si="8"/>
        <v>0.006880733945</v>
      </c>
      <c r="S9" s="72">
        <f t="shared" si="8"/>
        <v>0.006880733945</v>
      </c>
      <c r="T9" s="72">
        <f t="shared" si="8"/>
        <v>0.1169724771</v>
      </c>
    </row>
    <row r="10">
      <c r="A10" s="18" t="s">
        <v>105</v>
      </c>
      <c r="B10" s="112">
        <v>1403.0</v>
      </c>
      <c r="C10" s="1">
        <v>13.0</v>
      </c>
      <c r="D10" s="1">
        <v>2.0</v>
      </c>
      <c r="E10" s="1">
        <v>0.0</v>
      </c>
      <c r="F10" s="1">
        <v>6.0</v>
      </c>
      <c r="G10" s="1">
        <v>0.0</v>
      </c>
      <c r="H10" s="1">
        <v>0.0</v>
      </c>
      <c r="I10" s="1">
        <v>0.0</v>
      </c>
      <c r="J10" s="1">
        <v>0.0</v>
      </c>
      <c r="K10" s="1">
        <v>10.0</v>
      </c>
      <c r="L10" s="72">
        <f t="shared" ref="L10:T10" si="9">C10/$B$10</f>
        <v>0.009265858874</v>
      </c>
      <c r="M10" s="72">
        <f t="shared" si="9"/>
        <v>0.00142551675</v>
      </c>
      <c r="N10" s="72">
        <f t="shared" si="9"/>
        <v>0</v>
      </c>
      <c r="O10" s="72">
        <f t="shared" si="9"/>
        <v>0.004276550249</v>
      </c>
      <c r="P10" s="72">
        <f t="shared" si="9"/>
        <v>0</v>
      </c>
      <c r="Q10" s="72">
        <f t="shared" si="9"/>
        <v>0</v>
      </c>
      <c r="R10" s="72">
        <f t="shared" si="9"/>
        <v>0</v>
      </c>
      <c r="S10" s="72">
        <f t="shared" si="9"/>
        <v>0</v>
      </c>
      <c r="T10" s="72">
        <f t="shared" si="9"/>
        <v>0.007127583749</v>
      </c>
    </row>
    <row r="11">
      <c r="A11" s="18" t="s">
        <v>98</v>
      </c>
      <c r="B11" s="112">
        <v>51.0</v>
      </c>
      <c r="C11" s="1">
        <v>2.0</v>
      </c>
      <c r="D11" s="1">
        <v>3.0</v>
      </c>
      <c r="E11" s="1">
        <v>1.0</v>
      </c>
      <c r="F11" s="1">
        <v>0.0</v>
      </c>
      <c r="G11" s="1">
        <v>1.0</v>
      </c>
      <c r="H11" s="1">
        <v>0.0</v>
      </c>
      <c r="I11" s="1">
        <v>3.0</v>
      </c>
      <c r="J11" s="1">
        <v>7.0</v>
      </c>
      <c r="K11" s="1">
        <v>12.0</v>
      </c>
      <c r="L11" s="72">
        <f t="shared" ref="L11:T11" si="10">C11/$B$11</f>
        <v>0.03921568627</v>
      </c>
      <c r="M11" s="72">
        <f t="shared" si="10"/>
        <v>0.05882352941</v>
      </c>
      <c r="N11" s="72">
        <f t="shared" si="10"/>
        <v>0.01960784314</v>
      </c>
      <c r="O11" s="72">
        <f t="shared" si="10"/>
        <v>0</v>
      </c>
      <c r="P11" s="72">
        <f t="shared" si="10"/>
        <v>0.01960784314</v>
      </c>
      <c r="Q11" s="72">
        <f t="shared" si="10"/>
        <v>0</v>
      </c>
      <c r="R11" s="72">
        <f t="shared" si="10"/>
        <v>0.05882352941</v>
      </c>
      <c r="S11" s="72">
        <f t="shared" si="10"/>
        <v>0.137254902</v>
      </c>
      <c r="T11" s="72">
        <f t="shared" si="10"/>
        <v>0.2352941176</v>
      </c>
    </row>
    <row r="12">
      <c r="A12" s="18" t="s">
        <v>108</v>
      </c>
      <c r="B12" s="112">
        <v>445.0</v>
      </c>
      <c r="C12" s="1">
        <v>5.0</v>
      </c>
      <c r="D12" s="1">
        <v>3.0</v>
      </c>
      <c r="E12" s="1">
        <v>1.0</v>
      </c>
      <c r="F12" s="1">
        <v>7.0</v>
      </c>
      <c r="G12" s="1">
        <v>16.0</v>
      </c>
      <c r="H12" s="1">
        <v>0.0</v>
      </c>
      <c r="I12" s="1">
        <v>1.0</v>
      </c>
      <c r="J12" s="1">
        <v>5.0</v>
      </c>
      <c r="K12" s="1">
        <v>10.0</v>
      </c>
      <c r="L12" s="72">
        <f t="shared" ref="L12:T12" si="11">C12/$B$12</f>
        <v>0.01123595506</v>
      </c>
      <c r="M12" s="72">
        <f t="shared" si="11"/>
        <v>0.006741573034</v>
      </c>
      <c r="N12" s="72">
        <f t="shared" si="11"/>
        <v>0.002247191011</v>
      </c>
      <c r="O12" s="72">
        <f t="shared" si="11"/>
        <v>0.01573033708</v>
      </c>
      <c r="P12" s="72">
        <f t="shared" si="11"/>
        <v>0.03595505618</v>
      </c>
      <c r="Q12" s="72">
        <f t="shared" si="11"/>
        <v>0</v>
      </c>
      <c r="R12" s="72">
        <f t="shared" si="11"/>
        <v>0.002247191011</v>
      </c>
      <c r="S12" s="72">
        <f t="shared" si="11"/>
        <v>0.01123595506</v>
      </c>
      <c r="T12" s="72">
        <f t="shared" si="11"/>
        <v>0.02247191011</v>
      </c>
    </row>
    <row r="13">
      <c r="A13" s="18" t="s">
        <v>102</v>
      </c>
      <c r="B13" s="112">
        <v>1096.0</v>
      </c>
      <c r="C13" s="1">
        <v>9.0</v>
      </c>
      <c r="D13" s="1">
        <v>1.0</v>
      </c>
      <c r="E13" s="1">
        <v>12.0</v>
      </c>
      <c r="F13" s="1">
        <v>2.0</v>
      </c>
      <c r="G13" s="1">
        <v>1.0</v>
      </c>
      <c r="H13" s="1">
        <v>0.0</v>
      </c>
      <c r="I13" s="1">
        <v>1.0</v>
      </c>
      <c r="J13" s="1">
        <v>16.0</v>
      </c>
      <c r="K13" s="1">
        <v>79.0</v>
      </c>
      <c r="L13" s="72">
        <f t="shared" ref="L13:T13" si="12">C13/$B$13</f>
        <v>0.008211678832</v>
      </c>
      <c r="M13" s="72">
        <f t="shared" si="12"/>
        <v>0.0009124087591</v>
      </c>
      <c r="N13" s="72">
        <f t="shared" si="12"/>
        <v>0.01094890511</v>
      </c>
      <c r="O13" s="72">
        <f t="shared" si="12"/>
        <v>0.001824817518</v>
      </c>
      <c r="P13" s="72">
        <f t="shared" si="12"/>
        <v>0.0009124087591</v>
      </c>
      <c r="Q13" s="72">
        <f t="shared" si="12"/>
        <v>0</v>
      </c>
      <c r="R13" s="72">
        <f t="shared" si="12"/>
        <v>0.0009124087591</v>
      </c>
      <c r="S13" s="72">
        <f t="shared" si="12"/>
        <v>0.01459854015</v>
      </c>
      <c r="T13" s="72">
        <f t="shared" si="12"/>
        <v>0.07208029197</v>
      </c>
    </row>
    <row r="14">
      <c r="A14" s="18" t="s">
        <v>101</v>
      </c>
      <c r="B14" s="112">
        <v>229.0</v>
      </c>
      <c r="C14" s="1">
        <v>5.0</v>
      </c>
      <c r="D14" s="1">
        <v>0.0</v>
      </c>
      <c r="E14" s="1">
        <v>10.0</v>
      </c>
      <c r="F14" s="1">
        <v>0.0</v>
      </c>
      <c r="G14" s="1">
        <v>0.0</v>
      </c>
      <c r="H14" s="1">
        <v>0.0</v>
      </c>
      <c r="I14" s="1">
        <v>3.0</v>
      </c>
      <c r="J14" s="1">
        <v>35.0</v>
      </c>
      <c r="K14" s="1">
        <v>19.0</v>
      </c>
      <c r="L14" s="72">
        <f t="shared" ref="L14:T14" si="13">C14/$B$14</f>
        <v>0.02183406114</v>
      </c>
      <c r="M14" s="72">
        <f t="shared" si="13"/>
        <v>0</v>
      </c>
      <c r="N14" s="72">
        <f t="shared" si="13"/>
        <v>0.04366812227</v>
      </c>
      <c r="O14" s="72">
        <f t="shared" si="13"/>
        <v>0</v>
      </c>
      <c r="P14" s="72">
        <f t="shared" si="13"/>
        <v>0</v>
      </c>
      <c r="Q14" s="72">
        <f t="shared" si="13"/>
        <v>0</v>
      </c>
      <c r="R14" s="72">
        <f t="shared" si="13"/>
        <v>0.01310043668</v>
      </c>
      <c r="S14" s="72">
        <f t="shared" si="13"/>
        <v>0.1528384279</v>
      </c>
      <c r="T14" s="72">
        <f t="shared" si="13"/>
        <v>0.08296943231</v>
      </c>
    </row>
    <row r="15">
      <c r="A15" s="18" t="s">
        <v>111</v>
      </c>
      <c r="B15" s="112">
        <v>929.0</v>
      </c>
      <c r="C15" s="1">
        <v>2.0</v>
      </c>
      <c r="D15" s="1">
        <v>0.0</v>
      </c>
      <c r="E15" s="1">
        <v>0.0</v>
      </c>
      <c r="F15" s="1">
        <v>6.0</v>
      </c>
      <c r="G15" s="1">
        <v>1.0</v>
      </c>
      <c r="H15" s="1">
        <v>7.0</v>
      </c>
      <c r="I15" s="1">
        <v>1.0</v>
      </c>
      <c r="J15" s="1">
        <v>4.0</v>
      </c>
      <c r="K15" s="1">
        <v>1.0</v>
      </c>
      <c r="L15" s="72">
        <f t="shared" ref="L15:T15" si="14">C15/$B$15</f>
        <v>0.00215285253</v>
      </c>
      <c r="M15" s="72">
        <f t="shared" si="14"/>
        <v>0</v>
      </c>
      <c r="N15" s="72">
        <f t="shared" si="14"/>
        <v>0</v>
      </c>
      <c r="O15" s="72">
        <f t="shared" si="14"/>
        <v>0.006458557589</v>
      </c>
      <c r="P15" s="72">
        <f t="shared" si="14"/>
        <v>0.001076426265</v>
      </c>
      <c r="Q15" s="72">
        <f t="shared" si="14"/>
        <v>0.007534983854</v>
      </c>
      <c r="R15" s="72">
        <f t="shared" si="14"/>
        <v>0.001076426265</v>
      </c>
      <c r="S15" s="72">
        <f t="shared" si="14"/>
        <v>0.004305705059</v>
      </c>
      <c r="T15" s="72">
        <f t="shared" si="14"/>
        <v>0.001076426265</v>
      </c>
    </row>
    <row r="16">
      <c r="A16" s="18" t="s">
        <v>110</v>
      </c>
      <c r="B16" s="112">
        <v>563.0</v>
      </c>
      <c r="C16" s="1">
        <v>1.0</v>
      </c>
      <c r="D16" s="1">
        <v>1.0</v>
      </c>
      <c r="E16" s="1">
        <v>0.0</v>
      </c>
      <c r="F16" s="1">
        <v>0.0</v>
      </c>
      <c r="G16" s="1">
        <v>1.0</v>
      </c>
      <c r="H16" s="1">
        <v>0.0</v>
      </c>
      <c r="I16" s="1">
        <v>3.0</v>
      </c>
      <c r="J16" s="1">
        <v>0.0</v>
      </c>
      <c r="K16" s="1">
        <v>2.0</v>
      </c>
      <c r="L16" s="72">
        <f t="shared" ref="L16:T16" si="15">C16/$B$16</f>
        <v>0.001776198934</v>
      </c>
      <c r="M16" s="72">
        <f t="shared" si="15"/>
        <v>0.001776198934</v>
      </c>
      <c r="N16" s="72">
        <f t="shared" si="15"/>
        <v>0</v>
      </c>
      <c r="O16" s="72">
        <f t="shared" si="15"/>
        <v>0</v>
      </c>
      <c r="P16" s="72">
        <f t="shared" si="15"/>
        <v>0.001776198934</v>
      </c>
      <c r="Q16" s="72">
        <f t="shared" si="15"/>
        <v>0</v>
      </c>
      <c r="R16" s="72">
        <f t="shared" si="15"/>
        <v>0.005328596803</v>
      </c>
      <c r="S16" s="72">
        <f t="shared" si="15"/>
        <v>0</v>
      </c>
      <c r="T16" s="72">
        <f t="shared" si="15"/>
        <v>0.003552397869</v>
      </c>
    </row>
    <row r="17">
      <c r="A17" s="18" t="s">
        <v>103</v>
      </c>
      <c r="B17" s="112">
        <v>224.0</v>
      </c>
      <c r="C17" s="1">
        <v>1.0</v>
      </c>
      <c r="D17" s="1">
        <v>2.0</v>
      </c>
      <c r="E17" s="1">
        <v>8.0</v>
      </c>
      <c r="F17" s="1">
        <v>4.0</v>
      </c>
      <c r="G17" s="1">
        <v>2.0</v>
      </c>
      <c r="H17" s="1">
        <v>0.0</v>
      </c>
      <c r="I17" s="1">
        <v>4.0</v>
      </c>
      <c r="J17" s="1">
        <v>41.0</v>
      </c>
      <c r="K17" s="1">
        <v>13.0</v>
      </c>
      <c r="L17" s="72">
        <f t="shared" ref="L17:T17" si="16">C17/$B$17</f>
        <v>0.004464285714</v>
      </c>
      <c r="M17" s="72">
        <f t="shared" si="16"/>
        <v>0.008928571429</v>
      </c>
      <c r="N17" s="72">
        <f t="shared" si="16"/>
        <v>0.03571428571</v>
      </c>
      <c r="O17" s="72">
        <f t="shared" si="16"/>
        <v>0.01785714286</v>
      </c>
      <c r="P17" s="72">
        <f t="shared" si="16"/>
        <v>0.008928571429</v>
      </c>
      <c r="Q17" s="72">
        <f t="shared" si="16"/>
        <v>0</v>
      </c>
      <c r="R17" s="72">
        <f t="shared" si="16"/>
        <v>0.01785714286</v>
      </c>
      <c r="S17" s="72">
        <f t="shared" si="16"/>
        <v>0.1830357143</v>
      </c>
      <c r="T17" s="72">
        <f t="shared" si="16"/>
        <v>0.05803571429</v>
      </c>
    </row>
    <row r="18">
      <c r="A18" s="18" t="s">
        <v>107</v>
      </c>
      <c r="B18" s="112">
        <v>936.0</v>
      </c>
      <c r="C18" s="1">
        <v>0.0</v>
      </c>
      <c r="D18" s="1">
        <v>2.0</v>
      </c>
      <c r="E18" s="1">
        <v>0.0</v>
      </c>
      <c r="F18" s="1">
        <v>5.0</v>
      </c>
      <c r="G18" s="1">
        <v>2.0</v>
      </c>
      <c r="H18" s="1">
        <v>0.0</v>
      </c>
      <c r="I18" s="1">
        <v>0.0</v>
      </c>
      <c r="J18" s="1">
        <v>3.0</v>
      </c>
      <c r="K18" s="1">
        <v>23.0</v>
      </c>
      <c r="L18" s="72">
        <f t="shared" ref="L18:T18" si="17">C18/$B$18</f>
        <v>0</v>
      </c>
      <c r="M18" s="72">
        <f t="shared" si="17"/>
        <v>0.002136752137</v>
      </c>
      <c r="N18" s="72">
        <f t="shared" si="17"/>
        <v>0</v>
      </c>
      <c r="O18" s="72">
        <f t="shared" si="17"/>
        <v>0.005341880342</v>
      </c>
      <c r="P18" s="72">
        <f t="shared" si="17"/>
        <v>0.002136752137</v>
      </c>
      <c r="Q18" s="72">
        <f t="shared" si="17"/>
        <v>0</v>
      </c>
      <c r="R18" s="72">
        <f t="shared" si="17"/>
        <v>0</v>
      </c>
      <c r="S18" s="72">
        <f t="shared" si="17"/>
        <v>0.003205128205</v>
      </c>
      <c r="T18" s="72">
        <f t="shared" si="17"/>
        <v>0.02457264957</v>
      </c>
    </row>
    <row r="19">
      <c r="A19" s="18" t="s">
        <v>109</v>
      </c>
      <c r="B19" s="112">
        <v>1011.0</v>
      </c>
      <c r="C19" s="1">
        <v>0.0</v>
      </c>
      <c r="D19" s="1">
        <v>0.0</v>
      </c>
      <c r="E19" s="1">
        <v>1.0</v>
      </c>
      <c r="F19" s="1">
        <v>12.0</v>
      </c>
      <c r="G19" s="1">
        <v>0.0</v>
      </c>
      <c r="H19" s="1">
        <v>0.0</v>
      </c>
      <c r="I19" s="1">
        <v>13.0</v>
      </c>
      <c r="J19" s="1">
        <v>1.0</v>
      </c>
      <c r="K19" s="1">
        <v>11.0</v>
      </c>
      <c r="L19" s="72">
        <f t="shared" ref="L19:T19" si="18">C19/$B$19</f>
        <v>0</v>
      </c>
      <c r="M19" s="72">
        <f t="shared" si="18"/>
        <v>0</v>
      </c>
      <c r="N19" s="72">
        <f t="shared" si="18"/>
        <v>0.0009891196835</v>
      </c>
      <c r="O19" s="72">
        <f t="shared" si="18"/>
        <v>0.0118694362</v>
      </c>
      <c r="P19" s="72">
        <f t="shared" si="18"/>
        <v>0</v>
      </c>
      <c r="Q19" s="72">
        <f t="shared" si="18"/>
        <v>0</v>
      </c>
      <c r="R19" s="72">
        <f t="shared" si="18"/>
        <v>0.01285855589</v>
      </c>
      <c r="S19" s="72">
        <f t="shared" si="18"/>
        <v>0.0009891196835</v>
      </c>
      <c r="T19" s="72">
        <f t="shared" si="18"/>
        <v>0.01088031652</v>
      </c>
    </row>
    <row r="20">
      <c r="L20" s="72"/>
    </row>
    <row r="21">
      <c r="L21" s="72"/>
    </row>
  </sheetData>
  <autoFilter ref="$A$1:$T$19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</cols>
  <sheetData>
    <row r="1">
      <c r="A1" s="6" t="s">
        <v>1</v>
      </c>
      <c r="B1" s="6" t="s">
        <v>230</v>
      </c>
      <c r="C1" s="6" t="s">
        <v>12</v>
      </c>
      <c r="D1" s="6" t="s">
        <v>14</v>
      </c>
      <c r="E1" s="6" t="s">
        <v>15</v>
      </c>
      <c r="F1" s="6" t="s">
        <v>16</v>
      </c>
      <c r="G1" s="122" t="s">
        <v>17</v>
      </c>
      <c r="H1" s="6" t="s">
        <v>18</v>
      </c>
      <c r="I1" s="6" t="s">
        <v>19</v>
      </c>
      <c r="J1" s="6" t="s">
        <v>20</v>
      </c>
      <c r="K1" s="123" t="s">
        <v>21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17"/>
      <c r="V1" s="17"/>
      <c r="W1" s="17"/>
      <c r="X1" s="17"/>
      <c r="Y1" s="17"/>
      <c r="Z1" s="17"/>
      <c r="AA1" s="17"/>
      <c r="AB1" s="17"/>
    </row>
    <row r="2">
      <c r="A2" s="43" t="s">
        <v>117</v>
      </c>
      <c r="B2" s="124">
        <v>222.0</v>
      </c>
      <c r="C2" s="125">
        <v>24.0</v>
      </c>
      <c r="D2" s="125">
        <v>0.0</v>
      </c>
      <c r="E2" s="125">
        <v>5.0</v>
      </c>
      <c r="F2" s="125">
        <v>0.0</v>
      </c>
      <c r="G2" s="126">
        <v>0.0</v>
      </c>
      <c r="H2" s="125">
        <v>0.0</v>
      </c>
      <c r="I2" s="125">
        <v>3.0</v>
      </c>
      <c r="J2" s="125">
        <v>2.0</v>
      </c>
      <c r="K2" s="127">
        <v>118.0</v>
      </c>
      <c r="L2" s="72">
        <f t="shared" ref="L2:T2" si="1">C2/$B$2</f>
        <v>0.1081081081</v>
      </c>
      <c r="M2" s="72">
        <f t="shared" si="1"/>
        <v>0</v>
      </c>
      <c r="N2" s="72">
        <f t="shared" si="1"/>
        <v>0.02252252252</v>
      </c>
      <c r="O2" s="72">
        <f t="shared" si="1"/>
        <v>0</v>
      </c>
      <c r="P2" s="72">
        <f t="shared" si="1"/>
        <v>0</v>
      </c>
      <c r="Q2" s="72">
        <f t="shared" si="1"/>
        <v>0</v>
      </c>
      <c r="R2" s="72">
        <f t="shared" si="1"/>
        <v>0.01351351351</v>
      </c>
      <c r="S2" s="72">
        <f t="shared" si="1"/>
        <v>0.009009009009</v>
      </c>
      <c r="T2" s="72">
        <f t="shared" si="1"/>
        <v>0.5315315315</v>
      </c>
      <c r="U2" s="17"/>
      <c r="V2" s="17"/>
      <c r="W2" s="17"/>
      <c r="X2" s="17"/>
      <c r="Y2" s="17"/>
      <c r="Z2" s="17"/>
      <c r="AA2" s="17"/>
      <c r="AB2" s="17"/>
    </row>
    <row r="3">
      <c r="A3" s="44" t="s">
        <v>126</v>
      </c>
      <c r="B3" s="124">
        <v>504.0</v>
      </c>
      <c r="C3" s="6">
        <v>3.0</v>
      </c>
      <c r="D3" s="6">
        <v>0.0</v>
      </c>
      <c r="E3" s="6">
        <v>0.0</v>
      </c>
      <c r="F3" s="6">
        <v>0.0</v>
      </c>
      <c r="G3" s="128">
        <v>1.0</v>
      </c>
      <c r="H3" s="6">
        <v>0.0</v>
      </c>
      <c r="I3" s="6">
        <v>7.0</v>
      </c>
      <c r="J3" s="6">
        <v>1.0</v>
      </c>
      <c r="K3" s="123">
        <v>3.0</v>
      </c>
      <c r="L3" s="72">
        <f t="shared" ref="L3:T3" si="2">C3/$B$3</f>
        <v>0.005952380952</v>
      </c>
      <c r="M3" s="72">
        <f t="shared" si="2"/>
        <v>0</v>
      </c>
      <c r="N3" s="72">
        <f t="shared" si="2"/>
        <v>0</v>
      </c>
      <c r="O3" s="72">
        <f t="shared" si="2"/>
        <v>0</v>
      </c>
      <c r="P3" s="72">
        <f t="shared" si="2"/>
        <v>0.001984126984</v>
      </c>
      <c r="Q3" s="72">
        <f t="shared" si="2"/>
        <v>0</v>
      </c>
      <c r="R3" s="72">
        <f t="shared" si="2"/>
        <v>0.01388888889</v>
      </c>
      <c r="S3" s="72">
        <f t="shared" si="2"/>
        <v>0.001984126984</v>
      </c>
      <c r="T3" s="72">
        <f t="shared" si="2"/>
        <v>0.005952380952</v>
      </c>
      <c r="U3" s="17"/>
      <c r="V3" s="17"/>
      <c r="W3" s="17"/>
      <c r="X3" s="17"/>
      <c r="Y3" s="17"/>
      <c r="Z3" s="17"/>
      <c r="AA3" s="17"/>
      <c r="AB3" s="17"/>
    </row>
    <row r="4">
      <c r="A4" s="44" t="s">
        <v>129</v>
      </c>
      <c r="B4" s="124">
        <v>1082.0</v>
      </c>
      <c r="C4" s="6">
        <v>4.0</v>
      </c>
      <c r="D4" s="6">
        <v>1.0</v>
      </c>
      <c r="E4" s="6">
        <v>0.0</v>
      </c>
      <c r="F4" s="6">
        <v>2.0</v>
      </c>
      <c r="G4" s="128">
        <v>0.0</v>
      </c>
      <c r="H4" s="6">
        <v>0.0</v>
      </c>
      <c r="I4" s="6">
        <v>9.0</v>
      </c>
      <c r="J4" s="6">
        <v>2.0</v>
      </c>
      <c r="K4" s="123">
        <v>0.0</v>
      </c>
      <c r="L4" s="72">
        <f t="shared" ref="L4:T4" si="3">C4/$B$4</f>
        <v>0.003696857671</v>
      </c>
      <c r="M4" s="72">
        <f t="shared" si="3"/>
        <v>0.0009242144177</v>
      </c>
      <c r="N4" s="72">
        <f t="shared" si="3"/>
        <v>0</v>
      </c>
      <c r="O4" s="72">
        <f t="shared" si="3"/>
        <v>0.001848428835</v>
      </c>
      <c r="P4" s="72">
        <f t="shared" si="3"/>
        <v>0</v>
      </c>
      <c r="Q4" s="72">
        <f t="shared" si="3"/>
        <v>0</v>
      </c>
      <c r="R4" s="72">
        <f t="shared" si="3"/>
        <v>0.00831792976</v>
      </c>
      <c r="S4" s="72">
        <f t="shared" si="3"/>
        <v>0.001848428835</v>
      </c>
      <c r="T4" s="72">
        <f t="shared" si="3"/>
        <v>0</v>
      </c>
      <c r="U4" s="17"/>
      <c r="V4" s="17"/>
      <c r="W4" s="17"/>
      <c r="X4" s="17"/>
      <c r="Y4" s="17"/>
      <c r="Z4" s="17"/>
      <c r="AA4" s="17"/>
      <c r="AB4" s="17"/>
    </row>
    <row r="5">
      <c r="A5" s="44" t="s">
        <v>125</v>
      </c>
      <c r="B5" s="124">
        <v>1449.0</v>
      </c>
      <c r="C5" s="125">
        <v>3.0</v>
      </c>
      <c r="D5" s="125">
        <v>0.0</v>
      </c>
      <c r="E5" s="125">
        <v>9.0</v>
      </c>
      <c r="F5" s="125">
        <v>0.0</v>
      </c>
      <c r="G5" s="126">
        <v>2.0</v>
      </c>
      <c r="H5" s="125">
        <v>5.0</v>
      </c>
      <c r="I5" s="125">
        <v>7.0</v>
      </c>
      <c r="J5" s="125">
        <v>3.0</v>
      </c>
      <c r="K5" s="127">
        <v>15.0</v>
      </c>
      <c r="L5" s="72">
        <f t="shared" ref="L5:T5" si="4">C5/$B$5</f>
        <v>0.002070393375</v>
      </c>
      <c r="M5" s="72">
        <f t="shared" si="4"/>
        <v>0</v>
      </c>
      <c r="N5" s="72">
        <f t="shared" si="4"/>
        <v>0.006211180124</v>
      </c>
      <c r="O5" s="72">
        <f t="shared" si="4"/>
        <v>0</v>
      </c>
      <c r="P5" s="72">
        <f t="shared" si="4"/>
        <v>0.00138026225</v>
      </c>
      <c r="Q5" s="72">
        <f t="shared" si="4"/>
        <v>0.003450655625</v>
      </c>
      <c r="R5" s="72">
        <f t="shared" si="4"/>
        <v>0.004830917874</v>
      </c>
      <c r="S5" s="72">
        <f t="shared" si="4"/>
        <v>0.002070393375</v>
      </c>
      <c r="T5" s="72">
        <f t="shared" si="4"/>
        <v>0.01035196687</v>
      </c>
      <c r="U5" s="17"/>
      <c r="V5" s="17"/>
      <c r="W5" s="17"/>
      <c r="X5" s="17"/>
      <c r="Y5" s="17"/>
      <c r="Z5" s="17"/>
      <c r="AA5" s="17"/>
      <c r="AB5" s="17"/>
    </row>
    <row r="6">
      <c r="A6" s="44" t="s">
        <v>119</v>
      </c>
      <c r="B6" s="124">
        <v>341.0</v>
      </c>
      <c r="C6" s="6">
        <v>18.0</v>
      </c>
      <c r="D6" s="6">
        <v>6.0</v>
      </c>
      <c r="E6" s="6">
        <v>3.0</v>
      </c>
      <c r="F6" s="6">
        <v>1.0</v>
      </c>
      <c r="G6" s="129">
        <v>2.0</v>
      </c>
      <c r="H6" s="6">
        <v>0.0</v>
      </c>
      <c r="I6" s="6">
        <v>3.0</v>
      </c>
      <c r="J6" s="6">
        <v>5.0</v>
      </c>
      <c r="K6" s="123">
        <v>24.0</v>
      </c>
      <c r="L6" s="72">
        <f t="shared" ref="L6:T6" si="5">C6/$B$6</f>
        <v>0.05278592375</v>
      </c>
      <c r="M6" s="72">
        <f t="shared" si="5"/>
        <v>0.01759530792</v>
      </c>
      <c r="N6" s="72">
        <f t="shared" si="5"/>
        <v>0.008797653959</v>
      </c>
      <c r="O6" s="72">
        <f t="shared" si="5"/>
        <v>0.00293255132</v>
      </c>
      <c r="P6" s="72">
        <f t="shared" si="5"/>
        <v>0.005865102639</v>
      </c>
      <c r="Q6" s="72">
        <f t="shared" si="5"/>
        <v>0</v>
      </c>
      <c r="R6" s="72">
        <f t="shared" si="5"/>
        <v>0.008797653959</v>
      </c>
      <c r="S6" s="72">
        <f t="shared" si="5"/>
        <v>0.0146627566</v>
      </c>
      <c r="T6" s="72">
        <f t="shared" si="5"/>
        <v>0.07038123167</v>
      </c>
      <c r="U6" s="17"/>
      <c r="V6" s="17"/>
      <c r="W6" s="17"/>
      <c r="X6" s="17"/>
      <c r="Y6" s="17"/>
      <c r="Z6" s="17"/>
      <c r="AA6" s="17"/>
      <c r="AB6" s="17"/>
    </row>
    <row r="7">
      <c r="A7" s="44" t="s">
        <v>124</v>
      </c>
      <c r="B7" s="124">
        <v>464.0</v>
      </c>
      <c r="C7" s="6">
        <v>2.0</v>
      </c>
      <c r="D7" s="6">
        <v>5.0</v>
      </c>
      <c r="E7" s="6">
        <v>0.0</v>
      </c>
      <c r="F7" s="6">
        <v>10.0</v>
      </c>
      <c r="G7" s="129">
        <v>3.0</v>
      </c>
      <c r="H7" s="6">
        <v>0.0</v>
      </c>
      <c r="I7" s="6">
        <v>2.0</v>
      </c>
      <c r="J7" s="6">
        <v>1.0</v>
      </c>
      <c r="K7" s="123">
        <v>7.0</v>
      </c>
      <c r="L7" s="72">
        <f t="shared" ref="L7:T7" si="6">C7/$B$7</f>
        <v>0.004310344828</v>
      </c>
      <c r="M7" s="72">
        <f t="shared" si="6"/>
        <v>0.01077586207</v>
      </c>
      <c r="N7" s="72">
        <f t="shared" si="6"/>
        <v>0</v>
      </c>
      <c r="O7" s="72">
        <f t="shared" si="6"/>
        <v>0.02155172414</v>
      </c>
      <c r="P7" s="72">
        <f t="shared" si="6"/>
        <v>0.006465517241</v>
      </c>
      <c r="Q7" s="72">
        <f t="shared" si="6"/>
        <v>0</v>
      </c>
      <c r="R7" s="72">
        <f t="shared" si="6"/>
        <v>0.004310344828</v>
      </c>
      <c r="S7" s="72">
        <f t="shared" si="6"/>
        <v>0.002155172414</v>
      </c>
      <c r="T7" s="72">
        <f t="shared" si="6"/>
        <v>0.0150862069</v>
      </c>
      <c r="U7" s="17"/>
      <c r="V7" s="17"/>
      <c r="W7" s="17"/>
      <c r="X7" s="17"/>
      <c r="Y7" s="17"/>
      <c r="Z7" s="17"/>
      <c r="AA7" s="17"/>
      <c r="AB7" s="17"/>
    </row>
    <row r="8">
      <c r="A8" s="44" t="s">
        <v>118</v>
      </c>
      <c r="B8" s="124">
        <v>18.0</v>
      </c>
      <c r="C8" s="6">
        <v>7.0</v>
      </c>
      <c r="D8" s="6">
        <v>2.0</v>
      </c>
      <c r="E8" s="6">
        <v>0.0</v>
      </c>
      <c r="F8" s="6">
        <v>16.0</v>
      </c>
      <c r="G8" s="128">
        <v>2.0</v>
      </c>
      <c r="H8" s="6">
        <v>0.0</v>
      </c>
      <c r="I8" s="6">
        <v>5.0</v>
      </c>
      <c r="J8" s="6">
        <v>4.0</v>
      </c>
      <c r="K8" s="123">
        <v>3.0</v>
      </c>
      <c r="L8" s="72">
        <f t="shared" ref="L8:T8" si="7">C8/$B$8</f>
        <v>0.3888888889</v>
      </c>
      <c r="M8" s="72">
        <f t="shared" si="7"/>
        <v>0.1111111111</v>
      </c>
      <c r="N8" s="72">
        <f t="shared" si="7"/>
        <v>0</v>
      </c>
      <c r="O8" s="72">
        <f t="shared" si="7"/>
        <v>0.8888888889</v>
      </c>
      <c r="P8" s="72">
        <f t="shared" si="7"/>
        <v>0.1111111111</v>
      </c>
      <c r="Q8" s="72">
        <f t="shared" si="7"/>
        <v>0</v>
      </c>
      <c r="R8" s="72">
        <f t="shared" si="7"/>
        <v>0.2777777778</v>
      </c>
      <c r="S8" s="72">
        <f t="shared" si="7"/>
        <v>0.2222222222</v>
      </c>
      <c r="T8" s="72">
        <f t="shared" si="7"/>
        <v>0.1666666667</v>
      </c>
      <c r="U8" s="17"/>
      <c r="V8" s="17"/>
      <c r="W8" s="17"/>
      <c r="X8" s="17"/>
      <c r="Y8" s="17"/>
      <c r="Z8" s="17"/>
      <c r="AA8" s="17"/>
      <c r="AB8" s="17"/>
    </row>
    <row r="9">
      <c r="A9" s="44" t="s">
        <v>123</v>
      </c>
      <c r="B9" s="124">
        <v>683.0</v>
      </c>
      <c r="C9" s="125">
        <v>33.0</v>
      </c>
      <c r="D9" s="125">
        <v>5.0</v>
      </c>
      <c r="E9" s="125">
        <v>2.0</v>
      </c>
      <c r="F9" s="125">
        <v>0.0</v>
      </c>
      <c r="G9" s="126">
        <v>1.0</v>
      </c>
      <c r="H9" s="125">
        <v>0.0</v>
      </c>
      <c r="I9" s="125">
        <v>0.0</v>
      </c>
      <c r="J9" s="125">
        <v>3.0</v>
      </c>
      <c r="K9" s="127">
        <v>12.0</v>
      </c>
      <c r="L9" s="72">
        <f t="shared" ref="L9:T9" si="8">C9/$B$9</f>
        <v>0.04831625183</v>
      </c>
      <c r="M9" s="72">
        <f t="shared" si="8"/>
        <v>0.007320644217</v>
      </c>
      <c r="N9" s="72">
        <f t="shared" si="8"/>
        <v>0.002928257687</v>
      </c>
      <c r="O9" s="72">
        <f t="shared" si="8"/>
        <v>0</v>
      </c>
      <c r="P9" s="72">
        <f t="shared" si="8"/>
        <v>0.001464128843</v>
      </c>
      <c r="Q9" s="72">
        <f t="shared" si="8"/>
        <v>0</v>
      </c>
      <c r="R9" s="72">
        <f t="shared" si="8"/>
        <v>0</v>
      </c>
      <c r="S9" s="72">
        <f t="shared" si="8"/>
        <v>0.00439238653</v>
      </c>
      <c r="T9" s="72">
        <f t="shared" si="8"/>
        <v>0.01756954612</v>
      </c>
      <c r="U9" s="17"/>
      <c r="V9" s="17"/>
      <c r="W9" s="17"/>
      <c r="X9" s="17"/>
      <c r="Y9" s="17"/>
      <c r="Z9" s="17"/>
      <c r="AA9" s="17"/>
      <c r="AB9" s="17"/>
    </row>
    <row r="10">
      <c r="A10" s="44" t="s">
        <v>127</v>
      </c>
      <c r="B10" s="124">
        <v>1854.0</v>
      </c>
      <c r="C10" s="6">
        <v>8.0</v>
      </c>
      <c r="D10" s="6">
        <v>4.0</v>
      </c>
      <c r="E10" s="6">
        <v>0.0</v>
      </c>
      <c r="F10" s="6">
        <v>12.0</v>
      </c>
      <c r="G10" s="129">
        <v>2.0</v>
      </c>
      <c r="H10" s="6">
        <v>0.0</v>
      </c>
      <c r="I10" s="6">
        <v>10.0</v>
      </c>
      <c r="J10" s="6">
        <v>5.0</v>
      </c>
      <c r="K10" s="123">
        <v>6.0</v>
      </c>
      <c r="L10" s="72">
        <f t="shared" ref="L10:T10" si="9">C10/$B$10</f>
        <v>0.004314994606</v>
      </c>
      <c r="M10" s="72">
        <f t="shared" si="9"/>
        <v>0.002157497303</v>
      </c>
      <c r="N10" s="72">
        <f t="shared" si="9"/>
        <v>0</v>
      </c>
      <c r="O10" s="72">
        <f t="shared" si="9"/>
        <v>0.006472491909</v>
      </c>
      <c r="P10" s="72">
        <f t="shared" si="9"/>
        <v>0.001078748652</v>
      </c>
      <c r="Q10" s="72">
        <f t="shared" si="9"/>
        <v>0</v>
      </c>
      <c r="R10" s="72">
        <f t="shared" si="9"/>
        <v>0.005393743258</v>
      </c>
      <c r="S10" s="72">
        <f t="shared" si="9"/>
        <v>0.002696871629</v>
      </c>
      <c r="T10" s="72">
        <f t="shared" si="9"/>
        <v>0.003236245955</v>
      </c>
      <c r="U10" s="17"/>
      <c r="V10" s="17"/>
      <c r="W10" s="17"/>
      <c r="X10" s="17"/>
      <c r="Y10" s="17"/>
      <c r="Z10" s="17"/>
      <c r="AA10" s="17"/>
      <c r="AB10" s="17"/>
    </row>
    <row r="11">
      <c r="A11" s="44" t="s">
        <v>120</v>
      </c>
      <c r="B11" s="124">
        <v>487.0</v>
      </c>
      <c r="C11" s="6">
        <v>22.0</v>
      </c>
      <c r="D11" s="6">
        <v>0.0</v>
      </c>
      <c r="E11" s="6">
        <v>2.0</v>
      </c>
      <c r="F11" s="6">
        <v>0.0</v>
      </c>
      <c r="G11" s="129">
        <v>0.0</v>
      </c>
      <c r="H11" s="6">
        <v>0.0</v>
      </c>
      <c r="I11" s="6">
        <v>0.0</v>
      </c>
      <c r="J11" s="6">
        <v>0.0</v>
      </c>
      <c r="K11" s="123">
        <v>34.0</v>
      </c>
      <c r="L11" s="72">
        <f t="shared" ref="L11:T11" si="10">C11/$B$11</f>
        <v>0.04517453799</v>
      </c>
      <c r="M11" s="72">
        <f t="shared" si="10"/>
        <v>0</v>
      </c>
      <c r="N11" s="72">
        <f t="shared" si="10"/>
        <v>0.004106776181</v>
      </c>
      <c r="O11" s="72">
        <f t="shared" si="10"/>
        <v>0</v>
      </c>
      <c r="P11" s="72">
        <f t="shared" si="10"/>
        <v>0</v>
      </c>
      <c r="Q11" s="72">
        <f t="shared" si="10"/>
        <v>0</v>
      </c>
      <c r="R11" s="72">
        <f t="shared" si="10"/>
        <v>0</v>
      </c>
      <c r="S11" s="72">
        <f t="shared" si="10"/>
        <v>0</v>
      </c>
      <c r="T11" s="72">
        <f t="shared" si="10"/>
        <v>0.06981519507</v>
      </c>
      <c r="U11" s="17"/>
      <c r="V11" s="17"/>
      <c r="W11" s="17"/>
      <c r="X11" s="17"/>
      <c r="Y11" s="17"/>
      <c r="Z11" s="17"/>
      <c r="AA11" s="17"/>
      <c r="AB11" s="17"/>
    </row>
    <row r="12">
      <c r="A12" s="44" t="s">
        <v>115</v>
      </c>
      <c r="B12" s="124">
        <v>229.0</v>
      </c>
      <c r="C12" s="125">
        <v>57.0</v>
      </c>
      <c r="D12" s="125">
        <v>7.0</v>
      </c>
      <c r="E12" s="125">
        <v>6.0</v>
      </c>
      <c r="F12" s="125">
        <v>1.0</v>
      </c>
      <c r="G12" s="126">
        <v>4.0</v>
      </c>
      <c r="H12" s="125">
        <v>3.0</v>
      </c>
      <c r="I12" s="125">
        <v>13.0</v>
      </c>
      <c r="J12" s="125">
        <v>62.0</v>
      </c>
      <c r="K12" s="127">
        <v>206.0</v>
      </c>
      <c r="L12" s="72">
        <f t="shared" ref="L12:T12" si="11">C12/$B$12</f>
        <v>0.2489082969</v>
      </c>
      <c r="M12" s="72">
        <f t="shared" si="11"/>
        <v>0.03056768559</v>
      </c>
      <c r="N12" s="72">
        <f t="shared" si="11"/>
        <v>0.02620087336</v>
      </c>
      <c r="O12" s="72">
        <f t="shared" si="11"/>
        <v>0.004366812227</v>
      </c>
      <c r="P12" s="72">
        <f t="shared" si="11"/>
        <v>0.01746724891</v>
      </c>
      <c r="Q12" s="72">
        <f t="shared" si="11"/>
        <v>0.01310043668</v>
      </c>
      <c r="R12" s="72">
        <f t="shared" si="11"/>
        <v>0.05676855895</v>
      </c>
      <c r="S12" s="72">
        <f t="shared" si="11"/>
        <v>0.2707423581</v>
      </c>
      <c r="T12" s="72">
        <f t="shared" si="11"/>
        <v>0.8995633188</v>
      </c>
      <c r="U12" s="17"/>
      <c r="V12" s="17"/>
      <c r="W12" s="17"/>
      <c r="X12" s="17"/>
      <c r="Y12" s="17"/>
      <c r="Z12" s="17"/>
      <c r="AA12" s="17"/>
      <c r="AB12" s="17"/>
    </row>
    <row r="13">
      <c r="A13" s="44" t="s">
        <v>121</v>
      </c>
      <c r="B13" s="124">
        <v>936.0</v>
      </c>
      <c r="C13" s="125">
        <v>10.0</v>
      </c>
      <c r="D13" s="125">
        <v>6.0</v>
      </c>
      <c r="E13" s="125">
        <v>5.0</v>
      </c>
      <c r="F13" s="125">
        <v>4.0</v>
      </c>
      <c r="G13" s="126">
        <v>1.0</v>
      </c>
      <c r="H13" s="125">
        <v>2.0</v>
      </c>
      <c r="I13" s="125">
        <v>1.0</v>
      </c>
      <c r="J13" s="125">
        <v>4.0</v>
      </c>
      <c r="K13" s="127">
        <v>65.0</v>
      </c>
      <c r="L13" s="72">
        <f t="shared" ref="L13:T13" si="12">C13/$B$13</f>
        <v>0.01068376068</v>
      </c>
      <c r="M13" s="72">
        <f t="shared" si="12"/>
        <v>0.00641025641</v>
      </c>
      <c r="N13" s="72">
        <f t="shared" si="12"/>
        <v>0.005341880342</v>
      </c>
      <c r="O13" s="72">
        <f t="shared" si="12"/>
        <v>0.004273504274</v>
      </c>
      <c r="P13" s="72">
        <f t="shared" si="12"/>
        <v>0.001068376068</v>
      </c>
      <c r="Q13" s="72">
        <f t="shared" si="12"/>
        <v>0.002136752137</v>
      </c>
      <c r="R13" s="72">
        <f t="shared" si="12"/>
        <v>0.001068376068</v>
      </c>
      <c r="S13" s="72">
        <f t="shared" si="12"/>
        <v>0.004273504274</v>
      </c>
      <c r="T13" s="72">
        <f t="shared" si="12"/>
        <v>0.06944444444</v>
      </c>
      <c r="U13" s="17"/>
      <c r="V13" s="17"/>
      <c r="W13" s="17"/>
      <c r="X13" s="17"/>
      <c r="Y13" s="17"/>
      <c r="Z13" s="17"/>
      <c r="AA13" s="17"/>
      <c r="AB13" s="17"/>
    </row>
    <row r="14">
      <c r="A14" s="44" t="s">
        <v>114</v>
      </c>
      <c r="B14" s="124">
        <v>199.0</v>
      </c>
      <c r="C14" s="6">
        <v>11.0</v>
      </c>
      <c r="D14" s="6">
        <v>3.0</v>
      </c>
      <c r="E14" s="6">
        <v>17.0</v>
      </c>
      <c r="F14" s="6">
        <v>4.0</v>
      </c>
      <c r="G14" s="129">
        <v>3.0</v>
      </c>
      <c r="H14" s="6">
        <v>1.0</v>
      </c>
      <c r="I14" s="6">
        <v>5.0</v>
      </c>
      <c r="J14" s="6">
        <v>5.0</v>
      </c>
      <c r="K14" s="123">
        <v>275.0</v>
      </c>
      <c r="L14" s="72">
        <f t="shared" ref="L14:T14" si="13">C14/$B$14</f>
        <v>0.05527638191</v>
      </c>
      <c r="M14" s="72">
        <f t="shared" si="13"/>
        <v>0.01507537688</v>
      </c>
      <c r="N14" s="72">
        <f t="shared" si="13"/>
        <v>0.08542713568</v>
      </c>
      <c r="O14" s="72">
        <f t="shared" si="13"/>
        <v>0.02010050251</v>
      </c>
      <c r="P14" s="72">
        <f t="shared" si="13"/>
        <v>0.01507537688</v>
      </c>
      <c r="Q14" s="72">
        <f t="shared" si="13"/>
        <v>0.005025125628</v>
      </c>
      <c r="R14" s="72">
        <f t="shared" si="13"/>
        <v>0.02512562814</v>
      </c>
      <c r="S14" s="72">
        <f t="shared" si="13"/>
        <v>0.02512562814</v>
      </c>
      <c r="T14" s="72">
        <f t="shared" si="13"/>
        <v>1.381909548</v>
      </c>
      <c r="U14" s="17"/>
      <c r="V14" s="17"/>
      <c r="W14" s="17"/>
      <c r="X14" s="17"/>
      <c r="Y14" s="17"/>
      <c r="Z14" s="17"/>
      <c r="AA14" s="17"/>
      <c r="AB14" s="17"/>
    </row>
    <row r="15">
      <c r="A15" s="44" t="s">
        <v>116</v>
      </c>
      <c r="B15" s="124">
        <v>228.0</v>
      </c>
      <c r="C15" s="6">
        <v>5.0</v>
      </c>
      <c r="D15" s="6">
        <v>7.0</v>
      </c>
      <c r="E15" s="6">
        <v>6.0</v>
      </c>
      <c r="F15" s="6">
        <v>6.0</v>
      </c>
      <c r="G15" s="129">
        <v>2.0</v>
      </c>
      <c r="H15" s="6">
        <v>0.0</v>
      </c>
      <c r="I15" s="6">
        <v>2.0</v>
      </c>
      <c r="J15" s="6">
        <v>9.0</v>
      </c>
      <c r="K15" s="123">
        <v>128.0</v>
      </c>
      <c r="L15" s="72">
        <f t="shared" ref="L15:T15" si="14">C15/$B$15</f>
        <v>0.02192982456</v>
      </c>
      <c r="M15" s="72">
        <f t="shared" si="14"/>
        <v>0.03070175439</v>
      </c>
      <c r="N15" s="72">
        <f t="shared" si="14"/>
        <v>0.02631578947</v>
      </c>
      <c r="O15" s="72">
        <f t="shared" si="14"/>
        <v>0.02631578947</v>
      </c>
      <c r="P15" s="72">
        <f t="shared" si="14"/>
        <v>0.008771929825</v>
      </c>
      <c r="Q15" s="72">
        <f t="shared" si="14"/>
        <v>0</v>
      </c>
      <c r="R15" s="72">
        <f t="shared" si="14"/>
        <v>0.008771929825</v>
      </c>
      <c r="S15" s="72">
        <f t="shared" si="14"/>
        <v>0.03947368421</v>
      </c>
      <c r="T15" s="72">
        <f t="shared" si="14"/>
        <v>0.5614035088</v>
      </c>
      <c r="U15" s="17"/>
      <c r="V15" s="17"/>
      <c r="W15" s="17"/>
      <c r="X15" s="17"/>
      <c r="Y15" s="17"/>
      <c r="Z15" s="17"/>
      <c r="AA15" s="17"/>
      <c r="AB15" s="17"/>
    </row>
    <row r="16">
      <c r="A16" s="44" t="s">
        <v>128</v>
      </c>
      <c r="B16" s="124">
        <v>693.0</v>
      </c>
      <c r="C16" s="6">
        <v>5.0</v>
      </c>
      <c r="D16" s="6">
        <v>5.0</v>
      </c>
      <c r="E16" s="6">
        <v>16.0</v>
      </c>
      <c r="F16" s="6">
        <v>1.0</v>
      </c>
      <c r="G16" s="129">
        <v>0.0</v>
      </c>
      <c r="H16" s="6">
        <v>26.0</v>
      </c>
      <c r="I16" s="6">
        <v>4.0</v>
      </c>
      <c r="J16" s="6">
        <v>14.0</v>
      </c>
      <c r="K16" s="123">
        <v>0.0</v>
      </c>
      <c r="L16" s="72">
        <f t="shared" ref="L16:T16" si="15">C16/$B$16</f>
        <v>0.007215007215</v>
      </c>
      <c r="M16" s="72">
        <f t="shared" si="15"/>
        <v>0.007215007215</v>
      </c>
      <c r="N16" s="72">
        <f t="shared" si="15"/>
        <v>0.02308802309</v>
      </c>
      <c r="O16" s="72">
        <f t="shared" si="15"/>
        <v>0.001443001443</v>
      </c>
      <c r="P16" s="72">
        <f t="shared" si="15"/>
        <v>0</v>
      </c>
      <c r="Q16" s="72">
        <f t="shared" si="15"/>
        <v>0.03751803752</v>
      </c>
      <c r="R16" s="72">
        <f t="shared" si="15"/>
        <v>0.005772005772</v>
      </c>
      <c r="S16" s="72">
        <f t="shared" si="15"/>
        <v>0.0202020202</v>
      </c>
      <c r="T16" s="72">
        <f t="shared" si="15"/>
        <v>0</v>
      </c>
      <c r="U16" s="17"/>
      <c r="V16" s="17"/>
      <c r="W16" s="17"/>
      <c r="X16" s="17"/>
      <c r="Y16" s="17"/>
      <c r="Z16" s="17"/>
      <c r="AA16" s="17"/>
      <c r="AB16" s="17"/>
    </row>
    <row r="17">
      <c r="A17" s="44" t="s">
        <v>122</v>
      </c>
      <c r="B17" s="124">
        <v>244.0</v>
      </c>
      <c r="C17" s="6">
        <v>36.0</v>
      </c>
      <c r="D17" s="6">
        <v>5.0</v>
      </c>
      <c r="E17" s="6">
        <v>2.0</v>
      </c>
      <c r="F17" s="6">
        <v>0.0</v>
      </c>
      <c r="G17" s="129">
        <v>1.0</v>
      </c>
      <c r="H17" s="6">
        <v>0.0</v>
      </c>
      <c r="I17" s="6">
        <v>0.0</v>
      </c>
      <c r="J17" s="6">
        <v>3.0</v>
      </c>
      <c r="K17" s="123">
        <v>11.0</v>
      </c>
      <c r="L17" s="72">
        <f t="shared" ref="L17:T17" si="16">C17/$B$17</f>
        <v>0.1475409836</v>
      </c>
      <c r="M17" s="72">
        <f t="shared" si="16"/>
        <v>0.02049180328</v>
      </c>
      <c r="N17" s="72">
        <f t="shared" si="16"/>
        <v>0.008196721311</v>
      </c>
      <c r="O17" s="72">
        <f t="shared" si="16"/>
        <v>0</v>
      </c>
      <c r="P17" s="72">
        <f t="shared" si="16"/>
        <v>0.004098360656</v>
      </c>
      <c r="Q17" s="72">
        <f t="shared" si="16"/>
        <v>0</v>
      </c>
      <c r="R17" s="72">
        <f t="shared" si="16"/>
        <v>0</v>
      </c>
      <c r="S17" s="72">
        <f t="shared" si="16"/>
        <v>0.01229508197</v>
      </c>
      <c r="T17" s="72">
        <f t="shared" si="16"/>
        <v>0.04508196721</v>
      </c>
      <c r="U17" s="17"/>
      <c r="V17" s="17"/>
      <c r="W17" s="17"/>
      <c r="X17" s="17"/>
      <c r="Y17" s="17"/>
      <c r="Z17" s="17"/>
      <c r="AA17" s="17"/>
      <c r="AB17" s="17"/>
    </row>
    <row r="18">
      <c r="A18" s="17"/>
      <c r="B18" s="17"/>
      <c r="C18" s="17"/>
      <c r="D18" s="17"/>
      <c r="E18" s="17"/>
      <c r="F18" s="17"/>
      <c r="G18" s="13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7"/>
      <c r="B19" s="17"/>
      <c r="C19" s="17"/>
      <c r="D19" s="17"/>
      <c r="E19" s="17"/>
      <c r="F19" s="17"/>
      <c r="G19" s="13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7"/>
      <c r="B20" s="17"/>
      <c r="C20" s="17"/>
      <c r="D20" s="17"/>
      <c r="E20" s="17"/>
      <c r="F20" s="17"/>
      <c r="G20" s="13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/>
      <c r="B21" s="17"/>
      <c r="C21" s="17"/>
      <c r="D21" s="17"/>
      <c r="E21" s="17"/>
      <c r="F21" s="17"/>
      <c r="G21" s="13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/>
      <c r="B22" s="17"/>
      <c r="C22" s="17"/>
      <c r="D22" s="17"/>
      <c r="E22" s="17"/>
      <c r="F22" s="17"/>
      <c r="G22" s="13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/>
      <c r="B23" s="17"/>
      <c r="C23" s="17"/>
      <c r="D23" s="17"/>
      <c r="E23" s="17"/>
      <c r="F23" s="17"/>
      <c r="G23" s="13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/>
      <c r="B24" s="17"/>
      <c r="C24" s="17"/>
      <c r="D24" s="17"/>
      <c r="E24" s="17"/>
      <c r="F24" s="17"/>
      <c r="G24" s="13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/>
      <c r="B25" s="17"/>
      <c r="C25" s="17"/>
      <c r="D25" s="17"/>
      <c r="E25" s="17"/>
      <c r="F25" s="17"/>
      <c r="G25" s="13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/>
      <c r="B26" s="17"/>
      <c r="C26" s="17"/>
      <c r="D26" s="17"/>
      <c r="E26" s="17"/>
      <c r="F26" s="17"/>
      <c r="G26" s="13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/>
      <c r="B27" s="17"/>
      <c r="C27" s="17"/>
      <c r="D27" s="17"/>
      <c r="E27" s="17"/>
      <c r="F27" s="17"/>
      <c r="G27" s="13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/>
      <c r="B28" s="17"/>
      <c r="C28" s="17"/>
      <c r="D28" s="17"/>
      <c r="E28" s="17"/>
      <c r="F28" s="17"/>
      <c r="G28" s="13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/>
      <c r="B29" s="17"/>
      <c r="C29" s="17"/>
      <c r="D29" s="17"/>
      <c r="E29" s="17"/>
      <c r="F29" s="17"/>
      <c r="G29" s="130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/>
      <c r="B30" s="17"/>
      <c r="C30" s="17"/>
      <c r="D30" s="17"/>
      <c r="E30" s="17"/>
      <c r="F30" s="17"/>
      <c r="G30" s="130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/>
      <c r="B31" s="17"/>
      <c r="C31" s="17"/>
      <c r="D31" s="17"/>
      <c r="E31" s="17"/>
      <c r="F31" s="17"/>
      <c r="G31" s="130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/>
      <c r="B32" s="17"/>
      <c r="C32" s="17"/>
      <c r="D32" s="17"/>
      <c r="E32" s="17"/>
      <c r="F32" s="17"/>
      <c r="G32" s="130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/>
      <c r="B33" s="17"/>
      <c r="C33" s="17"/>
      <c r="D33" s="17"/>
      <c r="E33" s="17"/>
      <c r="F33" s="17"/>
      <c r="G33" s="13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/>
      <c r="B34" s="17"/>
      <c r="C34" s="17"/>
      <c r="D34" s="17"/>
      <c r="E34" s="17"/>
      <c r="F34" s="17"/>
      <c r="G34" s="13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17"/>
      <c r="C35" s="17"/>
      <c r="D35" s="17"/>
      <c r="E35" s="17"/>
      <c r="F35" s="17"/>
      <c r="G35" s="130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17"/>
      <c r="C36" s="17"/>
      <c r="D36" s="17"/>
      <c r="E36" s="17"/>
      <c r="F36" s="17"/>
      <c r="G36" s="130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17"/>
      <c r="C37" s="17"/>
      <c r="D37" s="17"/>
      <c r="E37" s="17"/>
      <c r="F37" s="17"/>
      <c r="G37" s="130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/>
      <c r="B38" s="17"/>
      <c r="C38" s="17"/>
      <c r="D38" s="17"/>
      <c r="E38" s="17"/>
      <c r="F38" s="17"/>
      <c r="G38" s="130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/>
      <c r="B39" s="17"/>
      <c r="C39" s="17"/>
      <c r="D39" s="17"/>
      <c r="E39" s="17"/>
      <c r="F39" s="17"/>
      <c r="G39" s="130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/>
      <c r="B40" s="17"/>
      <c r="C40" s="17"/>
      <c r="D40" s="17"/>
      <c r="E40" s="17"/>
      <c r="F40" s="17"/>
      <c r="G40" s="13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7"/>
      <c r="F41" s="17"/>
      <c r="G41" s="130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/>
      <c r="B42" s="17"/>
      <c r="C42" s="17"/>
      <c r="D42" s="17"/>
      <c r="E42" s="17"/>
      <c r="F42" s="17"/>
      <c r="G42" s="130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7"/>
      <c r="F43" s="17"/>
      <c r="G43" s="130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7"/>
      <c r="F44" s="17"/>
      <c r="G44" s="130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7"/>
      <c r="F45" s="17"/>
      <c r="G45" s="130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7"/>
      <c r="F46" s="17"/>
      <c r="G46" s="130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7"/>
      <c r="F47" s="17"/>
      <c r="G47" s="130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/>
      <c r="B48" s="17"/>
      <c r="C48" s="17"/>
      <c r="D48" s="17"/>
      <c r="E48" s="17"/>
      <c r="F48" s="17"/>
      <c r="G48" s="130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/>
      <c r="B49" s="17"/>
      <c r="C49" s="17"/>
      <c r="D49" s="17"/>
      <c r="E49" s="17"/>
      <c r="F49" s="17"/>
      <c r="G49" s="130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/>
      <c r="B50" s="17"/>
      <c r="C50" s="17"/>
      <c r="D50" s="17"/>
      <c r="E50" s="17"/>
      <c r="F50" s="17"/>
      <c r="G50" s="130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/>
      <c r="B51" s="17"/>
      <c r="C51" s="17"/>
      <c r="D51" s="17"/>
      <c r="E51" s="17"/>
      <c r="F51" s="17"/>
      <c r="G51" s="130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/>
      <c r="B52" s="17"/>
      <c r="C52" s="17"/>
      <c r="D52" s="17"/>
      <c r="E52" s="17"/>
      <c r="F52" s="17"/>
      <c r="G52" s="13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7"/>
      <c r="F53" s="17"/>
      <c r="G53" s="13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7"/>
      <c r="F54" s="17"/>
      <c r="G54" s="130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7"/>
      <c r="F55" s="17"/>
      <c r="G55" s="130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7"/>
      <c r="F56" s="17"/>
      <c r="G56" s="130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7"/>
      <c r="F57" s="17"/>
      <c r="G57" s="13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7"/>
      <c r="F58" s="17"/>
      <c r="G58" s="130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7"/>
      <c r="F59" s="17"/>
      <c r="G59" s="130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7"/>
      <c r="F60" s="17"/>
      <c r="G60" s="130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7"/>
      <c r="F61" s="17"/>
      <c r="G61" s="130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7"/>
      <c r="F62" s="17"/>
      <c r="G62" s="130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7"/>
      <c r="F63" s="17"/>
      <c r="G63" s="130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7"/>
      <c r="F64" s="17"/>
      <c r="G64" s="130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7"/>
      <c r="F65" s="17"/>
      <c r="G65" s="130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7"/>
      <c r="F66" s="17"/>
      <c r="G66" s="130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7"/>
      <c r="F67" s="17"/>
      <c r="G67" s="130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7"/>
      <c r="F68" s="17"/>
      <c r="G68" s="130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7"/>
      <c r="F69" s="17"/>
      <c r="G69" s="130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7"/>
      <c r="F70" s="17"/>
      <c r="G70" s="130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7"/>
      <c r="F71" s="17"/>
      <c r="G71" s="130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7"/>
      <c r="F72" s="17"/>
      <c r="G72" s="130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7"/>
      <c r="F73" s="17"/>
      <c r="G73" s="130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7"/>
      <c r="F74" s="17"/>
      <c r="G74" s="130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7"/>
      <c r="F75" s="17"/>
      <c r="G75" s="130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7"/>
      <c r="F76" s="17"/>
      <c r="G76" s="130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7"/>
      <c r="F77" s="17"/>
      <c r="G77" s="130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7"/>
      <c r="F78" s="17"/>
      <c r="G78" s="130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7"/>
      <c r="F79" s="17"/>
      <c r="G79" s="130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7"/>
      <c r="F80" s="17"/>
      <c r="G80" s="130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7"/>
      <c r="F81" s="17"/>
      <c r="G81" s="130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7"/>
      <c r="F82" s="17"/>
      <c r="G82" s="130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7"/>
      <c r="F83" s="17"/>
      <c r="G83" s="13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7"/>
      <c r="F84" s="17"/>
      <c r="G84" s="13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7"/>
      <c r="F85" s="17"/>
      <c r="G85" s="13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7"/>
      <c r="F86" s="17"/>
      <c r="G86" s="13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7"/>
      <c r="F87" s="17"/>
      <c r="G87" s="13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7"/>
      <c r="F88" s="17"/>
      <c r="G88" s="13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7"/>
      <c r="F89" s="17"/>
      <c r="G89" s="13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7"/>
      <c r="F90" s="17"/>
      <c r="G90" s="13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7"/>
      <c r="F91" s="17"/>
      <c r="G91" s="13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7"/>
      <c r="F92" s="17"/>
      <c r="G92" s="13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7"/>
      <c r="F93" s="17"/>
      <c r="G93" s="13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7"/>
      <c r="F94" s="17"/>
      <c r="G94" s="13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7"/>
      <c r="F95" s="17"/>
      <c r="G95" s="130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7"/>
      <c r="F96" s="17"/>
      <c r="G96" s="13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7"/>
      <c r="F97" s="17"/>
      <c r="G97" s="130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7"/>
      <c r="F98" s="17"/>
      <c r="G98" s="130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7"/>
      <c r="F99" s="17"/>
      <c r="G99" s="130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7"/>
      <c r="F100" s="17"/>
      <c r="G100" s="130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7"/>
      <c r="F101" s="17"/>
      <c r="G101" s="130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7"/>
      <c r="F102" s="17"/>
      <c r="G102" s="130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7"/>
      <c r="F103" s="17"/>
      <c r="G103" s="13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7"/>
      <c r="F104" s="17"/>
      <c r="G104" s="13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7"/>
      <c r="F105" s="17"/>
      <c r="G105" s="13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7"/>
      <c r="F106" s="17"/>
      <c r="G106" s="13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7"/>
      <c r="F107" s="17"/>
      <c r="G107" s="13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7"/>
      <c r="F108" s="17"/>
      <c r="G108" s="13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7"/>
      <c r="F109" s="17"/>
      <c r="G109" s="13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7"/>
      <c r="F110" s="17"/>
      <c r="G110" s="13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7"/>
      <c r="F111" s="17"/>
      <c r="G111" s="13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7"/>
      <c r="F112" s="17"/>
      <c r="G112" s="13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7"/>
      <c r="F113" s="17"/>
      <c r="G113" s="130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7"/>
      <c r="F114" s="17"/>
      <c r="G114" s="130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7"/>
      <c r="F115" s="17"/>
      <c r="G115" s="130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7"/>
      <c r="F116" s="17"/>
      <c r="G116" s="130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7"/>
      <c r="F117" s="17"/>
      <c r="G117" s="130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7"/>
      <c r="F118" s="17"/>
      <c r="G118" s="13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7"/>
      <c r="F119" s="17"/>
      <c r="G119" s="130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7"/>
      <c r="F120" s="17"/>
      <c r="G120" s="130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7"/>
      <c r="F121" s="17"/>
      <c r="G121" s="130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7"/>
      <c r="F122" s="17"/>
      <c r="G122" s="130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7"/>
      <c r="F123" s="17"/>
      <c r="G123" s="130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7"/>
      <c r="F124" s="17"/>
      <c r="G124" s="130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7"/>
      <c r="F125" s="17"/>
      <c r="G125" s="13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7"/>
      <c r="F126" s="17"/>
      <c r="G126" s="130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7"/>
      <c r="F127" s="17"/>
      <c r="G127" s="130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7"/>
      <c r="F128" s="17"/>
      <c r="G128" s="130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7"/>
      <c r="F129" s="17"/>
      <c r="G129" s="130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7"/>
      <c r="F130" s="17"/>
      <c r="G130" s="130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7"/>
      <c r="F131" s="17"/>
      <c r="G131" s="130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7"/>
      <c r="F132" s="17"/>
      <c r="G132" s="13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7"/>
      <c r="F133" s="17"/>
      <c r="G133" s="130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7"/>
      <c r="F134" s="17"/>
      <c r="G134" s="130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7"/>
      <c r="F135" s="17"/>
      <c r="G135" s="130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7"/>
      <c r="F136" s="17"/>
      <c r="G136" s="130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7"/>
      <c r="F137" s="17"/>
      <c r="G137" s="130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7"/>
      <c r="F138" s="17"/>
      <c r="G138" s="130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7"/>
      <c r="F139" s="17"/>
      <c r="G139" s="130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7"/>
      <c r="F140" s="17"/>
      <c r="G140" s="130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7"/>
      <c r="F141" s="17"/>
      <c r="G141" s="130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7"/>
      <c r="F142" s="17"/>
      <c r="G142" s="130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7"/>
      <c r="F143" s="17"/>
      <c r="G143" s="130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7"/>
      <c r="F144" s="17"/>
      <c r="G144" s="130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7"/>
      <c r="F145" s="17"/>
      <c r="G145" s="130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7"/>
      <c r="F146" s="17"/>
      <c r="G146" s="130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7"/>
      <c r="F147" s="17"/>
      <c r="G147" s="130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7"/>
      <c r="F148" s="17"/>
      <c r="G148" s="130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7"/>
      <c r="F149" s="17"/>
      <c r="G149" s="130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7"/>
      <c r="F150" s="17"/>
      <c r="G150" s="130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7"/>
      <c r="F151" s="17"/>
      <c r="G151" s="130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7"/>
      <c r="F152" s="17"/>
      <c r="G152" s="130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7"/>
      <c r="F153" s="17"/>
      <c r="G153" s="130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7"/>
      <c r="F154" s="17"/>
      <c r="G154" s="130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7"/>
      <c r="F155" s="17"/>
      <c r="G155" s="130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7"/>
      <c r="F156" s="17"/>
      <c r="G156" s="130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7"/>
      <c r="F157" s="17"/>
      <c r="G157" s="130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7"/>
      <c r="F158" s="17"/>
      <c r="G158" s="130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7"/>
      <c r="F159" s="17"/>
      <c r="G159" s="130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7"/>
      <c r="F160" s="17"/>
      <c r="G160" s="130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7"/>
      <c r="F161" s="17"/>
      <c r="G161" s="130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7"/>
      <c r="F162" s="17"/>
      <c r="G162" s="130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7"/>
      <c r="F163" s="17"/>
      <c r="G163" s="130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7"/>
      <c r="F164" s="17"/>
      <c r="G164" s="130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7"/>
      <c r="F165" s="17"/>
      <c r="G165" s="130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7"/>
      <c r="F166" s="17"/>
      <c r="G166" s="130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7"/>
      <c r="F167" s="17"/>
      <c r="G167" s="130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7"/>
      <c r="F168" s="17"/>
      <c r="G168" s="130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7"/>
      <c r="F169" s="17"/>
      <c r="G169" s="130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7"/>
      <c r="F170" s="17"/>
      <c r="G170" s="130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7"/>
      <c r="F171" s="17"/>
      <c r="G171" s="130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7"/>
      <c r="F172" s="17"/>
      <c r="G172" s="130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7"/>
      <c r="F173" s="17"/>
      <c r="G173" s="130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7"/>
      <c r="F174" s="17"/>
      <c r="G174" s="130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7"/>
      <c r="F175" s="17"/>
      <c r="G175" s="130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7"/>
      <c r="F176" s="17"/>
      <c r="G176" s="130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7"/>
      <c r="F177" s="17"/>
      <c r="G177" s="130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7"/>
      <c r="F178" s="17"/>
      <c r="G178" s="130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7"/>
      <c r="F179" s="17"/>
      <c r="G179" s="130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7"/>
      <c r="F180" s="17"/>
      <c r="G180" s="130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7"/>
      <c r="F181" s="17"/>
      <c r="G181" s="130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7"/>
      <c r="F182" s="17"/>
      <c r="G182" s="130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7"/>
      <c r="F183" s="17"/>
      <c r="G183" s="130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7"/>
      <c r="F184" s="17"/>
      <c r="G184" s="130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7"/>
      <c r="F185" s="17"/>
      <c r="G185" s="130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7"/>
      <c r="F186" s="17"/>
      <c r="G186" s="130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30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30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30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30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30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30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30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30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30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30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30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30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30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30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30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30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30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30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30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30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30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30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30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30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30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30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30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30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30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30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30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30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30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30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30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30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30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30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30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30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30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30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30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30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30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30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30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30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30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30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30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30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30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30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30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30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30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30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30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30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30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30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30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30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30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30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30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30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30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30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30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30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30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30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30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30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30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30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30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30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30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30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30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30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30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30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30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30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30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30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30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30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30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30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30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30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30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30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30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30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30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30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30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30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30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30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30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30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30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30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30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30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30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30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30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30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30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30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30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30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30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30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30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30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30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30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30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30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30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30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30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30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30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30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30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30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30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30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30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30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30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30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30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30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30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30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30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30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30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30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30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30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30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30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30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30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30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30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30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30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30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30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30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30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30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30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30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30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30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30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30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30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30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30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30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30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30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30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30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30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30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30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30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30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30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30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30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30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30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30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30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30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30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30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30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30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30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30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30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30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30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30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30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30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30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30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30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30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30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30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30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30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30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30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30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30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30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30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30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30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30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30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30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30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30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30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30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30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30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30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30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30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30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30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30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30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30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30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30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30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3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3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3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3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3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3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3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3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3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3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3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3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3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3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3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3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3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3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3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3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3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3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3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3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3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3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3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3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3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3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3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3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3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3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3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3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3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3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3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3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3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3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3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3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3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3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3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3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3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3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3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3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3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3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3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3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3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3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3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3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3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3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3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3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3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3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3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3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3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3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3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3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3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3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3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3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3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3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3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3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3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3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3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3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3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3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3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3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3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3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3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3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3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3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3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3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3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3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3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3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3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3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3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3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3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3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3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3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3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3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3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3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3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3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3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3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3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3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3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3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3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3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3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3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3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3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3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3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3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3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3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3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3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3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3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3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3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3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3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3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3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3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3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3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3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3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3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3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3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3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3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3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3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3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3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3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3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3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3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3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3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3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3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3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3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3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3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3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3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3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3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3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3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3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3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3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3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3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3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3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3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3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3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3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3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3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3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3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3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3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3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3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3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3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3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3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3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3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3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3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3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3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3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3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3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3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3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3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3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3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3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3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3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3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3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3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3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3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3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3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3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3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3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3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3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3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3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3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3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30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30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30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30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30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30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30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30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30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30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30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30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30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30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30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30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30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30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30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30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30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30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30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30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30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30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30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30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30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30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30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30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30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30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30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30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30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30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30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30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30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30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30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30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30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30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30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30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30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30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30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30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30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30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30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30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30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30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30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30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30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30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30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30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30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30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30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30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30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30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30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30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30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30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30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30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30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30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30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30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30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30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30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30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30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30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30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30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30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30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30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30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30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30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30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30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30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30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30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30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30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30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30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30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30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30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30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30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30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30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30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30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30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30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30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30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30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30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30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30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30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30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30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30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30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30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30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30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30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30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30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30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30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30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30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30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30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30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30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30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30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30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30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30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30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30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30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30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30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30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30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30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30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30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30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30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30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30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30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30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30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30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30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30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30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30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30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30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30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30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30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30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30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30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30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30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30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30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30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30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30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30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30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30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30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30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30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30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30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30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30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30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30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30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30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30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30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30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30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30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30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30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30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30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30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30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30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30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30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30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30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30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30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30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30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30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30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30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30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30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30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30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30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30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30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30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30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30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30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30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30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30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30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30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30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30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30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30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30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30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30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30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30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30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30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30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30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30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30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30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30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30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30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30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30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30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30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30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30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30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30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30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30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30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30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30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30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30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30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30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30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30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30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30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30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30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30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30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30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30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30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30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30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30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30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30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30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30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30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30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30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30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30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30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30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30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30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30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30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30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30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30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30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30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30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30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30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30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30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30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30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30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30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30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30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30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30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30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30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30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30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30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30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30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30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30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30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30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30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30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30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30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30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30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30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30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30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30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30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30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30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30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30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30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30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13"/>
  </cols>
  <sheetData>
    <row r="1">
      <c r="A1" s="6" t="s">
        <v>1</v>
      </c>
      <c r="B1" s="6" t="s">
        <v>230</v>
      </c>
      <c r="C1" s="6" t="s">
        <v>12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123" t="s">
        <v>21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17"/>
      <c r="V1" s="17"/>
      <c r="W1" s="17"/>
      <c r="X1" s="17"/>
      <c r="Y1" s="17"/>
      <c r="Z1" s="17"/>
      <c r="AA1" s="17"/>
      <c r="AB1" s="17"/>
    </row>
    <row r="2">
      <c r="A2" s="44" t="s">
        <v>134</v>
      </c>
      <c r="B2" s="124">
        <v>459.0</v>
      </c>
      <c r="C2" s="6">
        <v>20.0</v>
      </c>
      <c r="D2" s="6">
        <v>0.0</v>
      </c>
      <c r="E2" s="6">
        <v>2.0</v>
      </c>
      <c r="F2" s="6">
        <v>3.0</v>
      </c>
      <c r="G2" s="6">
        <v>0.0</v>
      </c>
      <c r="H2" s="6">
        <v>1.0</v>
      </c>
      <c r="I2" s="6">
        <v>3.0</v>
      </c>
      <c r="J2" s="6">
        <v>12.0</v>
      </c>
      <c r="K2" s="123">
        <v>38.0</v>
      </c>
      <c r="L2" s="72">
        <f t="shared" ref="L2:T2" si="1">C2/$B$2</f>
        <v>0.04357298475</v>
      </c>
      <c r="M2" s="72">
        <f t="shared" si="1"/>
        <v>0</v>
      </c>
      <c r="N2" s="72">
        <f t="shared" si="1"/>
        <v>0.004357298475</v>
      </c>
      <c r="O2" s="72">
        <f t="shared" si="1"/>
        <v>0.006535947712</v>
      </c>
      <c r="P2" s="72">
        <f t="shared" si="1"/>
        <v>0</v>
      </c>
      <c r="Q2" s="72">
        <f t="shared" si="1"/>
        <v>0.002178649237</v>
      </c>
      <c r="R2" s="72">
        <f t="shared" si="1"/>
        <v>0.006535947712</v>
      </c>
      <c r="S2" s="72">
        <f t="shared" si="1"/>
        <v>0.02614379085</v>
      </c>
      <c r="T2" s="72">
        <f t="shared" si="1"/>
        <v>0.08278867102</v>
      </c>
      <c r="U2" s="17"/>
      <c r="V2" s="17"/>
      <c r="W2" s="17"/>
      <c r="X2" s="17"/>
      <c r="Y2" s="17"/>
      <c r="Z2" s="17"/>
      <c r="AA2" s="17"/>
      <c r="AB2" s="17"/>
    </row>
    <row r="3">
      <c r="A3" s="44" t="s">
        <v>138</v>
      </c>
      <c r="B3" s="124">
        <v>217.0</v>
      </c>
      <c r="C3" s="6">
        <v>10.0</v>
      </c>
      <c r="D3" s="6">
        <v>4.0</v>
      </c>
      <c r="E3" s="6">
        <v>0.0</v>
      </c>
      <c r="F3" s="6">
        <v>3.0</v>
      </c>
      <c r="G3" s="6">
        <v>8.0</v>
      </c>
      <c r="H3" s="6">
        <v>0.0</v>
      </c>
      <c r="I3" s="6">
        <v>2.0</v>
      </c>
      <c r="J3" s="6">
        <v>0.0</v>
      </c>
      <c r="K3" s="123">
        <v>6.0</v>
      </c>
      <c r="L3" s="72">
        <f t="shared" ref="L3:T3" si="2">C3/$B$3</f>
        <v>0.04608294931</v>
      </c>
      <c r="M3" s="72">
        <f t="shared" si="2"/>
        <v>0.01843317972</v>
      </c>
      <c r="N3" s="72">
        <f t="shared" si="2"/>
        <v>0</v>
      </c>
      <c r="O3" s="72">
        <f t="shared" si="2"/>
        <v>0.01382488479</v>
      </c>
      <c r="P3" s="72">
        <f t="shared" si="2"/>
        <v>0.03686635945</v>
      </c>
      <c r="Q3" s="72">
        <f t="shared" si="2"/>
        <v>0</v>
      </c>
      <c r="R3" s="72">
        <f t="shared" si="2"/>
        <v>0.009216589862</v>
      </c>
      <c r="S3" s="72">
        <f t="shared" si="2"/>
        <v>0</v>
      </c>
      <c r="T3" s="72">
        <f t="shared" si="2"/>
        <v>0.02764976959</v>
      </c>
      <c r="U3" s="17"/>
      <c r="V3" s="17"/>
      <c r="W3" s="17"/>
      <c r="X3" s="17"/>
      <c r="Y3" s="17"/>
      <c r="Z3" s="17"/>
      <c r="AA3" s="17"/>
      <c r="AB3" s="17"/>
    </row>
    <row r="4">
      <c r="A4" s="44" t="s">
        <v>148</v>
      </c>
      <c r="B4" s="124">
        <v>943.0</v>
      </c>
      <c r="C4" s="6">
        <v>9.0</v>
      </c>
      <c r="D4" s="6">
        <v>5.0</v>
      </c>
      <c r="E4" s="6">
        <v>0.0</v>
      </c>
      <c r="F4" s="6">
        <v>3.0</v>
      </c>
      <c r="G4" s="6">
        <v>13.0</v>
      </c>
      <c r="H4" s="6">
        <v>1.0</v>
      </c>
      <c r="I4" s="6">
        <v>5.0</v>
      </c>
      <c r="J4" s="6">
        <v>12.0</v>
      </c>
      <c r="K4" s="123">
        <v>3.0</v>
      </c>
      <c r="L4" s="72">
        <f t="shared" ref="L4:T4" si="3">C4/$B$4</f>
        <v>0.009544008484</v>
      </c>
      <c r="M4" s="72">
        <f t="shared" si="3"/>
        <v>0.005302226935</v>
      </c>
      <c r="N4" s="72">
        <f t="shared" si="3"/>
        <v>0</v>
      </c>
      <c r="O4" s="72">
        <f t="shared" si="3"/>
        <v>0.003181336161</v>
      </c>
      <c r="P4" s="72">
        <f t="shared" si="3"/>
        <v>0.01378579003</v>
      </c>
      <c r="Q4" s="72">
        <f t="shared" si="3"/>
        <v>0.001060445387</v>
      </c>
      <c r="R4" s="72">
        <f t="shared" si="3"/>
        <v>0.005302226935</v>
      </c>
      <c r="S4" s="72">
        <f t="shared" si="3"/>
        <v>0.01272534464</v>
      </c>
      <c r="T4" s="72">
        <f t="shared" si="3"/>
        <v>0.003181336161</v>
      </c>
      <c r="U4" s="17"/>
      <c r="V4" s="17"/>
      <c r="W4" s="17"/>
      <c r="X4" s="17"/>
      <c r="Y4" s="17"/>
      <c r="Z4" s="17"/>
      <c r="AA4" s="17"/>
      <c r="AB4" s="17"/>
    </row>
    <row r="5">
      <c r="A5" s="44" t="s">
        <v>144</v>
      </c>
      <c r="B5" s="124">
        <v>942.0</v>
      </c>
      <c r="C5" s="6">
        <v>2.0</v>
      </c>
      <c r="D5" s="6">
        <v>0.0</v>
      </c>
      <c r="E5" s="6">
        <v>0.0</v>
      </c>
      <c r="F5" s="6">
        <v>0.0</v>
      </c>
      <c r="G5" s="6">
        <v>3.0</v>
      </c>
      <c r="H5" s="6">
        <v>3.0</v>
      </c>
      <c r="I5" s="6">
        <v>4.0</v>
      </c>
      <c r="J5" s="6">
        <v>6.0</v>
      </c>
      <c r="K5" s="123">
        <v>10.0</v>
      </c>
      <c r="L5" s="72">
        <f t="shared" ref="L5:T5" si="4">C5/$B$5</f>
        <v>0.002123142251</v>
      </c>
      <c r="M5" s="72">
        <f t="shared" si="4"/>
        <v>0</v>
      </c>
      <c r="N5" s="72">
        <f t="shared" si="4"/>
        <v>0</v>
      </c>
      <c r="O5" s="72">
        <f t="shared" si="4"/>
        <v>0</v>
      </c>
      <c r="P5" s="72">
        <f t="shared" si="4"/>
        <v>0.003184713376</v>
      </c>
      <c r="Q5" s="72">
        <f t="shared" si="4"/>
        <v>0.003184713376</v>
      </c>
      <c r="R5" s="72">
        <f t="shared" si="4"/>
        <v>0.004246284501</v>
      </c>
      <c r="S5" s="72">
        <f t="shared" si="4"/>
        <v>0.006369426752</v>
      </c>
      <c r="T5" s="72">
        <f t="shared" si="4"/>
        <v>0.01061571125</v>
      </c>
      <c r="U5" s="17"/>
      <c r="V5" s="17"/>
      <c r="W5" s="17"/>
      <c r="X5" s="17"/>
      <c r="Y5" s="17"/>
      <c r="Z5" s="17"/>
      <c r="AA5" s="17"/>
      <c r="AB5" s="17"/>
    </row>
    <row r="6">
      <c r="A6" s="44" t="s">
        <v>150</v>
      </c>
      <c r="B6" s="124">
        <v>819.0</v>
      </c>
      <c r="C6" s="6">
        <v>0.0</v>
      </c>
      <c r="D6" s="6">
        <v>0.0</v>
      </c>
      <c r="E6" s="6">
        <v>0.0</v>
      </c>
      <c r="F6" s="6">
        <v>1.0</v>
      </c>
      <c r="G6" s="6">
        <v>1.0</v>
      </c>
      <c r="H6" s="6">
        <v>0.0</v>
      </c>
      <c r="I6" s="6">
        <v>4.0</v>
      </c>
      <c r="J6" s="6">
        <v>0.0</v>
      </c>
      <c r="K6" s="123">
        <v>1.0</v>
      </c>
      <c r="L6" s="72">
        <f t="shared" ref="L6:T6" si="5">C6/$B$6</f>
        <v>0</v>
      </c>
      <c r="M6" s="72">
        <f t="shared" si="5"/>
        <v>0</v>
      </c>
      <c r="N6" s="72">
        <f t="shared" si="5"/>
        <v>0</v>
      </c>
      <c r="O6" s="72">
        <f t="shared" si="5"/>
        <v>0.001221001221</v>
      </c>
      <c r="P6" s="72">
        <f t="shared" si="5"/>
        <v>0.001221001221</v>
      </c>
      <c r="Q6" s="72">
        <f t="shared" si="5"/>
        <v>0</v>
      </c>
      <c r="R6" s="72">
        <f t="shared" si="5"/>
        <v>0.004884004884</v>
      </c>
      <c r="S6" s="72">
        <f t="shared" si="5"/>
        <v>0</v>
      </c>
      <c r="T6" s="72">
        <f t="shared" si="5"/>
        <v>0.001221001221</v>
      </c>
      <c r="U6" s="17"/>
      <c r="V6" s="17"/>
      <c r="W6" s="17"/>
      <c r="X6" s="17"/>
      <c r="Y6" s="17"/>
      <c r="Z6" s="17"/>
      <c r="AA6" s="17"/>
      <c r="AB6" s="17"/>
    </row>
    <row r="7">
      <c r="A7" s="44" t="s">
        <v>71</v>
      </c>
      <c r="B7" s="124">
        <v>210.0</v>
      </c>
      <c r="C7" s="6">
        <v>14.0</v>
      </c>
      <c r="D7" s="6">
        <v>2.0</v>
      </c>
      <c r="E7" s="6">
        <v>2.0</v>
      </c>
      <c r="F7" s="6">
        <v>6.0</v>
      </c>
      <c r="G7" s="6">
        <v>7.0</v>
      </c>
      <c r="H7" s="6">
        <v>0.0</v>
      </c>
      <c r="I7" s="6">
        <v>1.0</v>
      </c>
      <c r="J7" s="6">
        <v>2.0</v>
      </c>
      <c r="K7" s="123">
        <v>52.0</v>
      </c>
      <c r="L7" s="72">
        <f t="shared" ref="L7:T7" si="6">C7/$B$7</f>
        <v>0.06666666667</v>
      </c>
      <c r="M7" s="72">
        <f t="shared" si="6"/>
        <v>0.009523809524</v>
      </c>
      <c r="N7" s="72">
        <f t="shared" si="6"/>
        <v>0.009523809524</v>
      </c>
      <c r="O7" s="72">
        <f t="shared" si="6"/>
        <v>0.02857142857</v>
      </c>
      <c r="P7" s="72">
        <f t="shared" si="6"/>
        <v>0.03333333333</v>
      </c>
      <c r="Q7" s="72">
        <f t="shared" si="6"/>
        <v>0</v>
      </c>
      <c r="R7" s="72">
        <f t="shared" si="6"/>
        <v>0.004761904762</v>
      </c>
      <c r="S7" s="72">
        <f t="shared" si="6"/>
        <v>0.009523809524</v>
      </c>
      <c r="T7" s="72">
        <f t="shared" si="6"/>
        <v>0.2476190476</v>
      </c>
      <c r="U7" s="17"/>
      <c r="V7" s="17"/>
      <c r="W7" s="17"/>
      <c r="X7" s="17"/>
      <c r="Y7" s="17"/>
      <c r="Z7" s="17"/>
      <c r="AA7" s="17"/>
      <c r="AB7" s="17"/>
    </row>
    <row r="8">
      <c r="A8" s="44" t="s">
        <v>49</v>
      </c>
      <c r="B8" s="124">
        <v>454.0</v>
      </c>
      <c r="C8" s="6">
        <v>13.0</v>
      </c>
      <c r="D8" s="6">
        <v>2.0</v>
      </c>
      <c r="E8" s="6">
        <v>1.0</v>
      </c>
      <c r="F8" s="6">
        <v>1.0</v>
      </c>
      <c r="G8" s="6">
        <v>9.0</v>
      </c>
      <c r="H8" s="6">
        <v>1.0</v>
      </c>
      <c r="I8" s="6">
        <v>6.0</v>
      </c>
      <c r="J8" s="6">
        <v>0.0</v>
      </c>
      <c r="K8" s="123">
        <v>4.0</v>
      </c>
      <c r="L8" s="72">
        <f t="shared" ref="L8:T8" si="7">C8/$B$8</f>
        <v>0.02863436123</v>
      </c>
      <c r="M8" s="72">
        <f t="shared" si="7"/>
        <v>0.004405286344</v>
      </c>
      <c r="N8" s="72">
        <f t="shared" si="7"/>
        <v>0.002202643172</v>
      </c>
      <c r="O8" s="72">
        <f t="shared" si="7"/>
        <v>0.002202643172</v>
      </c>
      <c r="P8" s="72">
        <f t="shared" si="7"/>
        <v>0.01982378855</v>
      </c>
      <c r="Q8" s="72">
        <f t="shared" si="7"/>
        <v>0.002202643172</v>
      </c>
      <c r="R8" s="72">
        <f t="shared" si="7"/>
        <v>0.01321585903</v>
      </c>
      <c r="S8" s="72">
        <f t="shared" si="7"/>
        <v>0</v>
      </c>
      <c r="T8" s="72">
        <f t="shared" si="7"/>
        <v>0.008810572687</v>
      </c>
      <c r="U8" s="17"/>
      <c r="V8" s="17"/>
      <c r="W8" s="17"/>
      <c r="X8" s="17"/>
      <c r="Y8" s="17"/>
      <c r="Z8" s="17"/>
      <c r="AA8" s="17"/>
      <c r="AB8" s="17"/>
    </row>
    <row r="9">
      <c r="A9" s="44" t="s">
        <v>133</v>
      </c>
      <c r="B9" s="124">
        <v>212.0</v>
      </c>
      <c r="C9" s="6">
        <v>3.0</v>
      </c>
      <c r="D9" s="6">
        <v>1.0</v>
      </c>
      <c r="E9" s="6">
        <v>2.0</v>
      </c>
      <c r="F9" s="6">
        <v>1.0</v>
      </c>
      <c r="G9" s="6">
        <v>0.0</v>
      </c>
      <c r="H9" s="6">
        <v>0.0</v>
      </c>
      <c r="I9" s="6">
        <v>1.0</v>
      </c>
      <c r="J9" s="6">
        <v>10.0</v>
      </c>
      <c r="K9" s="123">
        <v>27.0</v>
      </c>
      <c r="L9" s="72">
        <f t="shared" ref="L9:T9" si="8">C9/$B$9</f>
        <v>0.0141509434</v>
      </c>
      <c r="M9" s="72">
        <f t="shared" si="8"/>
        <v>0.004716981132</v>
      </c>
      <c r="N9" s="72">
        <f t="shared" si="8"/>
        <v>0.009433962264</v>
      </c>
      <c r="O9" s="72">
        <f t="shared" si="8"/>
        <v>0.004716981132</v>
      </c>
      <c r="P9" s="72">
        <f t="shared" si="8"/>
        <v>0</v>
      </c>
      <c r="Q9" s="72">
        <f t="shared" si="8"/>
        <v>0</v>
      </c>
      <c r="R9" s="72">
        <f t="shared" si="8"/>
        <v>0.004716981132</v>
      </c>
      <c r="S9" s="72">
        <f t="shared" si="8"/>
        <v>0.04716981132</v>
      </c>
      <c r="T9" s="72">
        <f t="shared" si="8"/>
        <v>0.1273584906</v>
      </c>
      <c r="U9" s="17"/>
      <c r="V9" s="17"/>
      <c r="W9" s="17"/>
      <c r="X9" s="17"/>
      <c r="Y9" s="17"/>
      <c r="Z9" s="17"/>
      <c r="AA9" s="17"/>
      <c r="AB9" s="17"/>
    </row>
    <row r="10">
      <c r="A10" s="44" t="s">
        <v>149</v>
      </c>
      <c r="B10" s="124">
        <v>716.0</v>
      </c>
      <c r="C10" s="6">
        <v>32.0</v>
      </c>
      <c r="D10" s="6">
        <v>5.0</v>
      </c>
      <c r="E10" s="6">
        <v>0.0</v>
      </c>
      <c r="F10" s="6">
        <v>9.0</v>
      </c>
      <c r="G10" s="6">
        <v>2.0</v>
      </c>
      <c r="H10" s="6">
        <v>1.0</v>
      </c>
      <c r="I10" s="6">
        <v>0.0</v>
      </c>
      <c r="J10" s="6">
        <v>1.0</v>
      </c>
      <c r="K10" s="123">
        <v>1.0</v>
      </c>
      <c r="L10" s="72">
        <f t="shared" ref="L10:T10" si="9">C10/$B$10</f>
        <v>0.04469273743</v>
      </c>
      <c r="M10" s="72">
        <f t="shared" si="9"/>
        <v>0.006983240223</v>
      </c>
      <c r="N10" s="72">
        <f t="shared" si="9"/>
        <v>0</v>
      </c>
      <c r="O10" s="72">
        <f t="shared" si="9"/>
        <v>0.0125698324</v>
      </c>
      <c r="P10" s="72">
        <f t="shared" si="9"/>
        <v>0.002793296089</v>
      </c>
      <c r="Q10" s="72">
        <f t="shared" si="9"/>
        <v>0.001396648045</v>
      </c>
      <c r="R10" s="72">
        <f t="shared" si="9"/>
        <v>0</v>
      </c>
      <c r="S10" s="72">
        <f t="shared" si="9"/>
        <v>0.001396648045</v>
      </c>
      <c r="T10" s="72">
        <f t="shared" si="9"/>
        <v>0.001396648045</v>
      </c>
      <c r="U10" s="17"/>
      <c r="V10" s="17"/>
      <c r="W10" s="17"/>
      <c r="X10" s="17"/>
      <c r="Y10" s="17"/>
      <c r="Z10" s="17"/>
      <c r="AA10" s="17"/>
      <c r="AB10" s="17"/>
    </row>
    <row r="11">
      <c r="A11" s="44" t="s">
        <v>139</v>
      </c>
      <c r="B11" s="124">
        <v>217.0</v>
      </c>
      <c r="C11" s="6">
        <v>20.0</v>
      </c>
      <c r="D11" s="6">
        <v>5.0</v>
      </c>
      <c r="E11" s="6">
        <v>0.0</v>
      </c>
      <c r="F11" s="6">
        <v>5.0</v>
      </c>
      <c r="G11" s="6">
        <v>3.0</v>
      </c>
      <c r="H11" s="6">
        <v>0.0</v>
      </c>
      <c r="I11" s="6">
        <v>1.0</v>
      </c>
      <c r="J11" s="6">
        <v>3.0</v>
      </c>
      <c r="K11" s="123">
        <v>6.0</v>
      </c>
      <c r="L11" s="72">
        <f t="shared" ref="L11:T11" si="10">C11/$B$11</f>
        <v>0.09216589862</v>
      </c>
      <c r="M11" s="72">
        <f t="shared" si="10"/>
        <v>0.02304147465</v>
      </c>
      <c r="N11" s="72">
        <f t="shared" si="10"/>
        <v>0</v>
      </c>
      <c r="O11" s="72">
        <f t="shared" si="10"/>
        <v>0.02304147465</v>
      </c>
      <c r="P11" s="72">
        <f t="shared" si="10"/>
        <v>0.01382488479</v>
      </c>
      <c r="Q11" s="72">
        <f t="shared" si="10"/>
        <v>0</v>
      </c>
      <c r="R11" s="72">
        <f t="shared" si="10"/>
        <v>0.004608294931</v>
      </c>
      <c r="S11" s="72">
        <f t="shared" si="10"/>
        <v>0.01382488479</v>
      </c>
      <c r="T11" s="72">
        <f t="shared" si="10"/>
        <v>0.02764976959</v>
      </c>
      <c r="U11" s="17"/>
      <c r="V11" s="17"/>
      <c r="W11" s="17"/>
      <c r="X11" s="17"/>
      <c r="Y11" s="17"/>
      <c r="Z11" s="17"/>
      <c r="AA11" s="17"/>
      <c r="AB11" s="17"/>
    </row>
    <row r="12">
      <c r="A12" s="44" t="s">
        <v>132</v>
      </c>
      <c r="B12" s="124">
        <v>219.0</v>
      </c>
      <c r="C12" s="6">
        <v>11.0</v>
      </c>
      <c r="D12" s="6">
        <v>4.0</v>
      </c>
      <c r="E12" s="6">
        <v>1.0</v>
      </c>
      <c r="F12" s="6">
        <v>2.0</v>
      </c>
      <c r="G12" s="6">
        <v>0.0</v>
      </c>
      <c r="H12" s="6">
        <v>1.0</v>
      </c>
      <c r="I12" s="6">
        <v>3.0</v>
      </c>
      <c r="J12" s="6">
        <v>13.0</v>
      </c>
      <c r="K12" s="123">
        <v>49.0</v>
      </c>
      <c r="L12" s="72">
        <f t="shared" ref="L12:T12" si="11">C12/$B$12</f>
        <v>0.0502283105</v>
      </c>
      <c r="M12" s="72">
        <f t="shared" si="11"/>
        <v>0.01826484018</v>
      </c>
      <c r="N12" s="72">
        <f t="shared" si="11"/>
        <v>0.004566210046</v>
      </c>
      <c r="O12" s="72">
        <f t="shared" si="11"/>
        <v>0.009132420091</v>
      </c>
      <c r="P12" s="72">
        <f t="shared" si="11"/>
        <v>0</v>
      </c>
      <c r="Q12" s="72">
        <f t="shared" si="11"/>
        <v>0.004566210046</v>
      </c>
      <c r="R12" s="72">
        <f t="shared" si="11"/>
        <v>0.01369863014</v>
      </c>
      <c r="S12" s="72">
        <f t="shared" si="11"/>
        <v>0.05936073059</v>
      </c>
      <c r="T12" s="72">
        <f t="shared" si="11"/>
        <v>0.2237442922</v>
      </c>
      <c r="U12" s="17"/>
      <c r="V12" s="17"/>
      <c r="W12" s="17"/>
      <c r="X12" s="17"/>
      <c r="Y12" s="17"/>
      <c r="Z12" s="17"/>
      <c r="AA12" s="17"/>
      <c r="AB12" s="17"/>
    </row>
    <row r="13">
      <c r="A13" s="44" t="s">
        <v>136</v>
      </c>
      <c r="B13" s="124">
        <v>220.0</v>
      </c>
      <c r="C13" s="6">
        <v>11.0</v>
      </c>
      <c r="D13" s="6">
        <v>6.0</v>
      </c>
      <c r="E13" s="6">
        <v>0.0</v>
      </c>
      <c r="F13" s="6">
        <v>5.0</v>
      </c>
      <c r="G13" s="6">
        <v>16.0</v>
      </c>
      <c r="H13" s="6">
        <v>1.0</v>
      </c>
      <c r="I13" s="6">
        <v>0.0</v>
      </c>
      <c r="J13" s="6">
        <v>25.0</v>
      </c>
      <c r="K13" s="123">
        <v>17.0</v>
      </c>
      <c r="L13" s="72">
        <f t="shared" ref="L13:T13" si="12">C13/$B$13</f>
        <v>0.05</v>
      </c>
      <c r="M13" s="72">
        <f t="shared" si="12"/>
        <v>0.02727272727</v>
      </c>
      <c r="N13" s="72">
        <f t="shared" si="12"/>
        <v>0</v>
      </c>
      <c r="O13" s="72">
        <f t="shared" si="12"/>
        <v>0.02272727273</v>
      </c>
      <c r="P13" s="72">
        <f t="shared" si="12"/>
        <v>0.07272727273</v>
      </c>
      <c r="Q13" s="72">
        <f t="shared" si="12"/>
        <v>0.004545454545</v>
      </c>
      <c r="R13" s="72">
        <f t="shared" si="12"/>
        <v>0</v>
      </c>
      <c r="S13" s="72">
        <f t="shared" si="12"/>
        <v>0.1136363636</v>
      </c>
      <c r="T13" s="72">
        <f t="shared" si="12"/>
        <v>0.07727272727</v>
      </c>
      <c r="U13" s="17"/>
      <c r="V13" s="17"/>
      <c r="W13" s="17"/>
      <c r="X13" s="17"/>
      <c r="Y13" s="17"/>
      <c r="Z13" s="17"/>
      <c r="AA13" s="17"/>
      <c r="AB13" s="17"/>
    </row>
    <row r="14">
      <c r="A14" s="44" t="s">
        <v>143</v>
      </c>
      <c r="B14" s="124">
        <v>486.0</v>
      </c>
      <c r="C14" s="6">
        <v>5.0</v>
      </c>
      <c r="D14" s="6">
        <v>2.0</v>
      </c>
      <c r="E14" s="6">
        <v>0.0</v>
      </c>
      <c r="F14" s="6">
        <v>1.0</v>
      </c>
      <c r="G14" s="6">
        <v>1.0</v>
      </c>
      <c r="H14" s="6">
        <v>0.0</v>
      </c>
      <c r="I14" s="6">
        <v>9.0</v>
      </c>
      <c r="J14" s="6">
        <v>0.0</v>
      </c>
      <c r="K14" s="123">
        <v>6.0</v>
      </c>
      <c r="L14" s="72">
        <f t="shared" ref="L14:T14" si="13">C14/$B$14</f>
        <v>0.01028806584</v>
      </c>
      <c r="M14" s="72">
        <f t="shared" si="13"/>
        <v>0.004115226337</v>
      </c>
      <c r="N14" s="72">
        <f t="shared" si="13"/>
        <v>0</v>
      </c>
      <c r="O14" s="72">
        <f t="shared" si="13"/>
        <v>0.002057613169</v>
      </c>
      <c r="P14" s="72">
        <f t="shared" si="13"/>
        <v>0.002057613169</v>
      </c>
      <c r="Q14" s="72">
        <f t="shared" si="13"/>
        <v>0</v>
      </c>
      <c r="R14" s="72">
        <f t="shared" si="13"/>
        <v>0.01851851852</v>
      </c>
      <c r="S14" s="72">
        <f t="shared" si="13"/>
        <v>0</v>
      </c>
      <c r="T14" s="72">
        <f t="shared" si="13"/>
        <v>0.01234567901</v>
      </c>
      <c r="U14" s="17"/>
      <c r="V14" s="17"/>
      <c r="W14" s="17"/>
      <c r="X14" s="17"/>
      <c r="Y14" s="17"/>
      <c r="Z14" s="17"/>
      <c r="AA14" s="17"/>
      <c r="AB14" s="17"/>
    </row>
    <row r="15">
      <c r="A15" s="44" t="s">
        <v>142</v>
      </c>
      <c r="B15" s="124">
        <v>704.0</v>
      </c>
      <c r="C15" s="6">
        <v>12.0</v>
      </c>
      <c r="D15" s="6">
        <v>5.0</v>
      </c>
      <c r="E15" s="6">
        <v>1.0</v>
      </c>
      <c r="F15" s="6">
        <v>1.0</v>
      </c>
      <c r="G15" s="6">
        <v>4.0</v>
      </c>
      <c r="H15" s="6">
        <v>2.0</v>
      </c>
      <c r="I15" s="6">
        <v>3.0</v>
      </c>
      <c r="J15" s="6">
        <v>20.0</v>
      </c>
      <c r="K15" s="123">
        <v>10.0</v>
      </c>
      <c r="L15" s="72">
        <f t="shared" ref="L15:T15" si="14">C15/$B$15</f>
        <v>0.01704545455</v>
      </c>
      <c r="M15" s="72">
        <f t="shared" si="14"/>
        <v>0.007102272727</v>
      </c>
      <c r="N15" s="72">
        <f t="shared" si="14"/>
        <v>0.001420454545</v>
      </c>
      <c r="O15" s="72">
        <f t="shared" si="14"/>
        <v>0.001420454545</v>
      </c>
      <c r="P15" s="72">
        <f t="shared" si="14"/>
        <v>0.005681818182</v>
      </c>
      <c r="Q15" s="72">
        <f t="shared" si="14"/>
        <v>0.002840909091</v>
      </c>
      <c r="R15" s="72">
        <f t="shared" si="14"/>
        <v>0.004261363636</v>
      </c>
      <c r="S15" s="72">
        <f t="shared" si="14"/>
        <v>0.02840909091</v>
      </c>
      <c r="T15" s="72">
        <f t="shared" si="14"/>
        <v>0.01420454545</v>
      </c>
      <c r="U15" s="17"/>
      <c r="V15" s="17"/>
      <c r="W15" s="17"/>
      <c r="X15" s="17"/>
      <c r="Y15" s="17"/>
      <c r="Z15" s="17"/>
      <c r="AA15" s="17"/>
      <c r="AB15" s="17"/>
    </row>
    <row r="16">
      <c r="A16" s="44" t="s">
        <v>131</v>
      </c>
      <c r="B16" s="124">
        <v>127.0</v>
      </c>
      <c r="C16" s="6">
        <v>9.0</v>
      </c>
      <c r="D16" s="6">
        <v>4.0</v>
      </c>
      <c r="E16" s="6">
        <v>0.0</v>
      </c>
      <c r="F16" s="6">
        <v>1.0</v>
      </c>
      <c r="G16" s="6">
        <v>3.0</v>
      </c>
      <c r="H16" s="6">
        <v>1.0</v>
      </c>
      <c r="I16" s="6">
        <v>0.0</v>
      </c>
      <c r="J16" s="6">
        <v>2.0</v>
      </c>
      <c r="K16" s="123">
        <v>48.0</v>
      </c>
      <c r="L16" s="72">
        <f t="shared" ref="L16:T16" si="15">C16/$B$16</f>
        <v>0.07086614173</v>
      </c>
      <c r="M16" s="72">
        <f t="shared" si="15"/>
        <v>0.03149606299</v>
      </c>
      <c r="N16" s="72">
        <f t="shared" si="15"/>
        <v>0</v>
      </c>
      <c r="O16" s="72">
        <f t="shared" si="15"/>
        <v>0.007874015748</v>
      </c>
      <c r="P16" s="72">
        <f t="shared" si="15"/>
        <v>0.02362204724</v>
      </c>
      <c r="Q16" s="72">
        <f t="shared" si="15"/>
        <v>0.007874015748</v>
      </c>
      <c r="R16" s="72">
        <f t="shared" si="15"/>
        <v>0</v>
      </c>
      <c r="S16" s="72">
        <f t="shared" si="15"/>
        <v>0.0157480315</v>
      </c>
      <c r="T16" s="72">
        <f t="shared" si="15"/>
        <v>0.3779527559</v>
      </c>
      <c r="U16" s="17"/>
      <c r="V16" s="17"/>
      <c r="W16" s="17"/>
      <c r="X16" s="17"/>
      <c r="Y16" s="17"/>
      <c r="Z16" s="17"/>
      <c r="AA16" s="17"/>
      <c r="AB16" s="17"/>
    </row>
    <row r="17">
      <c r="A17" s="44" t="s">
        <v>127</v>
      </c>
      <c r="B17" s="124">
        <v>427.0</v>
      </c>
      <c r="C17" s="6">
        <v>8.0</v>
      </c>
      <c r="D17" s="6">
        <v>4.0</v>
      </c>
      <c r="E17" s="6">
        <v>0.0</v>
      </c>
      <c r="F17" s="6">
        <v>12.0</v>
      </c>
      <c r="G17" s="6">
        <v>2.0</v>
      </c>
      <c r="H17" s="6">
        <v>0.0</v>
      </c>
      <c r="I17" s="6">
        <v>10.0</v>
      </c>
      <c r="J17" s="6">
        <v>0.0</v>
      </c>
      <c r="K17" s="123">
        <v>6.0</v>
      </c>
      <c r="L17" s="72">
        <f t="shared" ref="L17:T17" si="16">C17/$B$17</f>
        <v>0.018735363</v>
      </c>
      <c r="M17" s="72">
        <f t="shared" si="16"/>
        <v>0.009367681499</v>
      </c>
      <c r="N17" s="72">
        <f t="shared" si="16"/>
        <v>0</v>
      </c>
      <c r="O17" s="72">
        <f t="shared" si="16"/>
        <v>0.0281030445</v>
      </c>
      <c r="P17" s="72">
        <f t="shared" si="16"/>
        <v>0.004683840749</v>
      </c>
      <c r="Q17" s="72">
        <f t="shared" si="16"/>
        <v>0</v>
      </c>
      <c r="R17" s="72">
        <f t="shared" si="16"/>
        <v>0.02341920375</v>
      </c>
      <c r="S17" s="72">
        <f t="shared" si="16"/>
        <v>0</v>
      </c>
      <c r="T17" s="72">
        <f t="shared" si="16"/>
        <v>0.01405152225</v>
      </c>
      <c r="U17" s="17"/>
      <c r="V17" s="17"/>
      <c r="W17" s="17"/>
      <c r="X17" s="17"/>
      <c r="Y17" s="17"/>
      <c r="Z17" s="17"/>
      <c r="AA17" s="17"/>
      <c r="AB17" s="17"/>
    </row>
    <row r="18">
      <c r="A18" s="44" t="s">
        <v>140</v>
      </c>
      <c r="B18" s="124">
        <v>705.0</v>
      </c>
      <c r="C18" s="6">
        <v>11.0</v>
      </c>
      <c r="D18" s="6">
        <v>13.0</v>
      </c>
      <c r="E18" s="6">
        <v>0.0</v>
      </c>
      <c r="F18" s="6">
        <v>9.0</v>
      </c>
      <c r="G18" s="6">
        <v>2.0</v>
      </c>
      <c r="H18" s="6">
        <v>1.0</v>
      </c>
      <c r="I18" s="6">
        <v>3.0</v>
      </c>
      <c r="J18" s="6">
        <v>2.0</v>
      </c>
      <c r="K18" s="123">
        <v>13.0</v>
      </c>
      <c r="L18" s="72">
        <f t="shared" ref="L18:T18" si="17">C18/$B$18</f>
        <v>0.01560283688</v>
      </c>
      <c r="M18" s="72">
        <f t="shared" si="17"/>
        <v>0.01843971631</v>
      </c>
      <c r="N18" s="72">
        <f t="shared" si="17"/>
        <v>0</v>
      </c>
      <c r="O18" s="72">
        <f t="shared" si="17"/>
        <v>0.01276595745</v>
      </c>
      <c r="P18" s="72">
        <f t="shared" si="17"/>
        <v>0.002836879433</v>
      </c>
      <c r="Q18" s="72">
        <f t="shared" si="17"/>
        <v>0.001418439716</v>
      </c>
      <c r="R18" s="72">
        <f t="shared" si="17"/>
        <v>0.004255319149</v>
      </c>
      <c r="S18" s="72">
        <f t="shared" si="17"/>
        <v>0.002836879433</v>
      </c>
      <c r="T18" s="72">
        <f t="shared" si="17"/>
        <v>0.01843971631</v>
      </c>
      <c r="U18" s="17"/>
      <c r="V18" s="17"/>
      <c r="W18" s="17"/>
      <c r="X18" s="17"/>
      <c r="Y18" s="17"/>
      <c r="Z18" s="17"/>
      <c r="AA18" s="17"/>
      <c r="AB18" s="17"/>
    </row>
    <row r="19">
      <c r="A19" s="44" t="s">
        <v>145</v>
      </c>
      <c r="B19" s="124">
        <v>226.0</v>
      </c>
      <c r="C19" s="6">
        <v>4.0</v>
      </c>
      <c r="D19" s="6">
        <v>1.0</v>
      </c>
      <c r="E19" s="6">
        <v>0.0</v>
      </c>
      <c r="F19" s="6">
        <v>1.0</v>
      </c>
      <c r="G19" s="6">
        <v>2.0</v>
      </c>
      <c r="H19" s="6">
        <v>0.0</v>
      </c>
      <c r="I19" s="6">
        <v>2.0</v>
      </c>
      <c r="J19" s="6">
        <v>1.0</v>
      </c>
      <c r="K19" s="123">
        <v>2.0</v>
      </c>
      <c r="L19" s="72">
        <f t="shared" ref="L19:T19" si="18">C19/$B$19</f>
        <v>0.01769911504</v>
      </c>
      <c r="M19" s="72">
        <f t="shared" si="18"/>
        <v>0.004424778761</v>
      </c>
      <c r="N19" s="72">
        <f t="shared" si="18"/>
        <v>0</v>
      </c>
      <c r="O19" s="72">
        <f t="shared" si="18"/>
        <v>0.004424778761</v>
      </c>
      <c r="P19" s="72">
        <f t="shared" si="18"/>
        <v>0.008849557522</v>
      </c>
      <c r="Q19" s="72">
        <f t="shared" si="18"/>
        <v>0</v>
      </c>
      <c r="R19" s="72">
        <f t="shared" si="18"/>
        <v>0.008849557522</v>
      </c>
      <c r="S19" s="72">
        <f t="shared" si="18"/>
        <v>0.004424778761</v>
      </c>
      <c r="T19" s="72">
        <f t="shared" si="18"/>
        <v>0.008849557522</v>
      </c>
      <c r="U19" s="17"/>
      <c r="V19" s="17"/>
      <c r="W19" s="17"/>
      <c r="X19" s="17"/>
      <c r="Y19" s="17"/>
      <c r="Z19" s="17"/>
      <c r="AA19" s="17"/>
      <c r="AB19" s="17"/>
    </row>
    <row r="20">
      <c r="A20" s="44" t="s">
        <v>135</v>
      </c>
      <c r="B20" s="124">
        <v>460.0</v>
      </c>
      <c r="C20" s="6">
        <v>7.0</v>
      </c>
      <c r="D20" s="6">
        <v>7.0</v>
      </c>
      <c r="E20" s="6">
        <v>0.0</v>
      </c>
      <c r="F20" s="6">
        <v>4.0</v>
      </c>
      <c r="G20" s="6">
        <v>7.0</v>
      </c>
      <c r="H20" s="6">
        <v>2.0</v>
      </c>
      <c r="I20" s="6">
        <v>1.0</v>
      </c>
      <c r="J20" s="6">
        <v>16.0</v>
      </c>
      <c r="K20" s="123">
        <v>38.0</v>
      </c>
      <c r="L20" s="72">
        <f t="shared" ref="L20:T20" si="19">C20/$B$20</f>
        <v>0.0152173913</v>
      </c>
      <c r="M20" s="72">
        <f t="shared" si="19"/>
        <v>0.0152173913</v>
      </c>
      <c r="N20" s="72">
        <f t="shared" si="19"/>
        <v>0</v>
      </c>
      <c r="O20" s="72">
        <f t="shared" si="19"/>
        <v>0.008695652174</v>
      </c>
      <c r="P20" s="72">
        <f t="shared" si="19"/>
        <v>0.0152173913</v>
      </c>
      <c r="Q20" s="72">
        <f t="shared" si="19"/>
        <v>0.004347826087</v>
      </c>
      <c r="R20" s="72">
        <f t="shared" si="19"/>
        <v>0.002173913043</v>
      </c>
      <c r="S20" s="72">
        <f t="shared" si="19"/>
        <v>0.0347826087</v>
      </c>
      <c r="T20" s="72">
        <f t="shared" si="19"/>
        <v>0.08260869565</v>
      </c>
      <c r="U20" s="17"/>
      <c r="V20" s="17"/>
      <c r="W20" s="17"/>
      <c r="X20" s="17"/>
      <c r="Y20" s="17"/>
      <c r="Z20" s="17"/>
      <c r="AA20" s="17"/>
      <c r="AB20" s="17"/>
    </row>
    <row r="21">
      <c r="A21" s="44" t="s">
        <v>147</v>
      </c>
      <c r="B21" s="124">
        <v>222.0</v>
      </c>
      <c r="C21" s="6">
        <v>0.0</v>
      </c>
      <c r="D21" s="6">
        <v>2.0</v>
      </c>
      <c r="E21" s="6">
        <v>0.0</v>
      </c>
      <c r="F21" s="6">
        <v>1.0</v>
      </c>
      <c r="G21" s="6">
        <v>0.0</v>
      </c>
      <c r="H21" s="6">
        <v>7.0</v>
      </c>
      <c r="I21" s="6">
        <v>7.0</v>
      </c>
      <c r="J21" s="6">
        <v>2.0</v>
      </c>
      <c r="K21" s="123">
        <v>1.0</v>
      </c>
      <c r="L21" s="72">
        <f t="shared" ref="L21:T21" si="20">C21/$B$21</f>
        <v>0</v>
      </c>
      <c r="M21" s="72">
        <f t="shared" si="20"/>
        <v>0.009009009009</v>
      </c>
      <c r="N21" s="72">
        <f t="shared" si="20"/>
        <v>0</v>
      </c>
      <c r="O21" s="72">
        <f t="shared" si="20"/>
        <v>0.004504504505</v>
      </c>
      <c r="P21" s="72">
        <f t="shared" si="20"/>
        <v>0</v>
      </c>
      <c r="Q21" s="72">
        <f t="shared" si="20"/>
        <v>0.03153153153</v>
      </c>
      <c r="R21" s="72">
        <f t="shared" si="20"/>
        <v>0.03153153153</v>
      </c>
      <c r="S21" s="72">
        <f t="shared" si="20"/>
        <v>0.009009009009</v>
      </c>
      <c r="T21" s="72">
        <f t="shared" si="20"/>
        <v>0.004504504505</v>
      </c>
      <c r="U21" s="17"/>
      <c r="V21" s="17"/>
      <c r="W21" s="17"/>
      <c r="X21" s="17"/>
      <c r="Y21" s="17"/>
      <c r="Z21" s="17"/>
      <c r="AA21" s="17"/>
      <c r="AB21" s="17"/>
    </row>
    <row r="22">
      <c r="A22" s="44" t="s">
        <v>81</v>
      </c>
      <c r="B22" s="124">
        <v>908.0</v>
      </c>
      <c r="C22" s="6">
        <v>28.0</v>
      </c>
      <c r="D22" s="6">
        <v>1.0</v>
      </c>
      <c r="E22" s="6">
        <v>0.0</v>
      </c>
      <c r="F22" s="6">
        <v>2.0</v>
      </c>
      <c r="G22" s="6">
        <v>0.0</v>
      </c>
      <c r="H22" s="6">
        <v>0.0</v>
      </c>
      <c r="I22" s="6">
        <v>1.0</v>
      </c>
      <c r="J22" s="6">
        <v>2.0</v>
      </c>
      <c r="K22" s="123">
        <v>27.0</v>
      </c>
      <c r="L22" s="72">
        <f t="shared" ref="L22:T22" si="21">C22/$B$22</f>
        <v>0.03083700441</v>
      </c>
      <c r="M22" s="72">
        <f t="shared" si="21"/>
        <v>0.001101321586</v>
      </c>
      <c r="N22" s="72">
        <f t="shared" si="21"/>
        <v>0</v>
      </c>
      <c r="O22" s="72">
        <f t="shared" si="21"/>
        <v>0.002202643172</v>
      </c>
      <c r="P22" s="72">
        <f t="shared" si="21"/>
        <v>0</v>
      </c>
      <c r="Q22" s="72">
        <f t="shared" si="21"/>
        <v>0</v>
      </c>
      <c r="R22" s="72">
        <f t="shared" si="21"/>
        <v>0.001101321586</v>
      </c>
      <c r="S22" s="72">
        <f t="shared" si="21"/>
        <v>0.002202643172</v>
      </c>
      <c r="T22" s="72">
        <f t="shared" si="21"/>
        <v>0.02973568282</v>
      </c>
      <c r="U22" s="17"/>
      <c r="V22" s="17"/>
      <c r="W22" s="17"/>
      <c r="X22" s="17"/>
      <c r="Y22" s="17"/>
      <c r="Z22" s="17"/>
      <c r="AA22" s="17"/>
      <c r="AB22" s="17"/>
    </row>
    <row r="23">
      <c r="A23" s="44" t="s">
        <v>82</v>
      </c>
      <c r="B23" s="124">
        <v>1359.0</v>
      </c>
      <c r="C23" s="6">
        <v>7.0</v>
      </c>
      <c r="D23" s="6">
        <v>10.0</v>
      </c>
      <c r="E23" s="6">
        <v>5.0</v>
      </c>
      <c r="F23" s="6">
        <v>3.0</v>
      </c>
      <c r="G23" s="6">
        <v>8.0</v>
      </c>
      <c r="H23" s="6">
        <v>0.0</v>
      </c>
      <c r="I23" s="6">
        <v>19.0</v>
      </c>
      <c r="J23" s="6">
        <v>19.0</v>
      </c>
      <c r="K23" s="123">
        <v>126.0</v>
      </c>
      <c r="L23" s="72">
        <f t="shared" ref="L23:T23" si="22">C23/$B$23</f>
        <v>0.00515084621</v>
      </c>
      <c r="M23" s="72">
        <f t="shared" si="22"/>
        <v>0.007358351729</v>
      </c>
      <c r="N23" s="72">
        <f t="shared" si="22"/>
        <v>0.003679175865</v>
      </c>
      <c r="O23" s="72">
        <f t="shared" si="22"/>
        <v>0.002207505519</v>
      </c>
      <c r="P23" s="72">
        <f t="shared" si="22"/>
        <v>0.005886681383</v>
      </c>
      <c r="Q23" s="72">
        <f t="shared" si="22"/>
        <v>0</v>
      </c>
      <c r="R23" s="72">
        <f t="shared" si="22"/>
        <v>0.01398086829</v>
      </c>
      <c r="S23" s="72">
        <f t="shared" si="22"/>
        <v>0.01398086829</v>
      </c>
      <c r="T23" s="72">
        <f t="shared" si="22"/>
        <v>0.09271523179</v>
      </c>
      <c r="U23" s="17"/>
      <c r="V23" s="17"/>
      <c r="W23" s="17"/>
      <c r="X23" s="17"/>
      <c r="Y23" s="17"/>
      <c r="Z23" s="17"/>
      <c r="AA23" s="17"/>
      <c r="AB23" s="17"/>
    </row>
    <row r="24">
      <c r="A24" s="44" t="s">
        <v>84</v>
      </c>
      <c r="B24" s="124">
        <v>211.0</v>
      </c>
      <c r="C24" s="6">
        <v>19.0</v>
      </c>
      <c r="D24" s="6">
        <v>0.0</v>
      </c>
      <c r="E24" s="6">
        <v>6.0</v>
      </c>
      <c r="F24" s="6">
        <v>4.0</v>
      </c>
      <c r="G24" s="6">
        <v>2.0</v>
      </c>
      <c r="H24" s="6">
        <v>0.0</v>
      </c>
      <c r="I24" s="6">
        <v>8.0</v>
      </c>
      <c r="J24" s="6">
        <v>12.0</v>
      </c>
      <c r="K24" s="123">
        <v>56.0</v>
      </c>
      <c r="L24" s="72">
        <f t="shared" ref="L24:T24" si="23">C24/$B$24</f>
        <v>0.09004739336</v>
      </c>
      <c r="M24" s="72">
        <f t="shared" si="23"/>
        <v>0</v>
      </c>
      <c r="N24" s="72">
        <f t="shared" si="23"/>
        <v>0.02843601896</v>
      </c>
      <c r="O24" s="72">
        <f t="shared" si="23"/>
        <v>0.01895734597</v>
      </c>
      <c r="P24" s="72">
        <f t="shared" si="23"/>
        <v>0.009478672986</v>
      </c>
      <c r="Q24" s="72">
        <f t="shared" si="23"/>
        <v>0</v>
      </c>
      <c r="R24" s="72">
        <f t="shared" si="23"/>
        <v>0.03791469194</v>
      </c>
      <c r="S24" s="72">
        <f t="shared" si="23"/>
        <v>0.05687203791</v>
      </c>
      <c r="T24" s="72">
        <f t="shared" si="23"/>
        <v>0.2654028436</v>
      </c>
      <c r="U24" s="17"/>
      <c r="V24" s="17"/>
      <c r="W24" s="17"/>
      <c r="X24" s="17"/>
      <c r="Y24" s="17"/>
      <c r="Z24" s="17"/>
      <c r="AA24" s="17"/>
      <c r="AB24" s="17"/>
    </row>
    <row r="25">
      <c r="A25" s="44" t="s">
        <v>85</v>
      </c>
      <c r="B25" s="124">
        <v>456.0</v>
      </c>
      <c r="C25" s="6">
        <v>49.0</v>
      </c>
      <c r="D25" s="6">
        <v>13.0</v>
      </c>
      <c r="E25" s="6">
        <v>3.0</v>
      </c>
      <c r="F25" s="6">
        <v>3.0</v>
      </c>
      <c r="G25" s="6">
        <v>1.0</v>
      </c>
      <c r="H25" s="6">
        <v>3.0</v>
      </c>
      <c r="I25" s="6">
        <v>7.0</v>
      </c>
      <c r="J25" s="6">
        <v>3.0</v>
      </c>
      <c r="K25" s="123">
        <v>152.0</v>
      </c>
      <c r="L25" s="72">
        <f t="shared" ref="L25:T25" si="24">C25/$B$25</f>
        <v>0.1074561404</v>
      </c>
      <c r="M25" s="72">
        <f t="shared" si="24"/>
        <v>0.02850877193</v>
      </c>
      <c r="N25" s="72">
        <f t="shared" si="24"/>
        <v>0.006578947368</v>
      </c>
      <c r="O25" s="72">
        <f t="shared" si="24"/>
        <v>0.006578947368</v>
      </c>
      <c r="P25" s="72">
        <f t="shared" si="24"/>
        <v>0.002192982456</v>
      </c>
      <c r="Q25" s="72">
        <f t="shared" si="24"/>
        <v>0.006578947368</v>
      </c>
      <c r="R25" s="72">
        <f t="shared" si="24"/>
        <v>0.01535087719</v>
      </c>
      <c r="S25" s="72">
        <f t="shared" si="24"/>
        <v>0.006578947368</v>
      </c>
      <c r="T25" s="72">
        <f t="shared" si="24"/>
        <v>0.3333333333</v>
      </c>
      <c r="U25" s="17"/>
      <c r="V25" s="17"/>
      <c r="W25" s="17"/>
      <c r="X25" s="17"/>
      <c r="Y25" s="17"/>
      <c r="Z25" s="17"/>
      <c r="AA25" s="17"/>
      <c r="AB25" s="17"/>
    </row>
    <row r="26">
      <c r="A26" s="44" t="s">
        <v>87</v>
      </c>
      <c r="B26" s="124">
        <v>213.0</v>
      </c>
      <c r="C26" s="6">
        <v>3.0</v>
      </c>
      <c r="D26" s="6">
        <v>3.0</v>
      </c>
      <c r="E26" s="6">
        <v>1.0</v>
      </c>
      <c r="F26" s="6">
        <v>1.0</v>
      </c>
      <c r="G26" s="6">
        <v>3.0</v>
      </c>
      <c r="H26" s="6">
        <v>9.0</v>
      </c>
      <c r="I26" s="6">
        <v>0.0</v>
      </c>
      <c r="J26" s="6">
        <v>3.0</v>
      </c>
      <c r="K26" s="123">
        <v>36.0</v>
      </c>
      <c r="L26" s="72">
        <f t="shared" ref="L26:T26" si="25">C26/$B$26</f>
        <v>0.01408450704</v>
      </c>
      <c r="M26" s="72">
        <f t="shared" si="25"/>
        <v>0.01408450704</v>
      </c>
      <c r="N26" s="72">
        <f t="shared" si="25"/>
        <v>0.004694835681</v>
      </c>
      <c r="O26" s="72">
        <f t="shared" si="25"/>
        <v>0.004694835681</v>
      </c>
      <c r="P26" s="72">
        <f t="shared" si="25"/>
        <v>0.01408450704</v>
      </c>
      <c r="Q26" s="72">
        <f t="shared" si="25"/>
        <v>0.04225352113</v>
      </c>
      <c r="R26" s="72">
        <f t="shared" si="25"/>
        <v>0</v>
      </c>
      <c r="S26" s="72">
        <f t="shared" si="25"/>
        <v>0.01408450704</v>
      </c>
      <c r="T26" s="72">
        <f t="shared" si="25"/>
        <v>0.1690140845</v>
      </c>
      <c r="U26" s="17"/>
      <c r="V26" s="17"/>
      <c r="W26" s="17"/>
      <c r="X26" s="17"/>
      <c r="Y26" s="17"/>
      <c r="Z26" s="17"/>
      <c r="AA26" s="17"/>
      <c r="AB26" s="17"/>
    </row>
    <row r="27">
      <c r="A27" s="44" t="s">
        <v>137</v>
      </c>
      <c r="B27" s="124">
        <v>216.0</v>
      </c>
      <c r="C27" s="6">
        <v>6.0</v>
      </c>
      <c r="D27" s="6">
        <v>2.0</v>
      </c>
      <c r="E27" s="6">
        <v>2.0</v>
      </c>
      <c r="F27" s="6">
        <v>1.0</v>
      </c>
      <c r="G27" s="6">
        <v>2.0</v>
      </c>
      <c r="H27" s="6">
        <v>0.0</v>
      </c>
      <c r="I27" s="6">
        <v>5.0</v>
      </c>
      <c r="J27" s="6">
        <v>10.0</v>
      </c>
      <c r="K27" s="123">
        <v>15.0</v>
      </c>
      <c r="L27" s="72">
        <f t="shared" ref="L27:T27" si="26">C27/$B$27</f>
        <v>0.02777777778</v>
      </c>
      <c r="M27" s="72">
        <f t="shared" si="26"/>
        <v>0.009259259259</v>
      </c>
      <c r="N27" s="72">
        <f t="shared" si="26"/>
        <v>0.009259259259</v>
      </c>
      <c r="O27" s="72">
        <f t="shared" si="26"/>
        <v>0.00462962963</v>
      </c>
      <c r="P27" s="72">
        <f t="shared" si="26"/>
        <v>0.009259259259</v>
      </c>
      <c r="Q27" s="72">
        <f t="shared" si="26"/>
        <v>0</v>
      </c>
      <c r="R27" s="72">
        <f t="shared" si="26"/>
        <v>0.02314814815</v>
      </c>
      <c r="S27" s="72">
        <f t="shared" si="26"/>
        <v>0.0462962963</v>
      </c>
      <c r="T27" s="72">
        <f t="shared" si="26"/>
        <v>0.06944444444</v>
      </c>
      <c r="U27" s="17"/>
      <c r="V27" s="17"/>
      <c r="W27" s="17"/>
      <c r="X27" s="17"/>
      <c r="Y27" s="17"/>
      <c r="Z27" s="17"/>
      <c r="AA27" s="17"/>
      <c r="AB27" s="17"/>
    </row>
    <row r="28">
      <c r="A28" s="44" t="s">
        <v>88</v>
      </c>
      <c r="B28" s="124">
        <v>212.0</v>
      </c>
      <c r="C28" s="6">
        <v>41.0</v>
      </c>
      <c r="D28" s="6">
        <v>0.0</v>
      </c>
      <c r="E28" s="6">
        <v>2.0</v>
      </c>
      <c r="F28" s="6">
        <v>3.0</v>
      </c>
      <c r="G28" s="6">
        <v>0.0</v>
      </c>
      <c r="H28" s="6">
        <v>0.0</v>
      </c>
      <c r="I28" s="6">
        <v>1.0</v>
      </c>
      <c r="J28" s="6">
        <v>11.0</v>
      </c>
      <c r="K28" s="123">
        <v>29.0</v>
      </c>
      <c r="L28" s="72">
        <f t="shared" ref="L28:T28" si="27">C28/$B$28</f>
        <v>0.1933962264</v>
      </c>
      <c r="M28" s="72">
        <f t="shared" si="27"/>
        <v>0</v>
      </c>
      <c r="N28" s="72">
        <f t="shared" si="27"/>
        <v>0.009433962264</v>
      </c>
      <c r="O28" s="72">
        <f t="shared" si="27"/>
        <v>0.0141509434</v>
      </c>
      <c r="P28" s="72">
        <f t="shared" si="27"/>
        <v>0</v>
      </c>
      <c r="Q28" s="72">
        <f t="shared" si="27"/>
        <v>0</v>
      </c>
      <c r="R28" s="72">
        <f t="shared" si="27"/>
        <v>0.004716981132</v>
      </c>
      <c r="S28" s="72">
        <f t="shared" si="27"/>
        <v>0.05188679245</v>
      </c>
      <c r="T28" s="72">
        <f t="shared" si="27"/>
        <v>0.1367924528</v>
      </c>
      <c r="U28" s="17"/>
      <c r="V28" s="17"/>
      <c r="W28" s="17"/>
      <c r="X28" s="17"/>
      <c r="Y28" s="17"/>
      <c r="Z28" s="17"/>
      <c r="AA28" s="17"/>
      <c r="AB28" s="17"/>
    </row>
    <row r="29">
      <c r="A29" s="44" t="s">
        <v>146</v>
      </c>
      <c r="B29" s="124">
        <v>709.0</v>
      </c>
      <c r="C29" s="6">
        <v>2.0</v>
      </c>
      <c r="D29" s="6">
        <v>2.0</v>
      </c>
      <c r="E29" s="6">
        <v>0.0</v>
      </c>
      <c r="F29" s="6">
        <v>0.0</v>
      </c>
      <c r="G29" s="6">
        <v>0.0</v>
      </c>
      <c r="H29" s="6">
        <v>1.0</v>
      </c>
      <c r="I29" s="6">
        <v>5.0</v>
      </c>
      <c r="J29" s="6">
        <v>1.0</v>
      </c>
      <c r="K29" s="123">
        <v>5.0</v>
      </c>
      <c r="L29" s="72">
        <f t="shared" ref="L29:T29" si="28">C29/$B$29</f>
        <v>0.002820874471</v>
      </c>
      <c r="M29" s="72">
        <f t="shared" si="28"/>
        <v>0.002820874471</v>
      </c>
      <c r="N29" s="72">
        <f t="shared" si="28"/>
        <v>0</v>
      </c>
      <c r="O29" s="72">
        <f t="shared" si="28"/>
        <v>0</v>
      </c>
      <c r="P29" s="72">
        <f t="shared" si="28"/>
        <v>0</v>
      </c>
      <c r="Q29" s="72">
        <f t="shared" si="28"/>
        <v>0.001410437236</v>
      </c>
      <c r="R29" s="72">
        <f t="shared" si="28"/>
        <v>0.007052186178</v>
      </c>
      <c r="S29" s="72">
        <f t="shared" si="28"/>
        <v>0.001410437236</v>
      </c>
      <c r="T29" s="72">
        <f t="shared" si="28"/>
        <v>0.007052186178</v>
      </c>
      <c r="U29" s="17"/>
      <c r="V29" s="17"/>
      <c r="W29" s="17"/>
      <c r="X29" s="17"/>
      <c r="Y29" s="17"/>
      <c r="Z29" s="17"/>
      <c r="AA29" s="17"/>
      <c r="AB29" s="17"/>
    </row>
    <row r="30">
      <c r="A30" s="44" t="s">
        <v>92</v>
      </c>
      <c r="B30" s="124">
        <v>220.0</v>
      </c>
      <c r="C30" s="6">
        <v>22.0</v>
      </c>
      <c r="D30" s="6">
        <v>0.0</v>
      </c>
      <c r="E30" s="6">
        <v>2.0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123">
        <v>4.0</v>
      </c>
      <c r="L30" s="72">
        <f t="shared" ref="L30:T30" si="29">C30/$B$30</f>
        <v>0.1</v>
      </c>
      <c r="M30" s="72">
        <f t="shared" si="29"/>
        <v>0</v>
      </c>
      <c r="N30" s="72">
        <f t="shared" si="29"/>
        <v>0.009090909091</v>
      </c>
      <c r="O30" s="72">
        <f t="shared" si="29"/>
        <v>0</v>
      </c>
      <c r="P30" s="72">
        <f t="shared" si="29"/>
        <v>0</v>
      </c>
      <c r="Q30" s="72">
        <f t="shared" si="29"/>
        <v>0</v>
      </c>
      <c r="R30" s="72">
        <f t="shared" si="29"/>
        <v>0</v>
      </c>
      <c r="S30" s="72">
        <f t="shared" si="29"/>
        <v>0</v>
      </c>
      <c r="T30" s="72">
        <f t="shared" si="29"/>
        <v>0.01818181818</v>
      </c>
      <c r="U30" s="17"/>
      <c r="V30" s="17"/>
      <c r="W30" s="17"/>
      <c r="X30" s="17"/>
      <c r="Y30" s="17"/>
      <c r="Z30" s="17"/>
      <c r="AA30" s="17"/>
      <c r="AB30" s="17"/>
    </row>
    <row r="31">
      <c r="A31" s="44" t="s">
        <v>141</v>
      </c>
      <c r="B31" s="124">
        <v>979.0</v>
      </c>
      <c r="C31" s="6">
        <v>37.0</v>
      </c>
      <c r="D31" s="6">
        <v>6.0</v>
      </c>
      <c r="E31" s="6">
        <v>1.0</v>
      </c>
      <c r="F31" s="6">
        <v>0.0</v>
      </c>
      <c r="G31" s="6">
        <v>2.0</v>
      </c>
      <c r="H31" s="6">
        <v>0.0</v>
      </c>
      <c r="I31" s="6">
        <v>0.0</v>
      </c>
      <c r="J31" s="6">
        <v>3.0</v>
      </c>
      <c r="K31" s="123">
        <v>14.0</v>
      </c>
      <c r="L31" s="72">
        <f t="shared" ref="L31:T31" si="30">C31/$B$31</f>
        <v>0.03779366701</v>
      </c>
      <c r="M31" s="72">
        <f t="shared" si="30"/>
        <v>0.006128702758</v>
      </c>
      <c r="N31" s="72">
        <f t="shared" si="30"/>
        <v>0.00102145046</v>
      </c>
      <c r="O31" s="72">
        <f t="shared" si="30"/>
        <v>0</v>
      </c>
      <c r="P31" s="72">
        <f t="shared" si="30"/>
        <v>0.002042900919</v>
      </c>
      <c r="Q31" s="72">
        <f t="shared" si="30"/>
        <v>0</v>
      </c>
      <c r="R31" s="72">
        <f t="shared" si="30"/>
        <v>0</v>
      </c>
      <c r="S31" s="72">
        <f t="shared" si="30"/>
        <v>0.003064351379</v>
      </c>
      <c r="T31" s="72">
        <f t="shared" si="30"/>
        <v>0.01430030644</v>
      </c>
      <c r="U31" s="17"/>
      <c r="V31" s="17"/>
      <c r="W31" s="17"/>
      <c r="X31" s="17"/>
      <c r="Y31" s="17"/>
      <c r="Z31" s="17"/>
      <c r="AA31" s="17"/>
      <c r="AB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63"/>
    <col customWidth="1" min="7" max="7" width="10.88"/>
    <col customWidth="1" min="16" max="16" width="10.25"/>
  </cols>
  <sheetData>
    <row r="1">
      <c r="A1" s="1" t="s">
        <v>1</v>
      </c>
      <c r="B1" s="1" t="s">
        <v>230</v>
      </c>
      <c r="C1" s="131" t="s">
        <v>12</v>
      </c>
      <c r="D1" s="114" t="s">
        <v>14</v>
      </c>
      <c r="E1" s="115" t="s">
        <v>15</v>
      </c>
      <c r="F1" s="116" t="s">
        <v>16</v>
      </c>
      <c r="G1" s="117" t="s">
        <v>17</v>
      </c>
      <c r="H1" s="118" t="s">
        <v>18</v>
      </c>
      <c r="I1" s="119" t="s">
        <v>19</v>
      </c>
      <c r="J1" s="120" t="s">
        <v>20</v>
      </c>
      <c r="K1" s="12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32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168</v>
      </c>
      <c r="B2" s="112">
        <v>756.0</v>
      </c>
      <c r="C2" s="1">
        <v>4.0</v>
      </c>
      <c r="D2" s="1">
        <v>1.0</v>
      </c>
      <c r="E2" s="1">
        <v>7.0</v>
      </c>
      <c r="F2" s="1">
        <v>0.0</v>
      </c>
      <c r="G2" s="6">
        <v>0.0</v>
      </c>
      <c r="H2" s="1">
        <v>0.0</v>
      </c>
      <c r="I2" s="1">
        <v>2.0</v>
      </c>
      <c r="J2" s="1">
        <v>1.0</v>
      </c>
      <c r="K2" s="1">
        <v>3.0</v>
      </c>
      <c r="L2" s="72">
        <f t="shared" ref="L2:T2" si="1">C2/$B$2</f>
        <v>0.005291005291</v>
      </c>
      <c r="M2" s="72">
        <f t="shared" si="1"/>
        <v>0.001322751323</v>
      </c>
      <c r="N2" s="72">
        <f t="shared" si="1"/>
        <v>0.009259259259</v>
      </c>
      <c r="O2" s="72">
        <f t="shared" si="1"/>
        <v>0</v>
      </c>
      <c r="P2" s="72">
        <f t="shared" si="1"/>
        <v>0</v>
      </c>
      <c r="Q2" s="72">
        <f t="shared" si="1"/>
        <v>0</v>
      </c>
      <c r="R2" s="72">
        <f t="shared" si="1"/>
        <v>0.002645502646</v>
      </c>
      <c r="S2" s="72">
        <f t="shared" si="1"/>
        <v>0.001322751323</v>
      </c>
      <c r="T2" s="72">
        <f t="shared" si="1"/>
        <v>0.003968253968</v>
      </c>
    </row>
    <row r="3">
      <c r="A3" s="18" t="s">
        <v>171</v>
      </c>
      <c r="B3" s="112">
        <v>970.0</v>
      </c>
      <c r="C3" s="1">
        <v>5.0</v>
      </c>
      <c r="D3" s="1">
        <v>0.0</v>
      </c>
      <c r="E3" s="1">
        <v>0.0</v>
      </c>
      <c r="F3" s="1">
        <v>4.0</v>
      </c>
      <c r="G3" s="6">
        <v>0.0</v>
      </c>
      <c r="H3" s="1">
        <v>0.0</v>
      </c>
      <c r="I3" s="1">
        <v>7.0</v>
      </c>
      <c r="J3" s="1">
        <v>1.0</v>
      </c>
      <c r="K3" s="1">
        <v>1.0</v>
      </c>
      <c r="L3" s="72">
        <f t="shared" ref="L3:T3" si="2">C3/$B$3</f>
        <v>0.005154639175</v>
      </c>
      <c r="M3" s="72">
        <f t="shared" si="2"/>
        <v>0</v>
      </c>
      <c r="N3" s="72">
        <f t="shared" si="2"/>
        <v>0</v>
      </c>
      <c r="O3" s="72">
        <f t="shared" si="2"/>
        <v>0.00412371134</v>
      </c>
      <c r="P3" s="72">
        <f t="shared" si="2"/>
        <v>0</v>
      </c>
      <c r="Q3" s="72">
        <f t="shared" si="2"/>
        <v>0</v>
      </c>
      <c r="R3" s="72">
        <f t="shared" si="2"/>
        <v>0.007216494845</v>
      </c>
      <c r="S3" s="72">
        <f t="shared" si="2"/>
        <v>0.001030927835</v>
      </c>
      <c r="T3" s="72">
        <f t="shared" si="2"/>
        <v>0.001030927835</v>
      </c>
    </row>
    <row r="4">
      <c r="A4" s="18" t="s">
        <v>163</v>
      </c>
      <c r="B4" s="112">
        <v>223.0</v>
      </c>
      <c r="C4" s="133">
        <f>8</f>
        <v>8</v>
      </c>
      <c r="D4" s="1">
        <v>5.0</v>
      </c>
      <c r="E4" s="1">
        <v>0.0</v>
      </c>
      <c r="F4" s="1">
        <v>3.0</v>
      </c>
      <c r="G4" s="6">
        <f>10+4+1+1+1</f>
        <v>17</v>
      </c>
      <c r="H4" s="1">
        <v>1.0</v>
      </c>
      <c r="I4" s="1">
        <v>1.0</v>
      </c>
      <c r="J4" s="1">
        <v>6.0</v>
      </c>
      <c r="K4" s="1">
        <v>3.0</v>
      </c>
      <c r="L4" s="72">
        <f t="shared" ref="L4:T4" si="3">C4/$B$4</f>
        <v>0.03587443946</v>
      </c>
      <c r="M4" s="72">
        <f t="shared" si="3"/>
        <v>0.02242152466</v>
      </c>
      <c r="N4" s="72">
        <f t="shared" si="3"/>
        <v>0</v>
      </c>
      <c r="O4" s="72">
        <f t="shared" si="3"/>
        <v>0.0134529148</v>
      </c>
      <c r="P4" s="72">
        <f t="shared" si="3"/>
        <v>0.07623318386</v>
      </c>
      <c r="Q4" s="72">
        <f t="shared" si="3"/>
        <v>0.004484304933</v>
      </c>
      <c r="R4" s="72">
        <f t="shared" si="3"/>
        <v>0.004484304933</v>
      </c>
      <c r="S4" s="72">
        <f t="shared" si="3"/>
        <v>0.0269058296</v>
      </c>
      <c r="T4" s="72">
        <f t="shared" si="3"/>
        <v>0.0134529148</v>
      </c>
    </row>
    <row r="5">
      <c r="A5" s="18" t="s">
        <v>158</v>
      </c>
      <c r="B5" s="112">
        <v>923.0</v>
      </c>
      <c r="C5" s="1">
        <v>6.0</v>
      </c>
      <c r="D5" s="1">
        <v>4.0</v>
      </c>
      <c r="E5" s="1">
        <v>2.0</v>
      </c>
      <c r="F5" s="1">
        <v>6.0</v>
      </c>
      <c r="G5" s="6">
        <v>0.0</v>
      </c>
      <c r="H5" s="1">
        <v>15.0</v>
      </c>
      <c r="I5" s="1">
        <v>3.0</v>
      </c>
      <c r="J5" s="1">
        <v>5.0</v>
      </c>
      <c r="K5" s="1">
        <v>37.0</v>
      </c>
      <c r="L5" s="72">
        <f t="shared" ref="L5:T5" si="4">C5/$B$5</f>
        <v>0.006500541712</v>
      </c>
      <c r="M5" s="72">
        <f t="shared" si="4"/>
        <v>0.004333694475</v>
      </c>
      <c r="N5" s="72">
        <f t="shared" si="4"/>
        <v>0.002166847237</v>
      </c>
      <c r="O5" s="72">
        <f t="shared" si="4"/>
        <v>0.006500541712</v>
      </c>
      <c r="P5" s="72">
        <f t="shared" si="4"/>
        <v>0</v>
      </c>
      <c r="Q5" s="72">
        <f t="shared" si="4"/>
        <v>0.01625135428</v>
      </c>
      <c r="R5" s="72">
        <f t="shared" si="4"/>
        <v>0.003250270856</v>
      </c>
      <c r="S5" s="72">
        <f t="shared" si="4"/>
        <v>0.005417118093</v>
      </c>
      <c r="T5" s="72">
        <f t="shared" si="4"/>
        <v>0.04008667389</v>
      </c>
    </row>
    <row r="6">
      <c r="A6" s="18" t="s">
        <v>153</v>
      </c>
      <c r="B6" s="112">
        <v>464.0</v>
      </c>
      <c r="C6" s="1">
        <v>277.0</v>
      </c>
      <c r="D6" s="1">
        <v>6.0</v>
      </c>
      <c r="E6" s="1">
        <v>1.0</v>
      </c>
      <c r="F6" s="1">
        <v>5.0</v>
      </c>
      <c r="G6" s="6">
        <v>1.0</v>
      </c>
      <c r="H6" s="1">
        <v>0.0</v>
      </c>
      <c r="I6" s="1">
        <v>1.0</v>
      </c>
      <c r="J6" s="1">
        <v>9.0</v>
      </c>
      <c r="K6" s="1">
        <v>45.0</v>
      </c>
      <c r="L6" s="72">
        <f t="shared" ref="L6:T6" si="5">C6/$B$6</f>
        <v>0.5969827586</v>
      </c>
      <c r="M6" s="72">
        <f t="shared" si="5"/>
        <v>0.01293103448</v>
      </c>
      <c r="N6" s="72">
        <f t="shared" si="5"/>
        <v>0.002155172414</v>
      </c>
      <c r="O6" s="72">
        <f t="shared" si="5"/>
        <v>0.01077586207</v>
      </c>
      <c r="P6" s="72">
        <f t="shared" si="5"/>
        <v>0.002155172414</v>
      </c>
      <c r="Q6" s="72">
        <f t="shared" si="5"/>
        <v>0</v>
      </c>
      <c r="R6" s="72">
        <f t="shared" si="5"/>
        <v>0.002155172414</v>
      </c>
      <c r="S6" s="72">
        <f t="shared" si="5"/>
        <v>0.01939655172</v>
      </c>
      <c r="T6" s="72">
        <f t="shared" si="5"/>
        <v>0.09698275862</v>
      </c>
    </row>
    <row r="7">
      <c r="A7" s="18" t="s">
        <v>169</v>
      </c>
      <c r="B7" s="112">
        <v>1189.0</v>
      </c>
      <c r="C7" s="1">
        <v>12.0</v>
      </c>
      <c r="D7" s="1">
        <v>0.0</v>
      </c>
      <c r="E7" s="1">
        <v>0.0</v>
      </c>
      <c r="F7" s="1">
        <v>1.0</v>
      </c>
      <c r="G7" s="6">
        <v>4.0</v>
      </c>
      <c r="H7" s="1">
        <v>1.0</v>
      </c>
      <c r="I7" s="1">
        <v>2.0</v>
      </c>
      <c r="J7" s="1">
        <v>0.0</v>
      </c>
      <c r="K7" s="1">
        <v>2.0</v>
      </c>
      <c r="L7" s="72">
        <f t="shared" ref="L7:T7" si="6">C7/$B$7</f>
        <v>0.01009251472</v>
      </c>
      <c r="M7" s="72">
        <f t="shared" si="6"/>
        <v>0</v>
      </c>
      <c r="N7" s="72">
        <f t="shared" si="6"/>
        <v>0</v>
      </c>
      <c r="O7" s="72">
        <f t="shared" si="6"/>
        <v>0.0008410428932</v>
      </c>
      <c r="P7" s="72">
        <f t="shared" si="6"/>
        <v>0.003364171573</v>
      </c>
      <c r="Q7" s="72">
        <f t="shared" si="6"/>
        <v>0.0008410428932</v>
      </c>
      <c r="R7" s="72">
        <f t="shared" si="6"/>
        <v>0.001682085786</v>
      </c>
      <c r="S7" s="72">
        <f t="shared" si="6"/>
        <v>0</v>
      </c>
      <c r="T7" s="72">
        <f t="shared" si="6"/>
        <v>0.001682085786</v>
      </c>
    </row>
    <row r="8">
      <c r="A8" s="18" t="s">
        <v>159</v>
      </c>
      <c r="B8" s="112">
        <v>206.0</v>
      </c>
      <c r="C8" s="1">
        <v>13.0</v>
      </c>
      <c r="D8" s="1">
        <v>6.0</v>
      </c>
      <c r="E8" s="1">
        <v>0.0</v>
      </c>
      <c r="F8" s="1">
        <v>4.0</v>
      </c>
      <c r="G8" s="6">
        <v>3.0</v>
      </c>
      <c r="H8" s="1">
        <v>0.0</v>
      </c>
      <c r="I8" s="1">
        <v>1.0</v>
      </c>
      <c r="J8" s="1">
        <v>2.0</v>
      </c>
      <c r="K8" s="1">
        <v>5.0</v>
      </c>
      <c r="L8" s="72">
        <f t="shared" ref="L8:T8" si="7">C8/$B$8</f>
        <v>0.06310679612</v>
      </c>
      <c r="M8" s="72">
        <f t="shared" si="7"/>
        <v>0.02912621359</v>
      </c>
      <c r="N8" s="72">
        <f t="shared" si="7"/>
        <v>0</v>
      </c>
      <c r="O8" s="72">
        <f t="shared" si="7"/>
        <v>0.01941747573</v>
      </c>
      <c r="P8" s="72">
        <f t="shared" si="7"/>
        <v>0.0145631068</v>
      </c>
      <c r="Q8" s="72">
        <f t="shared" si="7"/>
        <v>0</v>
      </c>
      <c r="R8" s="72">
        <f t="shared" si="7"/>
        <v>0.004854368932</v>
      </c>
      <c r="S8" s="72">
        <f t="shared" si="7"/>
        <v>0.009708737864</v>
      </c>
      <c r="T8" s="72">
        <f t="shared" si="7"/>
        <v>0.02427184466</v>
      </c>
    </row>
    <row r="9">
      <c r="A9" s="45" t="s">
        <v>167</v>
      </c>
      <c r="B9" s="112">
        <v>490.0</v>
      </c>
      <c r="C9" s="1">
        <v>54.0</v>
      </c>
      <c r="D9" s="1">
        <v>5.0</v>
      </c>
      <c r="E9" s="1">
        <v>0.0</v>
      </c>
      <c r="F9" s="1">
        <v>2.0</v>
      </c>
      <c r="G9" s="6">
        <v>0.0</v>
      </c>
      <c r="H9" s="1">
        <v>0.0</v>
      </c>
      <c r="I9" s="1">
        <v>1.0</v>
      </c>
      <c r="J9" s="1">
        <v>5.0</v>
      </c>
      <c r="K9" s="1">
        <v>4.0</v>
      </c>
      <c r="L9" s="72">
        <f t="shared" ref="L9:T9" si="8">C9/$B$9</f>
        <v>0.1102040816</v>
      </c>
      <c r="M9" s="72">
        <f t="shared" si="8"/>
        <v>0.01020408163</v>
      </c>
      <c r="N9" s="72">
        <f t="shared" si="8"/>
        <v>0</v>
      </c>
      <c r="O9" s="72">
        <f t="shared" si="8"/>
        <v>0.004081632653</v>
      </c>
      <c r="P9" s="72">
        <f t="shared" si="8"/>
        <v>0</v>
      </c>
      <c r="Q9" s="72">
        <f t="shared" si="8"/>
        <v>0</v>
      </c>
      <c r="R9" s="72">
        <f t="shared" si="8"/>
        <v>0.002040816327</v>
      </c>
      <c r="S9" s="72">
        <f t="shared" si="8"/>
        <v>0.01020408163</v>
      </c>
      <c r="T9" s="72">
        <f t="shared" si="8"/>
        <v>0.008163265306</v>
      </c>
    </row>
    <row r="10">
      <c r="A10" s="18" t="s">
        <v>170</v>
      </c>
      <c r="B10" s="112">
        <v>749.0</v>
      </c>
      <c r="C10" s="1">
        <v>2.0</v>
      </c>
      <c r="D10" s="1">
        <v>0.0</v>
      </c>
      <c r="E10" s="1">
        <v>0.0</v>
      </c>
      <c r="F10" s="1">
        <v>3.0</v>
      </c>
      <c r="G10" s="6">
        <v>0.0</v>
      </c>
      <c r="H10" s="1">
        <v>0.0</v>
      </c>
      <c r="I10" s="1">
        <v>6.0</v>
      </c>
      <c r="J10" s="1">
        <v>2.0</v>
      </c>
      <c r="K10" s="1">
        <v>1.0</v>
      </c>
      <c r="L10" s="72">
        <f t="shared" ref="L10:T10" si="9">C10/$B$10</f>
        <v>0.002670226969</v>
      </c>
      <c r="M10" s="72">
        <f t="shared" si="9"/>
        <v>0</v>
      </c>
      <c r="N10" s="72">
        <f t="shared" si="9"/>
        <v>0</v>
      </c>
      <c r="O10" s="72">
        <f t="shared" si="9"/>
        <v>0.004005340454</v>
      </c>
      <c r="P10" s="72">
        <f t="shared" si="9"/>
        <v>0</v>
      </c>
      <c r="Q10" s="72">
        <f t="shared" si="9"/>
        <v>0</v>
      </c>
      <c r="R10" s="72">
        <f t="shared" si="9"/>
        <v>0.008010680908</v>
      </c>
      <c r="S10" s="72">
        <f t="shared" si="9"/>
        <v>0.002670226969</v>
      </c>
      <c r="T10" s="72">
        <f t="shared" si="9"/>
        <v>0.001335113485</v>
      </c>
    </row>
    <row r="11">
      <c r="A11" s="18" t="s">
        <v>156</v>
      </c>
      <c r="B11" s="112">
        <v>473.0</v>
      </c>
      <c r="C11" s="1">
        <v>11.0</v>
      </c>
      <c r="D11" s="1">
        <v>1.0</v>
      </c>
      <c r="E11" s="1">
        <v>13.0</v>
      </c>
      <c r="F11" s="1">
        <v>2.0</v>
      </c>
      <c r="G11" s="6">
        <v>2.0</v>
      </c>
      <c r="H11" s="1">
        <v>1.0</v>
      </c>
      <c r="I11" s="1">
        <v>2.0</v>
      </c>
      <c r="J11" s="1">
        <v>8.0</v>
      </c>
      <c r="K11" s="1">
        <v>24.0</v>
      </c>
      <c r="L11" s="72">
        <f t="shared" ref="L11:T11" si="10">C11/$B$11</f>
        <v>0.02325581395</v>
      </c>
      <c r="M11" s="72">
        <f t="shared" si="10"/>
        <v>0.002114164905</v>
      </c>
      <c r="N11" s="72">
        <f t="shared" si="10"/>
        <v>0.02748414376</v>
      </c>
      <c r="O11" s="72">
        <f t="shared" si="10"/>
        <v>0.00422832981</v>
      </c>
      <c r="P11" s="72">
        <f t="shared" si="10"/>
        <v>0.00422832981</v>
      </c>
      <c r="Q11" s="72">
        <f t="shared" si="10"/>
        <v>0.002114164905</v>
      </c>
      <c r="R11" s="72">
        <f t="shared" si="10"/>
        <v>0.00422832981</v>
      </c>
      <c r="S11" s="72">
        <f t="shared" si="10"/>
        <v>0.01691331924</v>
      </c>
      <c r="T11" s="72">
        <f t="shared" si="10"/>
        <v>0.05073995772</v>
      </c>
    </row>
    <row r="12">
      <c r="A12" s="18" t="s">
        <v>154</v>
      </c>
      <c r="B12" s="112">
        <v>459.0</v>
      </c>
      <c r="C12" s="1">
        <v>14.0</v>
      </c>
      <c r="D12" s="1">
        <v>2.0</v>
      </c>
      <c r="E12" s="1">
        <v>6.0</v>
      </c>
      <c r="F12" s="1">
        <v>1.0</v>
      </c>
      <c r="G12" s="6">
        <v>3.0</v>
      </c>
      <c r="H12" s="1">
        <v>1.0</v>
      </c>
      <c r="I12" s="1">
        <v>2.0</v>
      </c>
      <c r="J12" s="1">
        <v>1.0</v>
      </c>
      <c r="K12" s="1">
        <v>38.0</v>
      </c>
      <c r="L12" s="72">
        <f t="shared" ref="L12:T12" si="11">C12/$B$12</f>
        <v>0.03050108932</v>
      </c>
      <c r="M12" s="72">
        <f t="shared" si="11"/>
        <v>0.004357298475</v>
      </c>
      <c r="N12" s="72">
        <f t="shared" si="11"/>
        <v>0.01307189542</v>
      </c>
      <c r="O12" s="72">
        <f t="shared" si="11"/>
        <v>0.002178649237</v>
      </c>
      <c r="P12" s="72">
        <f t="shared" si="11"/>
        <v>0.006535947712</v>
      </c>
      <c r="Q12" s="72">
        <f t="shared" si="11"/>
        <v>0.002178649237</v>
      </c>
      <c r="R12" s="72">
        <f t="shared" si="11"/>
        <v>0.004357298475</v>
      </c>
      <c r="S12" s="72">
        <f t="shared" si="11"/>
        <v>0.002178649237</v>
      </c>
      <c r="T12" s="72">
        <f t="shared" si="11"/>
        <v>0.08278867102</v>
      </c>
    </row>
    <row r="13">
      <c r="A13" s="18" t="s">
        <v>157</v>
      </c>
      <c r="B13" s="112">
        <v>736.0</v>
      </c>
      <c r="C13" s="1">
        <v>12.0</v>
      </c>
      <c r="D13" s="1">
        <v>3.0</v>
      </c>
      <c r="E13" s="1">
        <v>3.0</v>
      </c>
      <c r="F13" s="1">
        <v>2.0</v>
      </c>
      <c r="G13" s="6">
        <v>3.0</v>
      </c>
      <c r="H13" s="1">
        <v>5.0</v>
      </c>
      <c r="I13" s="1">
        <v>2.0</v>
      </c>
      <c r="J13" s="1">
        <v>16.0</v>
      </c>
      <c r="K13" s="1">
        <v>34.0</v>
      </c>
      <c r="L13" s="72">
        <f t="shared" ref="L13:T13" si="12">C13/$B$13</f>
        <v>0.01630434783</v>
      </c>
      <c r="M13" s="72">
        <f t="shared" si="12"/>
        <v>0.004076086957</v>
      </c>
      <c r="N13" s="72">
        <f t="shared" si="12"/>
        <v>0.004076086957</v>
      </c>
      <c r="O13" s="72">
        <f t="shared" si="12"/>
        <v>0.002717391304</v>
      </c>
      <c r="P13" s="72">
        <f t="shared" si="12"/>
        <v>0.004076086957</v>
      </c>
      <c r="Q13" s="72">
        <f t="shared" si="12"/>
        <v>0.006793478261</v>
      </c>
      <c r="R13" s="72">
        <f t="shared" si="12"/>
        <v>0.002717391304</v>
      </c>
      <c r="S13" s="72">
        <f t="shared" si="12"/>
        <v>0.02173913043</v>
      </c>
      <c r="T13" s="72">
        <f t="shared" si="12"/>
        <v>0.04619565217</v>
      </c>
    </row>
    <row r="14">
      <c r="A14" s="18" t="s">
        <v>166</v>
      </c>
      <c r="B14" s="112">
        <v>678.0</v>
      </c>
      <c r="C14" s="1">
        <v>12.0</v>
      </c>
      <c r="D14" s="1">
        <v>6.0</v>
      </c>
      <c r="E14" s="1">
        <v>0.0</v>
      </c>
      <c r="F14" s="1">
        <v>7.0</v>
      </c>
      <c r="G14" s="6">
        <v>3.0</v>
      </c>
      <c r="H14" s="1">
        <v>0.0</v>
      </c>
      <c r="I14" s="1">
        <v>5.0</v>
      </c>
      <c r="J14" s="1">
        <v>3.0</v>
      </c>
      <c r="K14" s="1">
        <v>7.0</v>
      </c>
      <c r="L14" s="72">
        <f t="shared" ref="L14:T14" si="13">C14/$B$14</f>
        <v>0.01769911504</v>
      </c>
      <c r="M14" s="72">
        <f t="shared" si="13"/>
        <v>0.008849557522</v>
      </c>
      <c r="N14" s="72">
        <f t="shared" si="13"/>
        <v>0</v>
      </c>
      <c r="O14" s="72">
        <f t="shared" si="13"/>
        <v>0.01032448378</v>
      </c>
      <c r="P14" s="72">
        <f t="shared" si="13"/>
        <v>0.004424778761</v>
      </c>
      <c r="Q14" s="72">
        <f t="shared" si="13"/>
        <v>0</v>
      </c>
      <c r="R14" s="72">
        <f t="shared" si="13"/>
        <v>0.007374631268</v>
      </c>
      <c r="S14" s="72">
        <f t="shared" si="13"/>
        <v>0.004424778761</v>
      </c>
      <c r="T14" s="72">
        <f t="shared" si="13"/>
        <v>0.01032448378</v>
      </c>
    </row>
    <row r="15">
      <c r="A15" s="18" t="s">
        <v>155</v>
      </c>
      <c r="B15" s="112">
        <v>238.0</v>
      </c>
      <c r="C15" s="1">
        <v>5.0</v>
      </c>
      <c r="D15" s="1">
        <v>3.0</v>
      </c>
      <c r="E15" s="1">
        <v>4.0</v>
      </c>
      <c r="F15" s="1">
        <v>6.0</v>
      </c>
      <c r="G15" s="6">
        <v>0.0</v>
      </c>
      <c r="H15" s="1">
        <v>1.0</v>
      </c>
      <c r="I15" s="1">
        <v>2.0</v>
      </c>
      <c r="J15" s="1">
        <v>2.0</v>
      </c>
      <c r="K15" s="1">
        <v>19.0</v>
      </c>
      <c r="L15" s="72">
        <f t="shared" ref="L15:T15" si="14">C15/$B$15</f>
        <v>0.02100840336</v>
      </c>
      <c r="M15" s="72">
        <f t="shared" si="14"/>
        <v>0.01260504202</v>
      </c>
      <c r="N15" s="72">
        <f t="shared" si="14"/>
        <v>0.01680672269</v>
      </c>
      <c r="O15" s="72">
        <f t="shared" si="14"/>
        <v>0.02521008403</v>
      </c>
      <c r="P15" s="72">
        <f t="shared" si="14"/>
        <v>0</v>
      </c>
      <c r="Q15" s="72">
        <f t="shared" si="14"/>
        <v>0.004201680672</v>
      </c>
      <c r="R15" s="72">
        <f t="shared" si="14"/>
        <v>0.008403361345</v>
      </c>
      <c r="S15" s="72">
        <f t="shared" si="14"/>
        <v>0.008403361345</v>
      </c>
      <c r="T15" s="72">
        <f t="shared" si="14"/>
        <v>0.07983193277</v>
      </c>
    </row>
    <row r="16">
      <c r="A16" s="18" t="s">
        <v>164</v>
      </c>
      <c r="B16" s="112">
        <v>391.0</v>
      </c>
      <c r="C16" s="1">
        <v>47.0</v>
      </c>
      <c r="D16" s="1">
        <v>5.0</v>
      </c>
      <c r="E16" s="1">
        <v>0.0</v>
      </c>
      <c r="F16" s="1">
        <v>39.0</v>
      </c>
      <c r="G16" s="6">
        <v>3.0</v>
      </c>
      <c r="H16" s="1">
        <v>0.0</v>
      </c>
      <c r="I16" s="1">
        <v>9.0</v>
      </c>
      <c r="J16" s="1">
        <v>1.0</v>
      </c>
      <c r="K16" s="1">
        <v>5.0</v>
      </c>
      <c r="L16" s="72">
        <f t="shared" ref="L16:T16" si="15">C16/$B$16</f>
        <v>0.1202046036</v>
      </c>
      <c r="M16" s="72">
        <f t="shared" si="15"/>
        <v>0.01278772379</v>
      </c>
      <c r="N16" s="72">
        <f t="shared" si="15"/>
        <v>0</v>
      </c>
      <c r="O16" s="72">
        <f t="shared" si="15"/>
        <v>0.09974424552</v>
      </c>
      <c r="P16" s="72">
        <f t="shared" si="15"/>
        <v>0.007672634271</v>
      </c>
      <c r="Q16" s="72">
        <f t="shared" si="15"/>
        <v>0</v>
      </c>
      <c r="R16" s="72">
        <f t="shared" si="15"/>
        <v>0.02301790281</v>
      </c>
      <c r="S16" s="72">
        <f t="shared" si="15"/>
        <v>0.002557544757</v>
      </c>
      <c r="T16" s="72">
        <f t="shared" si="15"/>
        <v>0.01278772379</v>
      </c>
    </row>
    <row r="17">
      <c r="A17" s="18" t="s">
        <v>152</v>
      </c>
      <c r="B17" s="112">
        <v>221.0</v>
      </c>
      <c r="C17" s="1">
        <v>19.0</v>
      </c>
      <c r="D17" s="1">
        <v>6.0</v>
      </c>
      <c r="E17" s="1">
        <v>4.0</v>
      </c>
      <c r="F17" s="1">
        <v>7.0</v>
      </c>
      <c r="G17" s="6">
        <v>1.0</v>
      </c>
      <c r="H17" s="1">
        <v>1.0</v>
      </c>
      <c r="I17" s="1">
        <v>5.0</v>
      </c>
      <c r="J17" s="1">
        <v>9.0</v>
      </c>
      <c r="K17" s="1">
        <v>55.0</v>
      </c>
      <c r="L17" s="72">
        <f t="shared" ref="L17:T17" si="16">C17/$B$17</f>
        <v>0.08597285068</v>
      </c>
      <c r="M17" s="72">
        <f t="shared" si="16"/>
        <v>0.02714932127</v>
      </c>
      <c r="N17" s="72">
        <f t="shared" si="16"/>
        <v>0.01809954751</v>
      </c>
      <c r="O17" s="72">
        <f t="shared" si="16"/>
        <v>0.03167420814</v>
      </c>
      <c r="P17" s="72">
        <f t="shared" si="16"/>
        <v>0.004524886878</v>
      </c>
      <c r="Q17" s="72">
        <f t="shared" si="16"/>
        <v>0.004524886878</v>
      </c>
      <c r="R17" s="72">
        <f t="shared" si="16"/>
        <v>0.02262443439</v>
      </c>
      <c r="S17" s="72">
        <f t="shared" si="16"/>
        <v>0.0407239819</v>
      </c>
      <c r="T17" s="72">
        <f t="shared" si="16"/>
        <v>0.2488687783</v>
      </c>
    </row>
    <row r="18">
      <c r="A18" s="18" t="s">
        <v>162</v>
      </c>
      <c r="B18" s="112">
        <v>912.0</v>
      </c>
      <c r="C18" s="1">
        <v>64.0</v>
      </c>
      <c r="D18" s="1">
        <v>3.0</v>
      </c>
      <c r="E18" s="1">
        <v>1.0</v>
      </c>
      <c r="F18" s="1">
        <v>5.0</v>
      </c>
      <c r="G18" s="6">
        <v>0.0</v>
      </c>
      <c r="H18" s="1">
        <v>0.0</v>
      </c>
      <c r="I18" s="1">
        <v>0.0</v>
      </c>
      <c r="J18" s="1">
        <v>0.0</v>
      </c>
      <c r="K18" s="1">
        <v>15.0</v>
      </c>
      <c r="L18" s="72">
        <f t="shared" ref="L18:T18" si="17">C18/$B$18</f>
        <v>0.0701754386</v>
      </c>
      <c r="M18" s="72">
        <f t="shared" si="17"/>
        <v>0.003289473684</v>
      </c>
      <c r="N18" s="72">
        <f t="shared" si="17"/>
        <v>0.001096491228</v>
      </c>
      <c r="O18" s="72">
        <f t="shared" si="17"/>
        <v>0.00548245614</v>
      </c>
      <c r="P18" s="72">
        <f t="shared" si="17"/>
        <v>0</v>
      </c>
      <c r="Q18" s="72">
        <f t="shared" si="17"/>
        <v>0</v>
      </c>
      <c r="R18" s="72">
        <f t="shared" si="17"/>
        <v>0</v>
      </c>
      <c r="S18" s="72">
        <f t="shared" si="17"/>
        <v>0</v>
      </c>
      <c r="T18" s="72">
        <f t="shared" si="17"/>
        <v>0.01644736842</v>
      </c>
    </row>
    <row r="19">
      <c r="A19" s="18" t="s">
        <v>165</v>
      </c>
      <c r="B19" s="112">
        <v>474.0</v>
      </c>
      <c r="C19" s="1">
        <v>10.0</v>
      </c>
      <c r="D19" s="1">
        <v>5.0</v>
      </c>
      <c r="E19" s="1">
        <v>3.0</v>
      </c>
      <c r="F19" s="1">
        <v>1.0</v>
      </c>
      <c r="G19" s="6">
        <v>0.0</v>
      </c>
      <c r="H19" s="1">
        <v>0.0</v>
      </c>
      <c r="I19" s="1">
        <v>2.0</v>
      </c>
      <c r="J19" s="1">
        <v>2.0</v>
      </c>
      <c r="K19" s="1">
        <v>5.0</v>
      </c>
      <c r="L19" s="72">
        <f t="shared" ref="L19:T19" si="18">C19/$B$19</f>
        <v>0.02109704641</v>
      </c>
      <c r="M19" s="72">
        <f t="shared" si="18"/>
        <v>0.01054852321</v>
      </c>
      <c r="N19" s="72">
        <f t="shared" si="18"/>
        <v>0.006329113924</v>
      </c>
      <c r="O19" s="72">
        <f t="shared" si="18"/>
        <v>0.002109704641</v>
      </c>
      <c r="P19" s="72">
        <f t="shared" si="18"/>
        <v>0</v>
      </c>
      <c r="Q19" s="72">
        <f t="shared" si="18"/>
        <v>0</v>
      </c>
      <c r="R19" s="72">
        <f t="shared" si="18"/>
        <v>0.004219409283</v>
      </c>
      <c r="S19" s="72">
        <f t="shared" si="18"/>
        <v>0.004219409283</v>
      </c>
      <c r="T19" s="72">
        <f t="shared" si="18"/>
        <v>0.01054852321</v>
      </c>
    </row>
    <row r="20">
      <c r="A20" s="18" t="s">
        <v>161</v>
      </c>
      <c r="B20" s="112">
        <v>400.0</v>
      </c>
      <c r="C20" s="1">
        <v>13.0</v>
      </c>
      <c r="D20" s="1">
        <v>1.0</v>
      </c>
      <c r="E20" s="1">
        <v>1.0</v>
      </c>
      <c r="F20" s="1">
        <v>1.0</v>
      </c>
      <c r="G20" s="6">
        <v>3.0</v>
      </c>
      <c r="H20" s="1">
        <v>1.0</v>
      </c>
      <c r="I20" s="1">
        <v>0.0</v>
      </c>
      <c r="J20" s="1">
        <v>2.0</v>
      </c>
      <c r="K20" s="1">
        <v>8.0</v>
      </c>
      <c r="L20" s="72">
        <f t="shared" ref="L20:T20" si="19">C20/$B$20</f>
        <v>0.0325</v>
      </c>
      <c r="M20" s="72">
        <f t="shared" si="19"/>
        <v>0.0025</v>
      </c>
      <c r="N20" s="72">
        <f t="shared" si="19"/>
        <v>0.0025</v>
      </c>
      <c r="O20" s="72">
        <f t="shared" si="19"/>
        <v>0.0025</v>
      </c>
      <c r="P20" s="72">
        <f t="shared" si="19"/>
        <v>0.0075</v>
      </c>
      <c r="Q20" s="72">
        <f t="shared" si="19"/>
        <v>0.0025</v>
      </c>
      <c r="R20" s="72">
        <f t="shared" si="19"/>
        <v>0</v>
      </c>
      <c r="S20" s="72">
        <f t="shared" si="19"/>
        <v>0.005</v>
      </c>
      <c r="T20" s="72">
        <f t="shared" si="19"/>
        <v>0.02</v>
      </c>
    </row>
    <row r="21">
      <c r="A21" s="18" t="s">
        <v>160</v>
      </c>
      <c r="B21" s="112">
        <v>219.0</v>
      </c>
      <c r="C21" s="1">
        <v>18.0</v>
      </c>
      <c r="D21" s="1">
        <v>4.0</v>
      </c>
      <c r="E21" s="1">
        <v>0.0</v>
      </c>
      <c r="F21" s="1">
        <v>5.0</v>
      </c>
      <c r="G21" s="6">
        <v>1.0</v>
      </c>
      <c r="H21" s="1">
        <v>0.0</v>
      </c>
      <c r="I21" s="1">
        <v>7.0</v>
      </c>
      <c r="J21" s="1">
        <v>0.0</v>
      </c>
      <c r="K21" s="1">
        <v>5.0</v>
      </c>
      <c r="L21" s="72">
        <f t="shared" ref="L21:T21" si="20">C21/$B$21</f>
        <v>0.08219178082</v>
      </c>
      <c r="M21" s="72">
        <f t="shared" si="20"/>
        <v>0.01826484018</v>
      </c>
      <c r="N21" s="72">
        <f t="shared" si="20"/>
        <v>0</v>
      </c>
      <c r="O21" s="72">
        <f t="shared" si="20"/>
        <v>0.02283105023</v>
      </c>
      <c r="P21" s="72">
        <f t="shared" si="20"/>
        <v>0.004566210046</v>
      </c>
      <c r="Q21" s="72">
        <f t="shared" si="20"/>
        <v>0</v>
      </c>
      <c r="R21" s="72">
        <f t="shared" si="20"/>
        <v>0.03196347032</v>
      </c>
      <c r="S21" s="72">
        <f t="shared" si="20"/>
        <v>0</v>
      </c>
      <c r="T21" s="72">
        <f t="shared" si="20"/>
        <v>0.02283105023</v>
      </c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13"/>
  </cols>
  <sheetData>
    <row r="1">
      <c r="A1" s="1" t="s">
        <v>1</v>
      </c>
      <c r="B1" s="1" t="s">
        <v>230</v>
      </c>
      <c r="C1" s="131" t="s">
        <v>12</v>
      </c>
      <c r="D1" s="114" t="s">
        <v>14</v>
      </c>
      <c r="E1" s="115" t="s">
        <v>15</v>
      </c>
      <c r="F1" s="116" t="s">
        <v>16</v>
      </c>
      <c r="G1" s="117" t="s">
        <v>17</v>
      </c>
      <c r="H1" s="118" t="s">
        <v>18</v>
      </c>
      <c r="I1" s="119" t="s">
        <v>19</v>
      </c>
      <c r="J1" s="120" t="s">
        <v>20</v>
      </c>
      <c r="K1" s="12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34" t="s">
        <v>231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181</v>
      </c>
      <c r="B2" s="112">
        <v>724.0</v>
      </c>
      <c r="C2" s="1">
        <v>3.0</v>
      </c>
      <c r="D2" s="1">
        <v>0.0</v>
      </c>
      <c r="E2" s="1">
        <v>0.0</v>
      </c>
      <c r="F2" s="1">
        <v>1.0</v>
      </c>
      <c r="G2" s="6">
        <v>3.0</v>
      </c>
      <c r="H2" s="1">
        <v>0.0</v>
      </c>
      <c r="I2" s="1">
        <v>7.0</v>
      </c>
      <c r="J2" s="1">
        <v>0.0</v>
      </c>
      <c r="K2" s="1">
        <v>2.0</v>
      </c>
      <c r="L2" s="72">
        <f t="shared" ref="L2:T2" si="1">C2/$B$2</f>
        <v>0.004143646409</v>
      </c>
      <c r="M2" s="72">
        <f t="shared" si="1"/>
        <v>0</v>
      </c>
      <c r="N2" s="72">
        <f t="shared" si="1"/>
        <v>0</v>
      </c>
      <c r="O2" s="72">
        <f t="shared" si="1"/>
        <v>0.00138121547</v>
      </c>
      <c r="P2" s="72">
        <f t="shared" si="1"/>
        <v>0.004143646409</v>
      </c>
      <c r="Q2" s="72">
        <f t="shared" si="1"/>
        <v>0</v>
      </c>
      <c r="R2" s="72">
        <f t="shared" si="1"/>
        <v>0.009668508287</v>
      </c>
      <c r="S2" s="72">
        <f t="shared" si="1"/>
        <v>0</v>
      </c>
      <c r="T2" s="72">
        <f t="shared" si="1"/>
        <v>0.002762430939</v>
      </c>
    </row>
    <row r="3">
      <c r="A3" s="18" t="s">
        <v>176</v>
      </c>
      <c r="B3" s="112">
        <v>1078.0</v>
      </c>
      <c r="C3" s="1">
        <v>37.0</v>
      </c>
      <c r="D3" s="1">
        <v>6.0</v>
      </c>
      <c r="E3" s="1">
        <v>3.0</v>
      </c>
      <c r="F3" s="1">
        <v>5.0</v>
      </c>
      <c r="G3" s="6">
        <v>2.0</v>
      </c>
      <c r="H3" s="1">
        <v>7.0</v>
      </c>
      <c r="I3" s="1">
        <v>1.0</v>
      </c>
      <c r="J3" s="1">
        <v>15.0</v>
      </c>
      <c r="K3" s="1">
        <v>185.0</v>
      </c>
      <c r="L3" s="72">
        <f t="shared" ref="L3:T3" si="2">C3/$B$3</f>
        <v>0.03432282004</v>
      </c>
      <c r="M3" s="72">
        <f t="shared" si="2"/>
        <v>0.005565862709</v>
      </c>
      <c r="N3" s="72">
        <f t="shared" si="2"/>
        <v>0.002782931354</v>
      </c>
      <c r="O3" s="72">
        <f t="shared" si="2"/>
        <v>0.004638218924</v>
      </c>
      <c r="P3" s="72">
        <f t="shared" si="2"/>
        <v>0.00185528757</v>
      </c>
      <c r="Q3" s="72">
        <f t="shared" si="2"/>
        <v>0.006493506494</v>
      </c>
      <c r="R3" s="72">
        <f t="shared" si="2"/>
        <v>0.0009276437848</v>
      </c>
      <c r="S3" s="72">
        <f t="shared" si="2"/>
        <v>0.01391465677</v>
      </c>
      <c r="T3" s="72">
        <f t="shared" si="2"/>
        <v>0.1716141002</v>
      </c>
    </row>
    <row r="4">
      <c r="A4" s="18" t="s">
        <v>184</v>
      </c>
      <c r="B4" s="112">
        <v>935.0</v>
      </c>
      <c r="C4" s="1">
        <v>1.0</v>
      </c>
      <c r="D4" s="1">
        <v>6.0</v>
      </c>
      <c r="E4" s="1">
        <v>1.0</v>
      </c>
      <c r="F4" s="1">
        <v>3.0</v>
      </c>
      <c r="G4" s="6">
        <v>1.0</v>
      </c>
      <c r="H4" s="1">
        <v>0.0</v>
      </c>
      <c r="I4" s="1">
        <v>0.0</v>
      </c>
      <c r="J4" s="1">
        <v>1.0</v>
      </c>
      <c r="K4" s="1">
        <v>0.0</v>
      </c>
      <c r="L4" s="72">
        <f t="shared" ref="L4:T4" si="3">C4/$B$4</f>
        <v>0.001069518717</v>
      </c>
      <c r="M4" s="72">
        <f t="shared" si="3"/>
        <v>0.006417112299</v>
      </c>
      <c r="N4" s="72">
        <f t="shared" si="3"/>
        <v>0.001069518717</v>
      </c>
      <c r="O4" s="72">
        <f t="shared" si="3"/>
        <v>0.00320855615</v>
      </c>
      <c r="P4" s="72">
        <f t="shared" si="3"/>
        <v>0.001069518717</v>
      </c>
      <c r="Q4" s="72">
        <f t="shared" si="3"/>
        <v>0</v>
      </c>
      <c r="R4" s="72">
        <f t="shared" si="3"/>
        <v>0</v>
      </c>
      <c r="S4" s="72">
        <f t="shared" si="3"/>
        <v>0.001069518717</v>
      </c>
      <c r="T4" s="72">
        <f t="shared" si="3"/>
        <v>0</v>
      </c>
    </row>
    <row r="5">
      <c r="A5" s="46" t="s">
        <v>174</v>
      </c>
      <c r="B5" s="112">
        <v>342.0</v>
      </c>
      <c r="C5" s="1">
        <v>27.0</v>
      </c>
      <c r="D5" s="1">
        <v>8.0</v>
      </c>
      <c r="E5" s="1">
        <v>4.0</v>
      </c>
      <c r="F5" s="1">
        <v>2.0</v>
      </c>
      <c r="G5" s="6">
        <v>0.0</v>
      </c>
      <c r="H5" s="1">
        <v>0.0</v>
      </c>
      <c r="I5" s="1">
        <v>7.0</v>
      </c>
      <c r="J5" s="1">
        <v>9.0</v>
      </c>
      <c r="K5" s="1">
        <v>74.0</v>
      </c>
      <c r="L5" s="72">
        <f t="shared" ref="L5:T5" si="4">C5/$B$5</f>
        <v>0.07894736842</v>
      </c>
      <c r="M5" s="72">
        <f t="shared" si="4"/>
        <v>0.02339181287</v>
      </c>
      <c r="N5" s="72">
        <f t="shared" si="4"/>
        <v>0.01169590643</v>
      </c>
      <c r="O5" s="72">
        <f t="shared" si="4"/>
        <v>0.005847953216</v>
      </c>
      <c r="P5" s="72">
        <f t="shared" si="4"/>
        <v>0</v>
      </c>
      <c r="Q5" s="72">
        <f t="shared" si="4"/>
        <v>0</v>
      </c>
      <c r="R5" s="72">
        <f t="shared" si="4"/>
        <v>0.02046783626</v>
      </c>
      <c r="S5" s="72">
        <f t="shared" si="4"/>
        <v>0.02631578947</v>
      </c>
      <c r="T5" s="72">
        <f t="shared" si="4"/>
        <v>0.216374269</v>
      </c>
    </row>
    <row r="6">
      <c r="A6" s="45" t="s">
        <v>167</v>
      </c>
      <c r="B6" s="112">
        <v>2003.0</v>
      </c>
      <c r="C6" s="1">
        <v>72.0</v>
      </c>
      <c r="D6" s="1">
        <v>5.0</v>
      </c>
      <c r="E6" s="1">
        <v>0.0</v>
      </c>
      <c r="F6" s="1">
        <v>2.0</v>
      </c>
      <c r="G6" s="6">
        <v>0.0</v>
      </c>
      <c r="H6" s="1">
        <v>0.0</v>
      </c>
      <c r="I6" s="1">
        <v>2.0</v>
      </c>
      <c r="J6" s="1">
        <v>8.0</v>
      </c>
      <c r="K6" s="1">
        <v>7.0</v>
      </c>
      <c r="L6" s="72">
        <f t="shared" ref="L6:T6" si="5">C6/$B$6</f>
        <v>0.03594608088</v>
      </c>
      <c r="M6" s="72">
        <f t="shared" si="5"/>
        <v>0.002496255617</v>
      </c>
      <c r="N6" s="72">
        <f t="shared" si="5"/>
        <v>0</v>
      </c>
      <c r="O6" s="72">
        <f t="shared" si="5"/>
        <v>0.0009985022466</v>
      </c>
      <c r="P6" s="72">
        <f t="shared" si="5"/>
        <v>0</v>
      </c>
      <c r="Q6" s="72">
        <f t="shared" si="5"/>
        <v>0</v>
      </c>
      <c r="R6" s="72">
        <f t="shared" si="5"/>
        <v>0.0009985022466</v>
      </c>
      <c r="S6" s="72">
        <f t="shared" si="5"/>
        <v>0.003994008987</v>
      </c>
      <c r="T6" s="72">
        <f t="shared" si="5"/>
        <v>0.003494757863</v>
      </c>
    </row>
    <row r="7">
      <c r="A7" s="18" t="s">
        <v>183</v>
      </c>
      <c r="B7" s="112">
        <v>1048.0</v>
      </c>
      <c r="C7" s="1">
        <v>0.0</v>
      </c>
      <c r="D7" s="1">
        <v>0.0</v>
      </c>
      <c r="E7" s="1">
        <v>0.0</v>
      </c>
      <c r="F7" s="1">
        <v>1.0</v>
      </c>
      <c r="G7" s="6">
        <v>0.0</v>
      </c>
      <c r="H7" s="1">
        <v>2.0</v>
      </c>
      <c r="I7" s="1">
        <v>5.0</v>
      </c>
      <c r="J7" s="1">
        <v>2.0</v>
      </c>
      <c r="K7" s="1">
        <v>0.0</v>
      </c>
      <c r="L7" s="72">
        <f t="shared" ref="L7:T7" si="6">C7/$B$7</f>
        <v>0</v>
      </c>
      <c r="M7" s="72">
        <f t="shared" si="6"/>
        <v>0</v>
      </c>
      <c r="N7" s="72">
        <f t="shared" si="6"/>
        <v>0</v>
      </c>
      <c r="O7" s="72">
        <f t="shared" si="6"/>
        <v>0.0009541984733</v>
      </c>
      <c r="P7" s="72">
        <f t="shared" si="6"/>
        <v>0</v>
      </c>
      <c r="Q7" s="72">
        <f t="shared" si="6"/>
        <v>0.001908396947</v>
      </c>
      <c r="R7" s="72">
        <f t="shared" si="6"/>
        <v>0.004770992366</v>
      </c>
      <c r="S7" s="72">
        <f t="shared" si="6"/>
        <v>0.001908396947</v>
      </c>
      <c r="T7" s="72">
        <f t="shared" si="6"/>
        <v>0</v>
      </c>
    </row>
    <row r="8">
      <c r="A8" s="18" t="s">
        <v>112</v>
      </c>
      <c r="B8" s="112">
        <v>1863.0</v>
      </c>
      <c r="C8" s="1">
        <v>10.0</v>
      </c>
      <c r="D8" s="1">
        <v>7.0</v>
      </c>
      <c r="E8" s="1">
        <v>1.0</v>
      </c>
      <c r="F8" s="1">
        <v>7.0</v>
      </c>
      <c r="G8" s="6">
        <v>1.0</v>
      </c>
      <c r="H8" s="1">
        <v>1.0</v>
      </c>
      <c r="I8" s="1">
        <v>1.0</v>
      </c>
      <c r="J8" s="1">
        <v>7.0</v>
      </c>
      <c r="K8" s="1">
        <v>25.0</v>
      </c>
      <c r="L8" s="72">
        <f t="shared" ref="L8:T8" si="7">C8/$B$8</f>
        <v>0.005367686527</v>
      </c>
      <c r="M8" s="72">
        <f t="shared" si="7"/>
        <v>0.003757380569</v>
      </c>
      <c r="N8" s="72">
        <f t="shared" si="7"/>
        <v>0.0005367686527</v>
      </c>
      <c r="O8" s="72">
        <f t="shared" si="7"/>
        <v>0.003757380569</v>
      </c>
      <c r="P8" s="72">
        <f t="shared" si="7"/>
        <v>0.0005367686527</v>
      </c>
      <c r="Q8" s="72">
        <f t="shared" si="7"/>
        <v>0.0005367686527</v>
      </c>
      <c r="R8" s="72">
        <f t="shared" si="7"/>
        <v>0.0005367686527</v>
      </c>
      <c r="S8" s="72">
        <f t="shared" si="7"/>
        <v>0.003757380569</v>
      </c>
      <c r="T8" s="72">
        <f t="shared" si="7"/>
        <v>0.01341921632</v>
      </c>
    </row>
    <row r="9">
      <c r="A9" s="18" t="s">
        <v>105</v>
      </c>
      <c r="B9" s="112">
        <v>224.0</v>
      </c>
      <c r="C9" s="1">
        <v>16.0</v>
      </c>
      <c r="D9" s="1">
        <v>2.0</v>
      </c>
      <c r="E9" s="1">
        <v>0.0</v>
      </c>
      <c r="F9" s="1">
        <v>7.0</v>
      </c>
      <c r="G9" s="6">
        <v>2.0</v>
      </c>
      <c r="H9" s="1">
        <v>0.0</v>
      </c>
      <c r="I9" s="1">
        <v>1.0</v>
      </c>
      <c r="J9" s="1">
        <v>1.0</v>
      </c>
      <c r="K9" s="1">
        <v>1.0</v>
      </c>
      <c r="L9" s="72">
        <f t="shared" ref="L9:T9" si="8">C9/$B$9</f>
        <v>0.07142857143</v>
      </c>
      <c r="M9" s="72">
        <f t="shared" si="8"/>
        <v>0.008928571429</v>
      </c>
      <c r="N9" s="72">
        <f t="shared" si="8"/>
        <v>0</v>
      </c>
      <c r="O9" s="72">
        <f t="shared" si="8"/>
        <v>0.03125</v>
      </c>
      <c r="P9" s="72">
        <f t="shared" si="8"/>
        <v>0.008928571429</v>
      </c>
      <c r="Q9" s="72">
        <f t="shared" si="8"/>
        <v>0</v>
      </c>
      <c r="R9" s="72">
        <f t="shared" si="8"/>
        <v>0.004464285714</v>
      </c>
      <c r="S9" s="72">
        <f t="shared" si="8"/>
        <v>0.004464285714</v>
      </c>
      <c r="T9" s="72">
        <f t="shared" si="8"/>
        <v>0.004464285714</v>
      </c>
    </row>
    <row r="10">
      <c r="A10" s="18" t="s">
        <v>180</v>
      </c>
      <c r="B10" s="112">
        <v>318.0</v>
      </c>
      <c r="C10" s="1">
        <v>0.0</v>
      </c>
      <c r="D10" s="1">
        <v>1.0</v>
      </c>
      <c r="E10" s="1">
        <v>0.0</v>
      </c>
      <c r="F10" s="1">
        <v>1.0</v>
      </c>
      <c r="G10" s="6">
        <v>1.0</v>
      </c>
      <c r="H10" s="1">
        <v>0.0</v>
      </c>
      <c r="I10" s="1">
        <v>0.0</v>
      </c>
      <c r="J10" s="1">
        <v>2.0</v>
      </c>
      <c r="K10" s="1">
        <v>1.0</v>
      </c>
      <c r="L10" s="72">
        <f t="shared" ref="L10:T10" si="9">C10/$B$10</f>
        <v>0</v>
      </c>
      <c r="M10" s="72">
        <f t="shared" si="9"/>
        <v>0.003144654088</v>
      </c>
      <c r="N10" s="72">
        <f t="shared" si="9"/>
        <v>0</v>
      </c>
      <c r="O10" s="72">
        <f t="shared" si="9"/>
        <v>0.003144654088</v>
      </c>
      <c r="P10" s="72">
        <f t="shared" si="9"/>
        <v>0.003144654088</v>
      </c>
      <c r="Q10" s="72">
        <f t="shared" si="9"/>
        <v>0</v>
      </c>
      <c r="R10" s="72">
        <f t="shared" si="9"/>
        <v>0</v>
      </c>
      <c r="S10" s="72">
        <f t="shared" si="9"/>
        <v>0.006289308176</v>
      </c>
      <c r="T10" s="72">
        <f t="shared" si="9"/>
        <v>0.003144654088</v>
      </c>
    </row>
    <row r="11">
      <c r="A11" s="18" t="s">
        <v>61</v>
      </c>
      <c r="B11" s="112">
        <v>209.0</v>
      </c>
      <c r="C11" s="1">
        <v>3.0</v>
      </c>
      <c r="D11" s="1">
        <v>3.0</v>
      </c>
      <c r="E11" s="1">
        <v>0.0</v>
      </c>
      <c r="F11" s="1">
        <v>6.0</v>
      </c>
      <c r="G11" s="6">
        <v>7.0</v>
      </c>
      <c r="H11" s="1">
        <v>1.0</v>
      </c>
      <c r="I11" s="1">
        <v>8.0</v>
      </c>
      <c r="J11" s="1">
        <v>0.0</v>
      </c>
      <c r="K11" s="1">
        <v>6.0</v>
      </c>
      <c r="L11" s="72">
        <f t="shared" ref="L11:T11" si="10">C11/$B$11</f>
        <v>0.01435406699</v>
      </c>
      <c r="M11" s="72">
        <f t="shared" si="10"/>
        <v>0.01435406699</v>
      </c>
      <c r="N11" s="72">
        <f t="shared" si="10"/>
        <v>0</v>
      </c>
      <c r="O11" s="72">
        <f t="shared" si="10"/>
        <v>0.02870813397</v>
      </c>
      <c r="P11" s="72">
        <f t="shared" si="10"/>
        <v>0.03349282297</v>
      </c>
      <c r="Q11" s="72">
        <f t="shared" si="10"/>
        <v>0.004784688995</v>
      </c>
      <c r="R11" s="72">
        <f t="shared" si="10"/>
        <v>0.03827751196</v>
      </c>
      <c r="S11" s="72">
        <f t="shared" si="10"/>
        <v>0</v>
      </c>
      <c r="T11" s="72">
        <f t="shared" si="10"/>
        <v>0.02870813397</v>
      </c>
    </row>
    <row r="12">
      <c r="A12" s="18" t="s">
        <v>179</v>
      </c>
      <c r="B12" s="112">
        <v>478.0</v>
      </c>
      <c r="C12" s="1">
        <v>6.0</v>
      </c>
      <c r="D12" s="1">
        <v>2.0</v>
      </c>
      <c r="E12" s="1">
        <v>0.0</v>
      </c>
      <c r="F12" s="1">
        <v>1.0</v>
      </c>
      <c r="G12" s="6">
        <v>1.0</v>
      </c>
      <c r="H12" s="1">
        <v>0.0</v>
      </c>
      <c r="I12" s="1">
        <v>0.0</v>
      </c>
      <c r="J12" s="1">
        <v>2.0</v>
      </c>
      <c r="K12" s="1">
        <v>3.0</v>
      </c>
      <c r="L12" s="72">
        <f t="shared" ref="L12:T12" si="11">C12/$B$12</f>
        <v>0.01255230126</v>
      </c>
      <c r="M12" s="72">
        <f t="shared" si="11"/>
        <v>0.004184100418</v>
      </c>
      <c r="N12" s="72">
        <f t="shared" si="11"/>
        <v>0</v>
      </c>
      <c r="O12" s="72">
        <f t="shared" si="11"/>
        <v>0.002092050209</v>
      </c>
      <c r="P12" s="72">
        <f t="shared" si="11"/>
        <v>0.002092050209</v>
      </c>
      <c r="Q12" s="72">
        <f t="shared" si="11"/>
        <v>0</v>
      </c>
      <c r="R12" s="72">
        <f t="shared" si="11"/>
        <v>0</v>
      </c>
      <c r="S12" s="72">
        <f t="shared" si="11"/>
        <v>0.004184100418</v>
      </c>
      <c r="T12" s="72">
        <f t="shared" si="11"/>
        <v>0.006276150628</v>
      </c>
    </row>
    <row r="13">
      <c r="A13" s="18" t="s">
        <v>177</v>
      </c>
      <c r="B13" s="112">
        <v>426.0</v>
      </c>
      <c r="C13" s="1">
        <v>26.0</v>
      </c>
      <c r="D13" s="1">
        <v>2.0</v>
      </c>
      <c r="E13" s="1">
        <v>6.0</v>
      </c>
      <c r="F13" s="1">
        <v>5.0</v>
      </c>
      <c r="G13" s="6">
        <v>3.0</v>
      </c>
      <c r="H13" s="1">
        <v>0.0</v>
      </c>
      <c r="I13" s="1">
        <v>4.0</v>
      </c>
      <c r="J13" s="1">
        <v>4.0</v>
      </c>
      <c r="K13" s="1">
        <v>13.0</v>
      </c>
      <c r="L13" s="72">
        <f t="shared" ref="L13:T13" si="12">C13/$B$13</f>
        <v>0.06103286385</v>
      </c>
      <c r="M13" s="72">
        <f t="shared" si="12"/>
        <v>0.004694835681</v>
      </c>
      <c r="N13" s="72">
        <f t="shared" si="12"/>
        <v>0.01408450704</v>
      </c>
      <c r="O13" s="72">
        <f t="shared" si="12"/>
        <v>0.0117370892</v>
      </c>
      <c r="P13" s="72">
        <f t="shared" si="12"/>
        <v>0.007042253521</v>
      </c>
      <c r="Q13" s="72">
        <f t="shared" si="12"/>
        <v>0</v>
      </c>
      <c r="R13" s="72">
        <f t="shared" si="12"/>
        <v>0.009389671362</v>
      </c>
      <c r="S13" s="72">
        <f t="shared" si="12"/>
        <v>0.009389671362</v>
      </c>
      <c r="T13" s="72">
        <f t="shared" si="12"/>
        <v>0.03051643192</v>
      </c>
    </row>
    <row r="14">
      <c r="A14" s="18" t="s">
        <v>182</v>
      </c>
      <c r="B14" s="112">
        <v>1751.0</v>
      </c>
      <c r="C14" s="1">
        <v>21.0</v>
      </c>
      <c r="D14" s="1">
        <v>0.0</v>
      </c>
      <c r="E14" s="1">
        <v>0.0</v>
      </c>
      <c r="F14" s="1">
        <v>2.0</v>
      </c>
      <c r="G14" s="6">
        <v>5.0</v>
      </c>
      <c r="H14" s="1">
        <v>0.0</v>
      </c>
      <c r="I14" s="1">
        <v>1.0</v>
      </c>
      <c r="J14" s="1">
        <v>0.0</v>
      </c>
      <c r="K14" s="1">
        <v>2.0</v>
      </c>
      <c r="L14" s="72">
        <f t="shared" ref="L14:T14" si="13">C14/$B$14</f>
        <v>0.01199314677</v>
      </c>
      <c r="M14" s="72">
        <f t="shared" si="13"/>
        <v>0</v>
      </c>
      <c r="N14" s="72">
        <f t="shared" si="13"/>
        <v>0</v>
      </c>
      <c r="O14" s="72">
        <f t="shared" si="13"/>
        <v>0.001142204455</v>
      </c>
      <c r="P14" s="72">
        <f t="shared" si="13"/>
        <v>0.002855511136</v>
      </c>
      <c r="Q14" s="72">
        <f t="shared" si="13"/>
        <v>0</v>
      </c>
      <c r="R14" s="72">
        <f t="shared" si="13"/>
        <v>0.0005711022273</v>
      </c>
      <c r="S14" s="72">
        <f t="shared" si="13"/>
        <v>0</v>
      </c>
      <c r="T14" s="72">
        <f t="shared" si="13"/>
        <v>0.001142204455</v>
      </c>
    </row>
    <row r="15">
      <c r="A15" s="18" t="s">
        <v>87</v>
      </c>
      <c r="B15" s="112">
        <v>214.0</v>
      </c>
      <c r="C15" s="1">
        <v>1.0</v>
      </c>
      <c r="D15" s="1">
        <v>2.0</v>
      </c>
      <c r="E15" s="1">
        <v>2.0</v>
      </c>
      <c r="F15" s="1">
        <v>0.0</v>
      </c>
      <c r="G15" s="6">
        <v>2.0</v>
      </c>
      <c r="H15" s="1">
        <v>8.0</v>
      </c>
      <c r="I15" s="1">
        <v>0.0</v>
      </c>
      <c r="J15" s="1">
        <v>2.0</v>
      </c>
      <c r="K15" s="133">
        <f>11+7+6+5+2+1</f>
        <v>32</v>
      </c>
      <c r="L15" s="72">
        <f t="shared" ref="L15:T15" si="14">C15/$B$15</f>
        <v>0.004672897196</v>
      </c>
      <c r="M15" s="72">
        <f t="shared" si="14"/>
        <v>0.009345794393</v>
      </c>
      <c r="N15" s="72">
        <f t="shared" si="14"/>
        <v>0.009345794393</v>
      </c>
      <c r="O15" s="72">
        <f t="shared" si="14"/>
        <v>0</v>
      </c>
      <c r="P15" s="72">
        <f t="shared" si="14"/>
        <v>0.009345794393</v>
      </c>
      <c r="Q15" s="72">
        <f t="shared" si="14"/>
        <v>0.03738317757</v>
      </c>
      <c r="R15" s="72">
        <f t="shared" si="14"/>
        <v>0</v>
      </c>
      <c r="S15" s="72">
        <f t="shared" si="14"/>
        <v>0.009345794393</v>
      </c>
      <c r="T15" s="72">
        <f t="shared" si="14"/>
        <v>0.1495327103</v>
      </c>
    </row>
    <row r="16">
      <c r="A16" s="18" t="s">
        <v>175</v>
      </c>
      <c r="B16" s="112">
        <v>488.0</v>
      </c>
      <c r="C16" s="1">
        <v>22.0</v>
      </c>
      <c r="D16" s="1">
        <v>3.0</v>
      </c>
      <c r="E16" s="1">
        <v>7.0</v>
      </c>
      <c r="F16" s="1">
        <v>1.0</v>
      </c>
      <c r="G16" s="6">
        <v>4.0</v>
      </c>
      <c r="H16" s="1">
        <v>0.0</v>
      </c>
      <c r="I16" s="1">
        <v>2.0</v>
      </c>
      <c r="J16" s="1">
        <v>3.0</v>
      </c>
      <c r="K16" s="1">
        <v>87.0</v>
      </c>
      <c r="L16" s="72">
        <f t="shared" ref="L16:T16" si="15">C16/$B$16</f>
        <v>0.04508196721</v>
      </c>
      <c r="M16" s="72">
        <f t="shared" si="15"/>
        <v>0.006147540984</v>
      </c>
      <c r="N16" s="72">
        <f t="shared" si="15"/>
        <v>0.0143442623</v>
      </c>
      <c r="O16" s="72">
        <f t="shared" si="15"/>
        <v>0.002049180328</v>
      </c>
      <c r="P16" s="72">
        <f t="shared" si="15"/>
        <v>0.008196721311</v>
      </c>
      <c r="Q16" s="72">
        <f t="shared" si="15"/>
        <v>0</v>
      </c>
      <c r="R16" s="72">
        <f t="shared" si="15"/>
        <v>0.004098360656</v>
      </c>
      <c r="S16" s="72">
        <f t="shared" si="15"/>
        <v>0.006147540984</v>
      </c>
      <c r="T16" s="72">
        <f t="shared" si="15"/>
        <v>0.1782786885</v>
      </c>
    </row>
    <row r="17">
      <c r="A17" s="18" t="s">
        <v>137</v>
      </c>
      <c r="B17" s="112">
        <v>72.0</v>
      </c>
      <c r="C17" s="1">
        <v>5.0</v>
      </c>
      <c r="D17" s="1">
        <v>2.0</v>
      </c>
      <c r="E17" s="1">
        <v>4.0</v>
      </c>
      <c r="F17" s="1">
        <v>1.0</v>
      </c>
      <c r="G17" s="6">
        <v>1.0</v>
      </c>
      <c r="H17" s="1">
        <v>0.0</v>
      </c>
      <c r="I17" s="1">
        <v>4.0</v>
      </c>
      <c r="J17" s="1">
        <v>10.0</v>
      </c>
      <c r="K17" s="1">
        <v>15.0</v>
      </c>
      <c r="L17" s="72">
        <f t="shared" ref="L17:T17" si="16">C17/$B$17</f>
        <v>0.06944444444</v>
      </c>
      <c r="M17" s="72">
        <f t="shared" si="16"/>
        <v>0.02777777778</v>
      </c>
      <c r="N17" s="72">
        <f t="shared" si="16"/>
        <v>0.05555555556</v>
      </c>
      <c r="O17" s="72">
        <f t="shared" si="16"/>
        <v>0.01388888889</v>
      </c>
      <c r="P17" s="72">
        <f t="shared" si="16"/>
        <v>0.01388888889</v>
      </c>
      <c r="Q17" s="72">
        <f t="shared" si="16"/>
        <v>0</v>
      </c>
      <c r="R17" s="72">
        <f t="shared" si="16"/>
        <v>0.05555555556</v>
      </c>
      <c r="S17" s="72">
        <f t="shared" si="16"/>
        <v>0.1388888889</v>
      </c>
      <c r="T17" s="72">
        <f t="shared" si="16"/>
        <v>0.2083333333</v>
      </c>
    </row>
    <row r="18">
      <c r="A18" s="18" t="s">
        <v>178</v>
      </c>
      <c r="B18" s="112">
        <v>646.0</v>
      </c>
      <c r="C18" s="1">
        <v>3.0</v>
      </c>
      <c r="D18" s="1">
        <v>0.0</v>
      </c>
      <c r="E18" s="1">
        <v>0.0</v>
      </c>
      <c r="F18" s="1">
        <v>2.0</v>
      </c>
      <c r="G18" s="6">
        <v>4.0</v>
      </c>
      <c r="H18" s="1">
        <v>0.0</v>
      </c>
      <c r="I18" s="1">
        <v>2.0</v>
      </c>
      <c r="J18" s="1">
        <v>3.0</v>
      </c>
      <c r="K18" s="1">
        <v>7.0</v>
      </c>
      <c r="L18" s="72">
        <f t="shared" ref="L18:T18" si="17">C18/$B$18</f>
        <v>0.004643962848</v>
      </c>
      <c r="M18" s="72">
        <f t="shared" si="17"/>
        <v>0</v>
      </c>
      <c r="N18" s="72">
        <f t="shared" si="17"/>
        <v>0</v>
      </c>
      <c r="O18" s="72">
        <f t="shared" si="17"/>
        <v>0.003095975232</v>
      </c>
      <c r="P18" s="72">
        <f t="shared" si="17"/>
        <v>0.006191950464</v>
      </c>
      <c r="Q18" s="72">
        <f t="shared" si="17"/>
        <v>0</v>
      </c>
      <c r="R18" s="72">
        <f t="shared" si="17"/>
        <v>0.003095975232</v>
      </c>
      <c r="S18" s="72">
        <f t="shared" si="17"/>
        <v>0.004643962848</v>
      </c>
      <c r="T18" s="72">
        <f t="shared" si="17"/>
        <v>0.01083591331</v>
      </c>
    </row>
    <row r="19">
      <c r="A19" s="18" t="s">
        <v>173</v>
      </c>
      <c r="B19" s="112">
        <v>224.0</v>
      </c>
      <c r="C19" s="1">
        <v>16.0</v>
      </c>
      <c r="D19" s="1">
        <v>4.0</v>
      </c>
      <c r="E19" s="1">
        <v>5.0</v>
      </c>
      <c r="F19" s="1">
        <v>7.0</v>
      </c>
      <c r="G19" s="6">
        <v>0.0</v>
      </c>
      <c r="H19" s="1">
        <v>7.0</v>
      </c>
      <c r="I19" s="1">
        <v>4.0</v>
      </c>
      <c r="J19" s="1">
        <v>31.0</v>
      </c>
      <c r="K19" s="1">
        <v>155.0</v>
      </c>
      <c r="L19" s="72">
        <f t="shared" ref="L19:T19" si="18">C19/$B$19</f>
        <v>0.07142857143</v>
      </c>
      <c r="M19" s="72">
        <f t="shared" si="18"/>
        <v>0.01785714286</v>
      </c>
      <c r="N19" s="72">
        <f t="shared" si="18"/>
        <v>0.02232142857</v>
      </c>
      <c r="O19" s="72">
        <f t="shared" si="18"/>
        <v>0.03125</v>
      </c>
      <c r="P19" s="72">
        <f t="shared" si="18"/>
        <v>0</v>
      </c>
      <c r="Q19" s="72">
        <f t="shared" si="18"/>
        <v>0.03125</v>
      </c>
      <c r="R19" s="72">
        <f t="shared" si="18"/>
        <v>0.01785714286</v>
      </c>
      <c r="S19" s="72">
        <f t="shared" si="18"/>
        <v>0.1383928571</v>
      </c>
      <c r="T19" s="72">
        <f t="shared" si="18"/>
        <v>0.6919642857</v>
      </c>
    </row>
    <row r="20">
      <c r="A20" s="18" t="s">
        <v>111</v>
      </c>
      <c r="B20" s="112">
        <v>449.0</v>
      </c>
      <c r="C20" s="1">
        <v>1.0</v>
      </c>
      <c r="D20" s="1">
        <v>1.0</v>
      </c>
      <c r="E20" s="1">
        <v>0.0</v>
      </c>
      <c r="F20" s="1">
        <v>6.0</v>
      </c>
      <c r="G20" s="6">
        <v>1.0</v>
      </c>
      <c r="H20" s="1">
        <v>6.0</v>
      </c>
      <c r="I20" s="1">
        <v>1.0</v>
      </c>
      <c r="J20" s="1">
        <v>4.0</v>
      </c>
      <c r="K20" s="1">
        <v>1.0</v>
      </c>
      <c r="L20" s="72">
        <f t="shared" ref="L20:T20" si="19">C20/$B$20</f>
        <v>0.002227171492</v>
      </c>
      <c r="M20" s="72">
        <f t="shared" si="19"/>
        <v>0.002227171492</v>
      </c>
      <c r="N20" s="72">
        <f t="shared" si="19"/>
        <v>0</v>
      </c>
      <c r="O20" s="72">
        <f t="shared" si="19"/>
        <v>0.01336302895</v>
      </c>
      <c r="P20" s="72">
        <f t="shared" si="19"/>
        <v>0.002227171492</v>
      </c>
      <c r="Q20" s="72">
        <f t="shared" si="19"/>
        <v>0.01336302895</v>
      </c>
      <c r="R20" s="72">
        <f t="shared" si="19"/>
        <v>0.002227171492</v>
      </c>
      <c r="S20" s="72">
        <f t="shared" si="19"/>
        <v>0.008908685969</v>
      </c>
      <c r="T20" s="72">
        <f t="shared" si="19"/>
        <v>0.002227171492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1.38"/>
  </cols>
  <sheetData>
    <row r="1">
      <c r="A1" s="1" t="s">
        <v>0</v>
      </c>
      <c r="B1" s="1" t="s">
        <v>1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47" t="s">
        <v>193</v>
      </c>
      <c r="L1" s="3"/>
    </row>
    <row r="2">
      <c r="A2" s="1" t="s">
        <v>22</v>
      </c>
      <c r="B2" s="7" t="s">
        <v>24</v>
      </c>
      <c r="C2" s="4" t="s">
        <v>194</v>
      </c>
      <c r="D2" s="4" t="s">
        <v>195</v>
      </c>
      <c r="E2" s="4" t="s">
        <v>196</v>
      </c>
      <c r="F2" s="48">
        <v>1.0</v>
      </c>
      <c r="G2" s="49">
        <v>1.0</v>
      </c>
      <c r="H2" s="48">
        <v>1.0</v>
      </c>
      <c r="I2" s="41">
        <v>17.0</v>
      </c>
      <c r="J2" s="41">
        <v>13.0</v>
      </c>
      <c r="K2" s="41">
        <v>19.0</v>
      </c>
      <c r="L2" s="12"/>
    </row>
    <row r="3">
      <c r="A3" s="1" t="s">
        <v>22</v>
      </c>
      <c r="B3" s="18" t="s">
        <v>34</v>
      </c>
      <c r="C3" s="4" t="s">
        <v>197</v>
      </c>
      <c r="D3" s="4" t="s">
        <v>198</v>
      </c>
      <c r="E3" s="4" t="s">
        <v>199</v>
      </c>
      <c r="F3" s="48">
        <v>14.0</v>
      </c>
      <c r="G3" s="49">
        <v>1.0</v>
      </c>
      <c r="H3" s="48">
        <v>1.0</v>
      </c>
      <c r="I3" s="41">
        <v>6.0</v>
      </c>
      <c r="J3" s="41">
        <v>16.0</v>
      </c>
      <c r="K3" s="41">
        <v>12.0</v>
      </c>
      <c r="L3" s="12"/>
    </row>
    <row r="4">
      <c r="A4" s="1" t="s">
        <v>22</v>
      </c>
      <c r="B4" s="18" t="s">
        <v>30</v>
      </c>
      <c r="C4" s="4" t="s">
        <v>200</v>
      </c>
      <c r="D4" s="4" t="s">
        <v>201</v>
      </c>
      <c r="E4" s="4" t="s">
        <v>195</v>
      </c>
      <c r="F4" s="48">
        <v>19.0</v>
      </c>
      <c r="G4" s="49">
        <v>1.0</v>
      </c>
      <c r="H4" s="48">
        <v>1.0</v>
      </c>
      <c r="I4" s="41">
        <v>1.0</v>
      </c>
      <c r="J4" s="41">
        <v>19.0</v>
      </c>
      <c r="K4" s="41">
        <v>15.0</v>
      </c>
      <c r="L4" s="12"/>
    </row>
    <row r="5">
      <c r="A5" s="1" t="s">
        <v>22</v>
      </c>
      <c r="B5" s="18" t="s">
        <v>26</v>
      </c>
      <c r="C5" s="4" t="s">
        <v>202</v>
      </c>
      <c r="D5" s="4" t="s">
        <v>196</v>
      </c>
      <c r="E5" s="4" t="s">
        <v>197</v>
      </c>
      <c r="F5" s="48">
        <v>17.0</v>
      </c>
      <c r="G5" s="49">
        <v>17.0</v>
      </c>
      <c r="H5" s="48">
        <v>20.0</v>
      </c>
      <c r="I5" s="41">
        <v>19.0</v>
      </c>
      <c r="J5" s="41">
        <v>17.0</v>
      </c>
      <c r="K5" s="41">
        <v>18.0</v>
      </c>
      <c r="L5" s="12"/>
    </row>
    <row r="6">
      <c r="A6" s="1" t="s">
        <v>22</v>
      </c>
      <c r="B6" s="18" t="s">
        <v>33</v>
      </c>
      <c r="C6" s="4" t="s">
        <v>202</v>
      </c>
      <c r="D6" s="4" t="s">
        <v>197</v>
      </c>
      <c r="E6" s="4" t="s">
        <v>198</v>
      </c>
      <c r="F6" s="48">
        <v>17.0</v>
      </c>
      <c r="G6" s="49">
        <v>20.0</v>
      </c>
      <c r="H6" s="48">
        <v>1.0</v>
      </c>
      <c r="I6" s="41">
        <v>19.0</v>
      </c>
      <c r="J6" s="41">
        <v>10.0</v>
      </c>
      <c r="K6" s="41">
        <v>13.0</v>
      </c>
      <c r="L6" s="12"/>
    </row>
    <row r="7">
      <c r="A7" s="1" t="s">
        <v>22</v>
      </c>
      <c r="B7" s="18" t="s">
        <v>35</v>
      </c>
      <c r="C7" s="4" t="s">
        <v>195</v>
      </c>
      <c r="D7" s="4" t="s">
        <v>203</v>
      </c>
      <c r="E7" s="4" t="s">
        <v>204</v>
      </c>
      <c r="F7" s="48">
        <v>15.0</v>
      </c>
      <c r="G7" s="49">
        <v>13.0</v>
      </c>
      <c r="H7" s="48">
        <v>18.0</v>
      </c>
      <c r="I7" s="41">
        <v>12.0</v>
      </c>
      <c r="J7" s="41">
        <v>20.0</v>
      </c>
      <c r="K7" s="41">
        <v>11.0</v>
      </c>
    </row>
    <row r="8">
      <c r="A8" s="1" t="s">
        <v>22</v>
      </c>
      <c r="B8" s="18" t="s">
        <v>36</v>
      </c>
      <c r="C8" s="4" t="s">
        <v>205</v>
      </c>
      <c r="D8" s="4" t="s">
        <v>205</v>
      </c>
      <c r="E8" s="4" t="s">
        <v>203</v>
      </c>
      <c r="F8" s="48">
        <v>9.0</v>
      </c>
      <c r="G8" s="49">
        <v>1.0</v>
      </c>
      <c r="H8" s="48">
        <v>1.0</v>
      </c>
      <c r="I8" s="41">
        <v>16.0</v>
      </c>
      <c r="J8" s="41">
        <v>18.0</v>
      </c>
      <c r="K8" s="41">
        <v>10.0</v>
      </c>
    </row>
    <row r="9">
      <c r="A9" s="1" t="s">
        <v>22</v>
      </c>
      <c r="B9" s="18" t="s">
        <v>28</v>
      </c>
      <c r="C9" s="4" t="s">
        <v>196</v>
      </c>
      <c r="D9" s="4" t="s">
        <v>206</v>
      </c>
      <c r="E9" s="4" t="s">
        <v>205</v>
      </c>
      <c r="F9" s="48">
        <v>1.0</v>
      </c>
      <c r="G9" s="49">
        <v>14.0</v>
      </c>
      <c r="H9" s="48">
        <v>19.0</v>
      </c>
      <c r="I9" s="41">
        <v>18.0</v>
      </c>
      <c r="J9" s="41">
        <v>11.0</v>
      </c>
      <c r="K9" s="41">
        <v>17.0</v>
      </c>
    </row>
    <row r="10">
      <c r="A10" s="1" t="s">
        <v>22</v>
      </c>
      <c r="B10" s="18" t="s">
        <v>41</v>
      </c>
      <c r="C10" s="4" t="s">
        <v>198</v>
      </c>
      <c r="D10" s="4" t="s">
        <v>207</v>
      </c>
      <c r="E10" s="4" t="s">
        <v>208</v>
      </c>
      <c r="F10" s="48">
        <v>6.0</v>
      </c>
      <c r="G10" s="49">
        <v>1.0</v>
      </c>
      <c r="H10" s="48">
        <v>1.0</v>
      </c>
      <c r="I10" s="41">
        <v>1.0</v>
      </c>
      <c r="J10" s="41">
        <v>5.0</v>
      </c>
      <c r="K10" s="41">
        <v>5.0</v>
      </c>
    </row>
    <row r="11">
      <c r="A11" s="1" t="s">
        <v>22</v>
      </c>
      <c r="B11" s="18" t="s">
        <v>42</v>
      </c>
      <c r="C11" s="4" t="s">
        <v>204</v>
      </c>
      <c r="D11" s="4" t="s">
        <v>204</v>
      </c>
      <c r="E11" s="4" t="s">
        <v>209</v>
      </c>
      <c r="F11" s="48">
        <v>10.0</v>
      </c>
      <c r="G11" s="49">
        <v>9.0</v>
      </c>
      <c r="H11" s="48">
        <v>1.0</v>
      </c>
      <c r="I11" s="41">
        <v>7.0</v>
      </c>
      <c r="J11" s="41">
        <v>7.0</v>
      </c>
      <c r="K11" s="41">
        <v>4.0</v>
      </c>
    </row>
    <row r="12">
      <c r="A12" s="1" t="s">
        <v>22</v>
      </c>
      <c r="B12" s="18" t="s">
        <v>23</v>
      </c>
      <c r="C12" s="4" t="s">
        <v>210</v>
      </c>
      <c r="D12" s="4" t="s">
        <v>202</v>
      </c>
      <c r="E12" s="4" t="s">
        <v>202</v>
      </c>
      <c r="F12" s="48">
        <v>20.0</v>
      </c>
      <c r="G12" s="49">
        <v>12.0</v>
      </c>
      <c r="H12" s="48">
        <v>1.0</v>
      </c>
      <c r="I12" s="41">
        <v>8.0</v>
      </c>
      <c r="J12" s="41">
        <v>9.0</v>
      </c>
      <c r="K12" s="41">
        <v>20.0</v>
      </c>
    </row>
    <row r="13">
      <c r="A13" s="1" t="s">
        <v>22</v>
      </c>
      <c r="B13" s="18" t="s">
        <v>39</v>
      </c>
      <c r="C13" s="4" t="s">
        <v>211</v>
      </c>
      <c r="D13" s="4" t="s">
        <v>210</v>
      </c>
      <c r="E13" s="4" t="s">
        <v>201</v>
      </c>
      <c r="F13" s="48">
        <v>8.0</v>
      </c>
      <c r="G13" s="49">
        <v>19.0</v>
      </c>
      <c r="H13" s="48">
        <v>1.0</v>
      </c>
      <c r="I13" s="41">
        <v>14.0</v>
      </c>
      <c r="J13" s="41">
        <v>6.0</v>
      </c>
      <c r="K13" s="41">
        <v>7.0</v>
      </c>
    </row>
    <row r="14">
      <c r="A14" s="1" t="s">
        <v>22</v>
      </c>
      <c r="B14" s="18" t="s">
        <v>37</v>
      </c>
      <c r="C14" s="4" t="s">
        <v>199</v>
      </c>
      <c r="D14" s="4" t="s">
        <v>209</v>
      </c>
      <c r="E14" s="4" t="s">
        <v>207</v>
      </c>
      <c r="F14" s="48">
        <v>12.0</v>
      </c>
      <c r="G14" s="49">
        <v>1.0</v>
      </c>
      <c r="H14" s="48">
        <v>1.0</v>
      </c>
      <c r="I14" s="41">
        <v>3.0</v>
      </c>
      <c r="J14" s="41">
        <v>4.0</v>
      </c>
      <c r="K14" s="41">
        <v>9.0</v>
      </c>
    </row>
    <row r="15">
      <c r="A15" s="1" t="s">
        <v>22</v>
      </c>
      <c r="B15" s="18" t="s">
        <v>29</v>
      </c>
      <c r="C15" s="4" t="s">
        <v>212</v>
      </c>
      <c r="D15" s="4" t="s">
        <v>200</v>
      </c>
      <c r="E15" s="4" t="s">
        <v>210</v>
      </c>
      <c r="F15" s="48">
        <v>7.0</v>
      </c>
      <c r="G15" s="49">
        <v>11.0</v>
      </c>
      <c r="H15" s="48">
        <v>17.0</v>
      </c>
      <c r="I15" s="41">
        <v>13.0</v>
      </c>
      <c r="J15" s="41">
        <v>12.0</v>
      </c>
      <c r="K15" s="41">
        <v>16.0</v>
      </c>
    </row>
    <row r="16">
      <c r="A16" s="1" t="s">
        <v>22</v>
      </c>
      <c r="B16" s="18" t="s">
        <v>31</v>
      </c>
      <c r="C16" s="4" t="s">
        <v>208</v>
      </c>
      <c r="D16" s="4" t="s">
        <v>208</v>
      </c>
      <c r="E16" s="4" t="s">
        <v>200</v>
      </c>
      <c r="F16" s="48">
        <v>5.0</v>
      </c>
      <c r="G16" s="49">
        <v>1.0</v>
      </c>
      <c r="H16" s="48">
        <v>1.0</v>
      </c>
      <c r="I16" s="41">
        <v>15.0</v>
      </c>
      <c r="J16" s="41">
        <v>14.0</v>
      </c>
      <c r="K16" s="41">
        <v>14.0</v>
      </c>
    </row>
    <row r="17">
      <c r="A17" s="1" t="s">
        <v>22</v>
      </c>
      <c r="B17" s="18" t="s">
        <v>38</v>
      </c>
      <c r="C17" s="4" t="s">
        <v>203</v>
      </c>
      <c r="D17" s="4" t="s">
        <v>199</v>
      </c>
      <c r="E17" s="4" t="s">
        <v>206</v>
      </c>
      <c r="F17" s="48">
        <v>11.0</v>
      </c>
      <c r="G17" s="49">
        <v>16.0</v>
      </c>
      <c r="H17" s="48">
        <v>1.0</v>
      </c>
      <c r="I17" s="41">
        <v>11.0</v>
      </c>
      <c r="J17" s="41">
        <v>3.0</v>
      </c>
      <c r="K17" s="41">
        <v>8.0</v>
      </c>
    </row>
    <row r="18">
      <c r="A18" s="1" t="s">
        <v>22</v>
      </c>
      <c r="B18" s="18" t="s">
        <v>43</v>
      </c>
      <c r="C18" s="4" t="s">
        <v>206</v>
      </c>
      <c r="D18" s="4" t="s">
        <v>211</v>
      </c>
      <c r="E18" s="4" t="s">
        <v>201</v>
      </c>
      <c r="F18" s="48">
        <v>1.0</v>
      </c>
      <c r="G18" s="49">
        <v>18.0</v>
      </c>
      <c r="H18" s="48">
        <v>1.0</v>
      </c>
      <c r="I18" s="41">
        <v>5.0</v>
      </c>
      <c r="J18" s="41">
        <v>8.0</v>
      </c>
      <c r="K18" s="41">
        <v>3.0</v>
      </c>
    </row>
    <row r="19">
      <c r="A19" s="1" t="s">
        <v>22</v>
      </c>
      <c r="B19" s="18" t="s">
        <v>44</v>
      </c>
      <c r="C19" s="4" t="s">
        <v>207</v>
      </c>
      <c r="D19" s="4" t="s">
        <v>201</v>
      </c>
      <c r="E19" s="4" t="s">
        <v>212</v>
      </c>
      <c r="F19" s="48">
        <v>13.0</v>
      </c>
      <c r="G19" s="49">
        <v>15.0</v>
      </c>
      <c r="H19" s="48">
        <v>1.0</v>
      </c>
      <c r="I19" s="41">
        <v>9.0</v>
      </c>
      <c r="J19" s="41">
        <v>1.0</v>
      </c>
      <c r="K19" s="41">
        <v>2.0</v>
      </c>
    </row>
    <row r="20">
      <c r="A20" s="1" t="s">
        <v>22</v>
      </c>
      <c r="B20" s="18" t="s">
        <v>45</v>
      </c>
      <c r="C20" s="4" t="s">
        <v>209</v>
      </c>
      <c r="D20" s="4" t="s">
        <v>201</v>
      </c>
      <c r="E20" s="4" t="s">
        <v>201</v>
      </c>
      <c r="F20" s="48">
        <v>1.0</v>
      </c>
      <c r="G20" s="49">
        <v>10.0</v>
      </c>
      <c r="H20" s="48">
        <v>1.0</v>
      </c>
      <c r="I20" s="41">
        <v>4.0</v>
      </c>
      <c r="J20" s="41">
        <v>1.0</v>
      </c>
      <c r="K20" s="41">
        <v>1.0</v>
      </c>
    </row>
    <row r="21">
      <c r="A21" s="50" t="s">
        <v>22</v>
      </c>
      <c r="B21" s="51" t="s">
        <v>40</v>
      </c>
      <c r="C21" s="4" t="s">
        <v>201</v>
      </c>
      <c r="D21" s="4" t="s">
        <v>212</v>
      </c>
      <c r="E21" s="4" t="s">
        <v>211</v>
      </c>
      <c r="F21" s="48">
        <v>16.0</v>
      </c>
      <c r="G21" s="49">
        <v>1.0</v>
      </c>
      <c r="H21" s="48">
        <v>1.0</v>
      </c>
      <c r="I21" s="52">
        <v>10.0</v>
      </c>
      <c r="J21" s="52">
        <v>15.0</v>
      </c>
      <c r="K21" s="52">
        <v>6.0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>
      <c r="A22" s="1" t="s">
        <v>46</v>
      </c>
      <c r="B22" s="18" t="s">
        <v>64</v>
      </c>
      <c r="C22" s="4" t="s">
        <v>194</v>
      </c>
      <c r="D22" s="4" t="s">
        <v>198</v>
      </c>
      <c r="E22" s="4" t="s">
        <v>201</v>
      </c>
      <c r="F22" s="48">
        <v>15.0</v>
      </c>
      <c r="G22" s="49">
        <v>12.0</v>
      </c>
      <c r="H22" s="48">
        <v>1.0</v>
      </c>
      <c r="I22" s="41">
        <v>1.0</v>
      </c>
      <c r="J22" s="41">
        <v>1.0</v>
      </c>
      <c r="K22" s="41">
        <v>10.0</v>
      </c>
    </row>
    <row r="23">
      <c r="A23" s="1" t="s">
        <v>46</v>
      </c>
      <c r="B23" s="18" t="s">
        <v>57</v>
      </c>
      <c r="C23" s="4" t="s">
        <v>197</v>
      </c>
      <c r="D23" s="4" t="s">
        <v>194</v>
      </c>
      <c r="E23" s="4" t="s">
        <v>201</v>
      </c>
      <c r="F23" s="48">
        <v>20.0</v>
      </c>
      <c r="G23" s="49">
        <v>19.0</v>
      </c>
      <c r="H23" s="48">
        <v>1.0</v>
      </c>
      <c r="I23" s="41">
        <v>19.0</v>
      </c>
      <c r="J23" s="41">
        <v>20.0</v>
      </c>
      <c r="K23" s="41">
        <v>19.0</v>
      </c>
    </row>
    <row r="24">
      <c r="A24" s="1" t="s">
        <v>46</v>
      </c>
      <c r="B24" s="18" t="s">
        <v>56</v>
      </c>
      <c r="C24" s="4" t="s">
        <v>200</v>
      </c>
      <c r="D24" s="4" t="s">
        <v>206</v>
      </c>
      <c r="E24" s="4" t="s">
        <v>201</v>
      </c>
      <c r="F24" s="48">
        <v>17.0</v>
      </c>
      <c r="G24" s="49">
        <v>4.0</v>
      </c>
      <c r="H24" s="48">
        <v>1.0</v>
      </c>
      <c r="I24" s="41">
        <v>9.0</v>
      </c>
      <c r="J24" s="41">
        <v>10.0</v>
      </c>
      <c r="K24" s="41">
        <v>4.0</v>
      </c>
    </row>
    <row r="25">
      <c r="A25" s="1" t="s">
        <v>46</v>
      </c>
      <c r="B25" s="18" t="s">
        <v>54</v>
      </c>
      <c r="C25" s="4" t="s">
        <v>202</v>
      </c>
      <c r="D25" s="4" t="s">
        <v>196</v>
      </c>
      <c r="E25" s="4" t="s">
        <v>201</v>
      </c>
      <c r="F25" s="48">
        <v>9.0</v>
      </c>
      <c r="G25" s="49">
        <v>17.0</v>
      </c>
      <c r="H25" s="48">
        <v>1.0</v>
      </c>
      <c r="I25" s="41">
        <v>15.0</v>
      </c>
      <c r="J25" s="41">
        <v>11.0</v>
      </c>
      <c r="K25" s="41">
        <v>5.0</v>
      </c>
    </row>
    <row r="26">
      <c r="A26" s="1" t="s">
        <v>46</v>
      </c>
      <c r="B26" s="18" t="s">
        <v>49</v>
      </c>
      <c r="C26" s="4" t="s">
        <v>195</v>
      </c>
      <c r="D26" s="4" t="s">
        <v>210</v>
      </c>
      <c r="E26" s="4" t="s">
        <v>206</v>
      </c>
      <c r="F26" s="48">
        <v>11.0</v>
      </c>
      <c r="G26" s="49">
        <v>15.0</v>
      </c>
      <c r="H26" s="48">
        <v>20.0</v>
      </c>
      <c r="I26" s="41">
        <v>17.0</v>
      </c>
      <c r="J26" s="41">
        <v>1.0</v>
      </c>
      <c r="K26" s="41">
        <v>7.0</v>
      </c>
    </row>
    <row r="27">
      <c r="A27" s="1" t="s">
        <v>46</v>
      </c>
      <c r="B27" s="18" t="s">
        <v>59</v>
      </c>
      <c r="C27" s="4" t="s">
        <v>205</v>
      </c>
      <c r="D27" s="4" t="s">
        <v>197</v>
      </c>
      <c r="E27" s="4" t="s">
        <v>211</v>
      </c>
      <c r="F27" s="48">
        <v>16.0</v>
      </c>
      <c r="G27" s="49">
        <v>18.0</v>
      </c>
      <c r="H27" s="48">
        <v>1.0</v>
      </c>
      <c r="I27" s="41">
        <v>20.0</v>
      </c>
      <c r="J27" s="41">
        <v>1.0</v>
      </c>
      <c r="K27" s="41">
        <v>16.0</v>
      </c>
    </row>
    <row r="28">
      <c r="A28" s="1" t="s">
        <v>46</v>
      </c>
      <c r="B28" s="18" t="s">
        <v>58</v>
      </c>
      <c r="C28" s="4" t="s">
        <v>205</v>
      </c>
      <c r="D28" s="4" t="s">
        <v>205</v>
      </c>
      <c r="E28" s="4" t="s">
        <v>212</v>
      </c>
      <c r="F28" s="48">
        <v>19.0</v>
      </c>
      <c r="G28" s="49">
        <v>14.0</v>
      </c>
      <c r="H28" s="48">
        <v>1.0</v>
      </c>
      <c r="I28" s="41">
        <v>12.0</v>
      </c>
      <c r="J28" s="41">
        <v>19.0</v>
      </c>
      <c r="K28" s="41">
        <v>20.0</v>
      </c>
    </row>
    <row r="29">
      <c r="A29" s="1" t="s">
        <v>46</v>
      </c>
      <c r="B29" s="18" t="s">
        <v>65</v>
      </c>
      <c r="C29" s="4" t="s">
        <v>196</v>
      </c>
      <c r="D29" s="4" t="s">
        <v>200</v>
      </c>
      <c r="E29" s="4" t="s">
        <v>201</v>
      </c>
      <c r="F29" s="48">
        <v>18.0</v>
      </c>
      <c r="G29" s="49">
        <v>9.0</v>
      </c>
      <c r="H29" s="48">
        <v>1.0</v>
      </c>
      <c r="I29" s="41">
        <v>14.0</v>
      </c>
      <c r="J29" s="41">
        <v>15.0</v>
      </c>
      <c r="K29" s="41">
        <v>8.0</v>
      </c>
    </row>
    <row r="30">
      <c r="A30" s="1" t="s">
        <v>46</v>
      </c>
      <c r="B30" s="18" t="s">
        <v>55</v>
      </c>
      <c r="C30" s="4" t="s">
        <v>198</v>
      </c>
      <c r="D30" s="4" t="s">
        <v>204</v>
      </c>
      <c r="E30" s="4" t="s">
        <v>209</v>
      </c>
      <c r="F30" s="48">
        <v>5.0</v>
      </c>
      <c r="G30" s="49">
        <v>2.0</v>
      </c>
      <c r="H30" s="48">
        <v>18.0</v>
      </c>
      <c r="I30" s="41">
        <v>7.0</v>
      </c>
      <c r="J30" s="41">
        <v>18.0</v>
      </c>
      <c r="K30" s="41">
        <v>13.0</v>
      </c>
    </row>
    <row r="31">
      <c r="A31" s="1" t="s">
        <v>46</v>
      </c>
      <c r="B31" s="18" t="s">
        <v>60</v>
      </c>
      <c r="C31" s="4" t="s">
        <v>204</v>
      </c>
      <c r="D31" s="4" t="s">
        <v>209</v>
      </c>
      <c r="E31" s="4" t="s">
        <v>208</v>
      </c>
      <c r="F31" s="48">
        <v>1.0</v>
      </c>
      <c r="G31" s="49">
        <v>10.0</v>
      </c>
      <c r="H31" s="48">
        <v>1.0</v>
      </c>
      <c r="I31" s="41">
        <v>6.0</v>
      </c>
      <c r="J31" s="41">
        <v>1.0</v>
      </c>
      <c r="K31" s="41">
        <v>15.0</v>
      </c>
    </row>
    <row r="32">
      <c r="A32" s="1" t="s">
        <v>46</v>
      </c>
      <c r="B32" s="18" t="s">
        <v>50</v>
      </c>
      <c r="C32" s="4" t="s">
        <v>210</v>
      </c>
      <c r="D32" s="4" t="s">
        <v>202</v>
      </c>
      <c r="E32" s="4" t="s">
        <v>203</v>
      </c>
      <c r="F32" s="48">
        <v>13.0</v>
      </c>
      <c r="G32" s="49">
        <v>13.0</v>
      </c>
      <c r="H32" s="48">
        <v>1.0</v>
      </c>
      <c r="I32" s="41">
        <v>16.0</v>
      </c>
      <c r="J32" s="41">
        <v>12.0</v>
      </c>
      <c r="K32" s="41">
        <v>11.0</v>
      </c>
    </row>
    <row r="33">
      <c r="A33" s="1" t="s">
        <v>46</v>
      </c>
      <c r="B33" s="18" t="s">
        <v>63</v>
      </c>
      <c r="C33" s="4" t="s">
        <v>211</v>
      </c>
      <c r="D33" s="4" t="s">
        <v>212</v>
      </c>
      <c r="E33" s="4" t="s">
        <v>201</v>
      </c>
      <c r="F33" s="48">
        <v>7.0</v>
      </c>
      <c r="G33" s="49">
        <v>16.0</v>
      </c>
      <c r="H33" s="48">
        <v>1.0</v>
      </c>
      <c r="I33" s="41">
        <v>10.0</v>
      </c>
      <c r="J33" s="41">
        <v>9.0</v>
      </c>
      <c r="K33" s="41">
        <v>12.0</v>
      </c>
    </row>
    <row r="34">
      <c r="A34" s="1" t="s">
        <v>46</v>
      </c>
      <c r="B34" s="18" t="s">
        <v>52</v>
      </c>
      <c r="C34" s="4" t="s">
        <v>199</v>
      </c>
      <c r="D34" s="4" t="s">
        <v>211</v>
      </c>
      <c r="E34" s="4" t="s">
        <v>199</v>
      </c>
      <c r="F34" s="48">
        <v>8.0</v>
      </c>
      <c r="G34" s="49">
        <v>6.0</v>
      </c>
      <c r="H34" s="48">
        <v>19.0</v>
      </c>
      <c r="I34" s="41">
        <v>11.0</v>
      </c>
      <c r="J34" s="41">
        <v>17.0</v>
      </c>
      <c r="K34" s="41">
        <v>17.0</v>
      </c>
    </row>
    <row r="35">
      <c r="A35" s="1" t="s">
        <v>46</v>
      </c>
      <c r="B35" s="18" t="s">
        <v>48</v>
      </c>
      <c r="C35" s="4" t="s">
        <v>212</v>
      </c>
      <c r="D35" s="4" t="s">
        <v>203</v>
      </c>
      <c r="E35" s="4" t="s">
        <v>201</v>
      </c>
      <c r="F35" s="48">
        <v>4.0</v>
      </c>
      <c r="G35" s="49">
        <v>11.0</v>
      </c>
      <c r="H35" s="48">
        <v>1.0</v>
      </c>
      <c r="I35" s="41">
        <v>8.0</v>
      </c>
      <c r="J35" s="41">
        <v>8.0</v>
      </c>
      <c r="K35" s="41">
        <v>9.0</v>
      </c>
    </row>
    <row r="36">
      <c r="A36" s="1" t="s">
        <v>46</v>
      </c>
      <c r="B36" s="18" t="s">
        <v>47</v>
      </c>
      <c r="C36" s="4" t="s">
        <v>208</v>
      </c>
      <c r="D36" s="4" t="s">
        <v>201</v>
      </c>
      <c r="E36" s="4" t="s">
        <v>201</v>
      </c>
      <c r="F36" s="48">
        <v>10.0</v>
      </c>
      <c r="G36" s="49">
        <v>5.0</v>
      </c>
      <c r="H36" s="48">
        <v>1.0</v>
      </c>
      <c r="I36" s="41">
        <v>18.0</v>
      </c>
      <c r="J36" s="41">
        <v>16.0</v>
      </c>
      <c r="K36" s="41">
        <v>1.0</v>
      </c>
    </row>
    <row r="37">
      <c r="A37" s="1" t="s">
        <v>46</v>
      </c>
      <c r="B37" s="18" t="s">
        <v>62</v>
      </c>
      <c r="C37" s="4" t="s">
        <v>203</v>
      </c>
      <c r="D37" s="4" t="s">
        <v>207</v>
      </c>
      <c r="E37" s="4" t="s">
        <v>207</v>
      </c>
      <c r="F37" s="48">
        <v>6.0</v>
      </c>
      <c r="G37" s="49">
        <v>1.0</v>
      </c>
      <c r="H37" s="48">
        <v>1.0</v>
      </c>
      <c r="I37" s="41">
        <v>5.0</v>
      </c>
      <c r="J37" s="41">
        <v>14.0</v>
      </c>
      <c r="K37" s="41">
        <v>6.0</v>
      </c>
    </row>
    <row r="38">
      <c r="A38" s="1" t="s">
        <v>46</v>
      </c>
      <c r="B38" s="18" t="s">
        <v>51</v>
      </c>
      <c r="C38" s="4" t="s">
        <v>206</v>
      </c>
      <c r="D38" s="4" t="s">
        <v>208</v>
      </c>
      <c r="E38" s="4" t="s">
        <v>201</v>
      </c>
      <c r="F38" s="48">
        <v>14.0</v>
      </c>
      <c r="G38" s="49">
        <v>20.0</v>
      </c>
      <c r="H38" s="48">
        <v>1.0</v>
      </c>
      <c r="I38" s="41">
        <v>1.0</v>
      </c>
      <c r="J38" s="41">
        <v>1.0</v>
      </c>
      <c r="K38" s="41">
        <v>14.0</v>
      </c>
    </row>
    <row r="39">
      <c r="A39" s="1" t="s">
        <v>46</v>
      </c>
      <c r="B39" s="18" t="s">
        <v>66</v>
      </c>
      <c r="C39" s="4" t="s">
        <v>207</v>
      </c>
      <c r="D39" s="4" t="s">
        <v>195</v>
      </c>
      <c r="E39" s="4" t="s">
        <v>201</v>
      </c>
      <c r="F39" s="48">
        <v>1.0</v>
      </c>
      <c r="G39" s="49">
        <v>8.0</v>
      </c>
      <c r="H39" s="48">
        <v>1.0</v>
      </c>
      <c r="I39" s="41">
        <v>1.0</v>
      </c>
      <c r="J39" s="41">
        <v>13.0</v>
      </c>
      <c r="K39" s="41">
        <v>18.0</v>
      </c>
    </row>
    <row r="40">
      <c r="A40" s="1" t="s">
        <v>46</v>
      </c>
      <c r="B40" s="18" t="s">
        <v>61</v>
      </c>
      <c r="C40" s="4" t="s">
        <v>209</v>
      </c>
      <c r="D40" s="4" t="s">
        <v>201</v>
      </c>
      <c r="E40" s="4" t="s">
        <v>201</v>
      </c>
      <c r="F40" s="48">
        <v>12.0</v>
      </c>
      <c r="G40" s="49">
        <v>7.0</v>
      </c>
      <c r="H40" s="48">
        <v>1.0</v>
      </c>
      <c r="I40" s="41">
        <v>13.0</v>
      </c>
      <c r="J40" s="41">
        <v>1.0</v>
      </c>
      <c r="K40" s="41">
        <v>2.0</v>
      </c>
    </row>
    <row r="41">
      <c r="A41" s="50" t="s">
        <v>46</v>
      </c>
      <c r="B41" s="51" t="s">
        <v>53</v>
      </c>
      <c r="C41" s="54" t="s">
        <v>201</v>
      </c>
      <c r="D41" s="54" t="s">
        <v>199</v>
      </c>
      <c r="E41" s="54" t="s">
        <v>201</v>
      </c>
      <c r="F41" s="55">
        <v>3.0</v>
      </c>
      <c r="G41" s="56">
        <v>3.0</v>
      </c>
      <c r="H41" s="55">
        <v>17.0</v>
      </c>
      <c r="I41" s="52">
        <v>1.0</v>
      </c>
      <c r="J41" s="52">
        <v>1.0</v>
      </c>
      <c r="K41" s="52">
        <v>3.0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</row>
    <row r="42">
      <c r="A42" s="1" t="s">
        <v>67</v>
      </c>
      <c r="B42" s="57" t="s">
        <v>86</v>
      </c>
      <c r="C42" s="58" t="s">
        <v>213</v>
      </c>
      <c r="D42" s="58" t="s">
        <v>213</v>
      </c>
      <c r="E42" s="58" t="s">
        <v>194</v>
      </c>
      <c r="F42" s="59">
        <v>12.0</v>
      </c>
      <c r="G42" s="59">
        <v>12.0</v>
      </c>
      <c r="H42" s="59">
        <v>26.0</v>
      </c>
      <c r="I42" s="60">
        <v>18.0</v>
      </c>
      <c r="J42" s="60">
        <v>12.0</v>
      </c>
      <c r="K42" s="60">
        <v>26.0</v>
      </c>
    </row>
    <row r="43">
      <c r="A43" s="1" t="s">
        <v>67</v>
      </c>
      <c r="B43" s="57" t="s">
        <v>85</v>
      </c>
      <c r="C43" s="58" t="s">
        <v>214</v>
      </c>
      <c r="D43" s="58" t="s">
        <v>215</v>
      </c>
      <c r="E43" s="58" t="s">
        <v>216</v>
      </c>
      <c r="F43" s="59">
        <v>21.0</v>
      </c>
      <c r="G43" s="59">
        <v>1.0</v>
      </c>
      <c r="H43" s="59">
        <v>25.0</v>
      </c>
      <c r="I43" s="60">
        <v>21.0</v>
      </c>
      <c r="J43" s="60">
        <v>13.0</v>
      </c>
      <c r="K43" s="60">
        <v>29.0</v>
      </c>
    </row>
    <row r="44">
      <c r="A44" s="1" t="s">
        <v>67</v>
      </c>
      <c r="B44" s="57" t="s">
        <v>88</v>
      </c>
      <c r="C44" s="58" t="s">
        <v>217</v>
      </c>
      <c r="D44" s="58" t="s">
        <v>201</v>
      </c>
      <c r="E44" s="58" t="s">
        <v>202</v>
      </c>
      <c r="F44" s="59">
        <v>7.0</v>
      </c>
      <c r="G44" s="59">
        <v>1.0</v>
      </c>
      <c r="H44" s="59">
        <v>1.0</v>
      </c>
      <c r="I44" s="60">
        <v>8.0</v>
      </c>
      <c r="J44" s="60">
        <v>16.0</v>
      </c>
      <c r="K44" s="60">
        <v>11.0</v>
      </c>
    </row>
    <row r="45">
      <c r="A45" s="1" t="s">
        <v>67</v>
      </c>
      <c r="B45" s="57" t="s">
        <v>81</v>
      </c>
      <c r="C45" s="58" t="s">
        <v>218</v>
      </c>
      <c r="D45" s="58" t="s">
        <v>202</v>
      </c>
      <c r="E45" s="58" t="s">
        <v>219</v>
      </c>
      <c r="F45" s="59">
        <v>23.0</v>
      </c>
      <c r="G45" s="59">
        <v>1.0</v>
      </c>
      <c r="H45" s="59">
        <v>1.0</v>
      </c>
      <c r="I45" s="60">
        <v>14.0</v>
      </c>
      <c r="J45" s="60">
        <v>18.0</v>
      </c>
      <c r="K45" s="60">
        <v>24.0</v>
      </c>
    </row>
    <row r="46">
      <c r="A46" s="1" t="s">
        <v>67</v>
      </c>
      <c r="B46" s="57" t="s">
        <v>92</v>
      </c>
      <c r="C46" s="58" t="s">
        <v>219</v>
      </c>
      <c r="D46" s="58" t="s">
        <v>210</v>
      </c>
      <c r="E46" s="58" t="s">
        <v>205</v>
      </c>
      <c r="F46" s="59">
        <v>9.0</v>
      </c>
      <c r="G46" s="59">
        <v>1.0</v>
      </c>
      <c r="H46" s="59">
        <v>1.0</v>
      </c>
      <c r="I46" s="60">
        <v>7.0</v>
      </c>
      <c r="J46" s="60">
        <v>8.0</v>
      </c>
      <c r="K46" s="60">
        <v>7.0</v>
      </c>
    </row>
    <row r="47">
      <c r="A47" s="1" t="s">
        <v>67</v>
      </c>
      <c r="B47" s="57" t="s">
        <v>72</v>
      </c>
      <c r="C47" s="58" t="s">
        <v>220</v>
      </c>
      <c r="D47" s="58" t="s">
        <v>217</v>
      </c>
      <c r="E47" s="58" t="s">
        <v>201</v>
      </c>
      <c r="F47" s="59">
        <v>3.0</v>
      </c>
      <c r="G47" s="59">
        <v>26.0</v>
      </c>
      <c r="H47" s="59">
        <v>1.0</v>
      </c>
      <c r="I47" s="60">
        <v>12.0</v>
      </c>
      <c r="J47" s="60">
        <v>26.0</v>
      </c>
      <c r="K47" s="60">
        <v>21.0</v>
      </c>
    </row>
    <row r="48">
      <c r="A48" s="1" t="s">
        <v>67</v>
      </c>
      <c r="B48" s="57" t="s">
        <v>221</v>
      </c>
      <c r="C48" s="58" t="s">
        <v>215</v>
      </c>
      <c r="D48" s="58" t="s">
        <v>222</v>
      </c>
      <c r="E48" s="58" t="s">
        <v>223</v>
      </c>
      <c r="F48" s="59">
        <v>15.0</v>
      </c>
      <c r="G48" s="59">
        <v>1.0</v>
      </c>
      <c r="H48" s="59">
        <v>29.0</v>
      </c>
      <c r="I48" s="60">
        <v>23.0</v>
      </c>
      <c r="J48" s="60">
        <v>27.0</v>
      </c>
      <c r="K48" s="60">
        <v>27.0</v>
      </c>
    </row>
    <row r="49">
      <c r="A49" s="1" t="s">
        <v>67</v>
      </c>
      <c r="B49" s="57" t="s">
        <v>90</v>
      </c>
      <c r="C49" s="58" t="s">
        <v>223</v>
      </c>
      <c r="D49" s="58" t="s">
        <v>218</v>
      </c>
      <c r="E49" s="58" t="s">
        <v>201</v>
      </c>
      <c r="F49" s="59">
        <v>26.0</v>
      </c>
      <c r="G49" s="59">
        <v>20.0</v>
      </c>
      <c r="H49" s="59">
        <v>1.0</v>
      </c>
      <c r="I49" s="60">
        <v>28.0</v>
      </c>
      <c r="J49" s="60">
        <v>25.0</v>
      </c>
      <c r="K49" s="60">
        <v>19.0</v>
      </c>
    </row>
    <row r="50">
      <c r="A50" s="1" t="s">
        <v>67</v>
      </c>
      <c r="B50" s="57" t="s">
        <v>84</v>
      </c>
      <c r="C50" s="58" t="s">
        <v>205</v>
      </c>
      <c r="D50" s="58" t="s">
        <v>201</v>
      </c>
      <c r="E50" s="58" t="s">
        <v>220</v>
      </c>
      <c r="F50" s="59">
        <v>10.0</v>
      </c>
      <c r="G50" s="59">
        <v>14.0</v>
      </c>
      <c r="H50" s="59">
        <v>1.0</v>
      </c>
      <c r="I50" s="60">
        <v>19.0</v>
      </c>
      <c r="J50" s="60">
        <v>17.0</v>
      </c>
      <c r="K50" s="60">
        <v>16.0</v>
      </c>
    </row>
    <row r="51">
      <c r="A51" s="1" t="s">
        <v>67</v>
      </c>
      <c r="B51" s="57" t="s">
        <v>71</v>
      </c>
      <c r="C51" s="58" t="s">
        <v>195</v>
      </c>
      <c r="D51" s="58" t="s">
        <v>196</v>
      </c>
      <c r="E51" s="58" t="s">
        <v>197</v>
      </c>
      <c r="F51" s="59">
        <v>20.0</v>
      </c>
      <c r="G51" s="59">
        <v>18.0</v>
      </c>
      <c r="H51" s="59">
        <v>1.0</v>
      </c>
      <c r="I51" s="60">
        <v>9.0</v>
      </c>
      <c r="J51" s="60">
        <v>10.0</v>
      </c>
      <c r="K51" s="60">
        <v>18.0</v>
      </c>
    </row>
    <row r="52">
      <c r="A52" s="1" t="s">
        <v>67</v>
      </c>
      <c r="B52" s="57" t="s">
        <v>82</v>
      </c>
      <c r="C52" s="58" t="s">
        <v>204</v>
      </c>
      <c r="D52" s="58" t="s">
        <v>216</v>
      </c>
      <c r="E52" s="58" t="s">
        <v>214</v>
      </c>
      <c r="F52" s="59">
        <v>8.0</v>
      </c>
      <c r="G52" s="59">
        <v>17.0</v>
      </c>
      <c r="H52" s="59">
        <v>1.0</v>
      </c>
      <c r="I52" s="60">
        <v>22.0</v>
      </c>
      <c r="J52" s="60">
        <v>20.0</v>
      </c>
      <c r="K52" s="60">
        <v>23.0</v>
      </c>
    </row>
    <row r="53">
      <c r="A53" s="1" t="s">
        <v>67</v>
      </c>
      <c r="B53" s="57" t="s">
        <v>91</v>
      </c>
      <c r="C53" s="58" t="s">
        <v>198</v>
      </c>
      <c r="D53" s="58" t="s">
        <v>219</v>
      </c>
      <c r="E53" s="58" t="s">
        <v>215</v>
      </c>
      <c r="F53" s="59">
        <v>18.0</v>
      </c>
      <c r="G53" s="59">
        <v>13.0</v>
      </c>
      <c r="H53" s="59">
        <v>21.0</v>
      </c>
      <c r="I53" s="60">
        <v>20.0</v>
      </c>
      <c r="J53" s="60">
        <v>19.0</v>
      </c>
      <c r="K53" s="60">
        <v>13.0</v>
      </c>
    </row>
    <row r="54">
      <c r="A54" s="1" t="s">
        <v>67</v>
      </c>
      <c r="B54" s="57" t="s">
        <v>79</v>
      </c>
      <c r="C54" s="58" t="s">
        <v>210</v>
      </c>
      <c r="D54" s="58" t="s">
        <v>201</v>
      </c>
      <c r="E54" s="58" t="s">
        <v>195</v>
      </c>
      <c r="F54" s="59">
        <v>22.0</v>
      </c>
      <c r="G54" s="59">
        <v>22.0</v>
      </c>
      <c r="H54" s="59">
        <v>1.0</v>
      </c>
      <c r="I54" s="60">
        <v>1.0</v>
      </c>
      <c r="J54" s="60">
        <v>15.0</v>
      </c>
      <c r="K54" s="60">
        <v>10.0</v>
      </c>
    </row>
    <row r="55">
      <c r="A55" s="1" t="s">
        <v>67</v>
      </c>
      <c r="B55" s="57" t="s">
        <v>224</v>
      </c>
      <c r="C55" s="58" t="s">
        <v>196</v>
      </c>
      <c r="D55" s="58" t="s">
        <v>197</v>
      </c>
      <c r="E55" s="58" t="s">
        <v>201</v>
      </c>
      <c r="F55" s="59">
        <v>6.0</v>
      </c>
      <c r="G55" s="59">
        <v>21.0</v>
      </c>
      <c r="H55" s="59">
        <v>1.0</v>
      </c>
      <c r="I55" s="60">
        <v>13.0</v>
      </c>
      <c r="J55" s="60">
        <v>1.0</v>
      </c>
      <c r="K55" s="60">
        <v>4.0</v>
      </c>
    </row>
    <row r="56">
      <c r="A56" s="1" t="s">
        <v>67</v>
      </c>
      <c r="B56" s="57" t="s">
        <v>93</v>
      </c>
      <c r="C56" s="58" t="s">
        <v>222</v>
      </c>
      <c r="D56" s="58" t="s">
        <v>201</v>
      </c>
      <c r="E56" s="58" t="s">
        <v>222</v>
      </c>
      <c r="F56" s="59">
        <v>1.0</v>
      </c>
      <c r="G56" s="59">
        <v>1.0</v>
      </c>
      <c r="H56" s="59">
        <v>27.0</v>
      </c>
      <c r="I56" s="60">
        <v>27.0</v>
      </c>
      <c r="J56" s="60">
        <v>28.0</v>
      </c>
      <c r="K56" s="60">
        <v>28.0</v>
      </c>
    </row>
    <row r="57">
      <c r="A57" s="1" t="s">
        <v>67</v>
      </c>
      <c r="B57" s="57" t="s">
        <v>68</v>
      </c>
      <c r="C57" s="58" t="s">
        <v>216</v>
      </c>
      <c r="D57" s="58" t="s">
        <v>223</v>
      </c>
      <c r="E57" s="58" t="s">
        <v>213</v>
      </c>
      <c r="F57" s="59">
        <v>17.0</v>
      </c>
      <c r="G57" s="59">
        <v>25.0</v>
      </c>
      <c r="H57" s="59">
        <v>1.0</v>
      </c>
      <c r="I57" s="60">
        <v>15.0</v>
      </c>
      <c r="J57" s="60">
        <v>14.0</v>
      </c>
      <c r="K57" s="60">
        <v>20.0</v>
      </c>
    </row>
    <row r="58">
      <c r="A58" s="1" t="s">
        <v>67</v>
      </c>
      <c r="B58" s="57" t="s">
        <v>69</v>
      </c>
      <c r="C58" s="58" t="s">
        <v>194</v>
      </c>
      <c r="D58" s="58" t="s">
        <v>195</v>
      </c>
      <c r="E58" s="58" t="s">
        <v>201</v>
      </c>
      <c r="F58" s="59">
        <v>16.0</v>
      </c>
      <c r="G58" s="59">
        <v>29.0</v>
      </c>
      <c r="H58" s="59">
        <v>1.0</v>
      </c>
      <c r="I58" s="60">
        <v>1.0</v>
      </c>
      <c r="J58" s="60">
        <v>24.0</v>
      </c>
      <c r="K58" s="60">
        <v>14.0</v>
      </c>
    </row>
    <row r="59">
      <c r="A59" s="1" t="s">
        <v>67</v>
      </c>
      <c r="B59" s="57" t="s">
        <v>89</v>
      </c>
      <c r="C59" s="58" t="s">
        <v>200</v>
      </c>
      <c r="D59" s="58" t="s">
        <v>201</v>
      </c>
      <c r="E59" s="58" t="s">
        <v>201</v>
      </c>
      <c r="F59" s="59">
        <v>14.0</v>
      </c>
      <c r="G59" s="59">
        <v>27.0</v>
      </c>
      <c r="H59" s="59">
        <v>1.0</v>
      </c>
      <c r="I59" s="60">
        <v>1.0</v>
      </c>
      <c r="J59" s="60">
        <v>21.0</v>
      </c>
      <c r="K59" s="60">
        <v>25.0</v>
      </c>
    </row>
    <row r="60">
      <c r="A60" s="1" t="s">
        <v>67</v>
      </c>
      <c r="B60" s="57" t="s">
        <v>80</v>
      </c>
      <c r="C60" s="58" t="s">
        <v>199</v>
      </c>
      <c r="D60" s="58" t="s">
        <v>198</v>
      </c>
      <c r="E60" s="58" t="s">
        <v>196</v>
      </c>
      <c r="F60" s="59">
        <v>11.0</v>
      </c>
      <c r="G60" s="59">
        <v>16.0</v>
      </c>
      <c r="H60" s="59">
        <v>1.0</v>
      </c>
      <c r="I60" s="60">
        <v>10.0</v>
      </c>
      <c r="J60" s="60">
        <v>1.0</v>
      </c>
      <c r="K60" s="60">
        <v>5.0</v>
      </c>
    </row>
    <row r="61">
      <c r="A61" s="1" t="s">
        <v>67</v>
      </c>
      <c r="B61" s="57" t="s">
        <v>87</v>
      </c>
      <c r="C61" s="58" t="s">
        <v>212</v>
      </c>
      <c r="D61" s="58" t="s">
        <v>205</v>
      </c>
      <c r="E61" s="58" t="s">
        <v>198</v>
      </c>
      <c r="F61" s="59">
        <v>2.0</v>
      </c>
      <c r="G61" s="59">
        <v>11.0</v>
      </c>
      <c r="H61" s="59">
        <v>28.0</v>
      </c>
      <c r="I61" s="60">
        <v>1.0</v>
      </c>
      <c r="J61" s="60">
        <v>11.0</v>
      </c>
      <c r="K61" s="60">
        <v>15.0</v>
      </c>
    </row>
    <row r="62">
      <c r="A62" s="1" t="s">
        <v>67</v>
      </c>
      <c r="B62" s="57" t="s">
        <v>94</v>
      </c>
      <c r="C62" s="58" t="s">
        <v>203</v>
      </c>
      <c r="D62" s="58" t="s">
        <v>204</v>
      </c>
      <c r="E62" s="58" t="s">
        <v>201</v>
      </c>
      <c r="F62" s="59">
        <v>5.0</v>
      </c>
      <c r="G62" s="59">
        <v>10.0</v>
      </c>
      <c r="H62" s="59">
        <v>22.0</v>
      </c>
      <c r="I62" s="60">
        <v>11.0</v>
      </c>
      <c r="J62" s="60">
        <v>9.0</v>
      </c>
      <c r="K62" s="60">
        <v>6.0</v>
      </c>
    </row>
    <row r="63">
      <c r="A63" s="1" t="s">
        <v>67</v>
      </c>
      <c r="B63" s="57" t="s">
        <v>70</v>
      </c>
      <c r="C63" s="58" t="s">
        <v>211</v>
      </c>
      <c r="D63" s="58" t="s">
        <v>220</v>
      </c>
      <c r="E63" s="58" t="s">
        <v>218</v>
      </c>
      <c r="F63" s="59">
        <v>24.0</v>
      </c>
      <c r="G63" s="59">
        <v>19.0</v>
      </c>
      <c r="H63" s="59">
        <v>1.0</v>
      </c>
      <c r="I63" s="60">
        <v>24.0</v>
      </c>
      <c r="J63" s="60">
        <v>29.0</v>
      </c>
      <c r="K63" s="60">
        <v>17.0</v>
      </c>
    </row>
    <row r="64">
      <c r="A64" s="1" t="s">
        <v>67</v>
      </c>
      <c r="B64" s="57" t="s">
        <v>73</v>
      </c>
      <c r="C64" s="58" t="s">
        <v>208</v>
      </c>
      <c r="D64" s="58" t="s">
        <v>201</v>
      </c>
      <c r="E64" s="58" t="s">
        <v>217</v>
      </c>
      <c r="F64" s="59">
        <v>27.0</v>
      </c>
      <c r="G64" s="59">
        <v>1.0</v>
      </c>
      <c r="H64" s="59">
        <v>1.0</v>
      </c>
      <c r="I64" s="60">
        <v>16.0</v>
      </c>
      <c r="J64" s="60">
        <v>23.0</v>
      </c>
      <c r="K64" s="60">
        <v>12.0</v>
      </c>
    </row>
    <row r="65">
      <c r="A65" s="1" t="s">
        <v>67</v>
      </c>
      <c r="B65" s="57" t="s">
        <v>75</v>
      </c>
      <c r="C65" s="58" t="s">
        <v>197</v>
      </c>
      <c r="D65" s="58" t="s">
        <v>201</v>
      </c>
      <c r="E65" s="58" t="s">
        <v>201</v>
      </c>
      <c r="F65" s="59">
        <v>29.0</v>
      </c>
      <c r="G65" s="59">
        <v>28.0</v>
      </c>
      <c r="H65" s="59">
        <v>1.0</v>
      </c>
      <c r="I65" s="60">
        <v>29.0</v>
      </c>
      <c r="J65" s="60">
        <v>1.0</v>
      </c>
      <c r="K65" s="60">
        <v>22.0</v>
      </c>
    </row>
    <row r="66">
      <c r="A66" s="1" t="s">
        <v>67</v>
      </c>
      <c r="B66" s="57" t="s">
        <v>83</v>
      </c>
      <c r="C66" s="58" t="s">
        <v>202</v>
      </c>
      <c r="D66" s="58" t="s">
        <v>214</v>
      </c>
      <c r="E66" s="58" t="s">
        <v>201</v>
      </c>
      <c r="F66" s="59">
        <v>28.0</v>
      </c>
      <c r="G66" s="59">
        <v>24.0</v>
      </c>
      <c r="H66" s="59">
        <v>1.0</v>
      </c>
      <c r="I66" s="60">
        <v>26.0</v>
      </c>
      <c r="J66" s="60">
        <v>1.0</v>
      </c>
      <c r="K66" s="60">
        <v>9.0</v>
      </c>
    </row>
    <row r="67">
      <c r="A67" s="1" t="s">
        <v>67</v>
      </c>
      <c r="B67" s="57" t="s">
        <v>74</v>
      </c>
      <c r="C67" s="58" t="s">
        <v>201</v>
      </c>
      <c r="D67" s="58" t="s">
        <v>201</v>
      </c>
      <c r="E67" s="58" t="s">
        <v>201</v>
      </c>
      <c r="F67" s="59">
        <v>19.0</v>
      </c>
      <c r="G67" s="59">
        <v>15.0</v>
      </c>
      <c r="H67" s="59">
        <v>1.0</v>
      </c>
      <c r="I67" s="60">
        <v>1.0</v>
      </c>
      <c r="J67" s="60">
        <v>22.0</v>
      </c>
      <c r="K67" s="60">
        <v>8.0</v>
      </c>
    </row>
    <row r="68">
      <c r="A68" s="1" t="s">
        <v>67</v>
      </c>
      <c r="B68" s="57" t="s">
        <v>76</v>
      </c>
      <c r="C68" s="58" t="s">
        <v>201</v>
      </c>
      <c r="D68" s="58" t="s">
        <v>194</v>
      </c>
      <c r="E68" s="58" t="s">
        <v>201</v>
      </c>
      <c r="F68" s="59">
        <v>25.0</v>
      </c>
      <c r="G68" s="59">
        <v>23.0</v>
      </c>
      <c r="H68" s="59">
        <v>1.0</v>
      </c>
      <c r="I68" s="60">
        <v>1.0</v>
      </c>
      <c r="J68" s="60">
        <v>1.0</v>
      </c>
      <c r="K68" s="60">
        <v>1.0</v>
      </c>
    </row>
    <row r="69">
      <c r="A69" s="1" t="s">
        <v>67</v>
      </c>
      <c r="B69" s="57" t="s">
        <v>77</v>
      </c>
      <c r="C69" s="58" t="s">
        <v>201</v>
      </c>
      <c r="D69" s="58" t="s">
        <v>200</v>
      </c>
      <c r="E69" s="58" t="s">
        <v>200</v>
      </c>
      <c r="F69" s="59">
        <v>4.0</v>
      </c>
      <c r="G69" s="59">
        <v>1.0</v>
      </c>
      <c r="H69" s="59">
        <v>23.0</v>
      </c>
      <c r="I69" s="60">
        <v>17.0</v>
      </c>
      <c r="J69" s="60">
        <v>1.0</v>
      </c>
      <c r="K69" s="60">
        <v>3.0</v>
      </c>
    </row>
    <row r="70">
      <c r="A70" s="50" t="s">
        <v>67</v>
      </c>
      <c r="B70" s="61" t="s">
        <v>78</v>
      </c>
      <c r="C70" s="62" t="s">
        <v>201</v>
      </c>
      <c r="D70" s="62" t="s">
        <v>201</v>
      </c>
      <c r="E70" s="62" t="s">
        <v>201</v>
      </c>
      <c r="F70" s="63">
        <v>13.0</v>
      </c>
      <c r="G70" s="63">
        <v>1.0</v>
      </c>
      <c r="H70" s="63">
        <v>24.0</v>
      </c>
      <c r="I70" s="64">
        <v>25.0</v>
      </c>
      <c r="J70" s="64">
        <v>1.0</v>
      </c>
      <c r="K70" s="64">
        <v>1.0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</row>
    <row r="71">
      <c r="A71" s="1" t="s">
        <v>95</v>
      </c>
      <c r="B71" s="18" t="s">
        <v>96</v>
      </c>
      <c r="C71" s="4" t="s">
        <v>202</v>
      </c>
      <c r="D71" s="4" t="s">
        <v>198</v>
      </c>
      <c r="E71" s="4" t="s">
        <v>196</v>
      </c>
      <c r="F71" s="48">
        <v>17.0</v>
      </c>
      <c r="G71" s="48">
        <v>14.0</v>
      </c>
      <c r="H71" s="48">
        <v>1.0</v>
      </c>
      <c r="I71" s="41">
        <v>14.0</v>
      </c>
      <c r="J71" s="41">
        <v>13.0</v>
      </c>
      <c r="K71" s="41">
        <v>18.0</v>
      </c>
    </row>
    <row r="72">
      <c r="A72" s="1" t="s">
        <v>95</v>
      </c>
      <c r="B72" s="18" t="s">
        <v>99</v>
      </c>
      <c r="C72" s="4" t="s">
        <v>195</v>
      </c>
      <c r="D72" s="4" t="s">
        <v>196</v>
      </c>
      <c r="E72" s="4" t="s">
        <v>211</v>
      </c>
      <c r="F72" s="48">
        <v>1.0</v>
      </c>
      <c r="G72" s="48">
        <v>13.0</v>
      </c>
      <c r="H72" s="48">
        <v>1.0</v>
      </c>
      <c r="I72" s="41">
        <v>16.0</v>
      </c>
      <c r="J72" s="41">
        <v>15.0</v>
      </c>
      <c r="K72" s="41">
        <v>15.0</v>
      </c>
    </row>
    <row r="73">
      <c r="A73" s="1" t="s">
        <v>95</v>
      </c>
      <c r="B73" s="18" t="s">
        <v>97</v>
      </c>
      <c r="C73" s="4" t="s">
        <v>205</v>
      </c>
      <c r="D73" s="4" t="s">
        <v>199</v>
      </c>
      <c r="E73" s="4" t="s">
        <v>203</v>
      </c>
      <c r="F73" s="48">
        <v>9.0</v>
      </c>
      <c r="G73" s="48">
        <v>11.0</v>
      </c>
      <c r="H73" s="48">
        <v>1.0</v>
      </c>
      <c r="I73" s="41">
        <v>6.0</v>
      </c>
      <c r="J73" s="41">
        <v>9.0</v>
      </c>
      <c r="K73" s="41">
        <v>17.0</v>
      </c>
    </row>
    <row r="74">
      <c r="A74" s="1" t="s">
        <v>95</v>
      </c>
      <c r="B74" s="18" t="s">
        <v>98</v>
      </c>
      <c r="C74" s="4" t="s">
        <v>196</v>
      </c>
      <c r="D74" s="4" t="s">
        <v>205</v>
      </c>
      <c r="E74" s="4" t="s">
        <v>210</v>
      </c>
      <c r="F74" s="48">
        <v>1.0</v>
      </c>
      <c r="G74" s="48">
        <v>16.0</v>
      </c>
      <c r="H74" s="48">
        <v>1.0</v>
      </c>
      <c r="I74" s="41">
        <v>18.0</v>
      </c>
      <c r="J74" s="41">
        <v>16.0</v>
      </c>
      <c r="K74" s="41">
        <v>16.0</v>
      </c>
    </row>
    <row r="75">
      <c r="A75" s="1" t="s">
        <v>95</v>
      </c>
      <c r="B75" s="18" t="s">
        <v>100</v>
      </c>
      <c r="C75" s="4" t="s">
        <v>198</v>
      </c>
      <c r="D75" s="4" t="s">
        <v>210</v>
      </c>
      <c r="E75" s="4" t="s">
        <v>201</v>
      </c>
      <c r="F75" s="48">
        <v>12.0</v>
      </c>
      <c r="G75" s="48">
        <v>18.0</v>
      </c>
      <c r="H75" s="48">
        <v>1.0</v>
      </c>
      <c r="I75" s="41">
        <v>9.0</v>
      </c>
      <c r="J75" s="41">
        <v>8.0</v>
      </c>
      <c r="K75" s="41">
        <v>14.0</v>
      </c>
    </row>
    <row r="76">
      <c r="A76" s="1" t="s">
        <v>95</v>
      </c>
      <c r="B76" s="18" t="s">
        <v>101</v>
      </c>
      <c r="C76" s="4" t="s">
        <v>204</v>
      </c>
      <c r="D76" s="4" t="s">
        <v>201</v>
      </c>
      <c r="E76" s="4" t="s">
        <v>198</v>
      </c>
      <c r="F76" s="48">
        <v>1.0</v>
      </c>
      <c r="G76" s="48">
        <v>1.0</v>
      </c>
      <c r="H76" s="48">
        <v>1.0</v>
      </c>
      <c r="I76" s="41">
        <v>13.0</v>
      </c>
      <c r="J76" s="41">
        <v>17.0</v>
      </c>
      <c r="K76" s="41">
        <v>13.0</v>
      </c>
    </row>
    <row r="77">
      <c r="A77" s="1" t="s">
        <v>95</v>
      </c>
      <c r="B77" s="18" t="s">
        <v>106</v>
      </c>
      <c r="C77" s="4" t="s">
        <v>210</v>
      </c>
      <c r="D77" s="4" t="s">
        <v>204</v>
      </c>
      <c r="E77" s="4" t="s">
        <v>201</v>
      </c>
      <c r="F77" s="48">
        <v>16.0</v>
      </c>
      <c r="G77" s="48">
        <v>12.0</v>
      </c>
      <c r="H77" s="48">
        <v>18.0</v>
      </c>
      <c r="I77" s="41">
        <v>11.0</v>
      </c>
      <c r="J77" s="41">
        <v>1.0</v>
      </c>
      <c r="K77" s="41">
        <v>8.0</v>
      </c>
    </row>
    <row r="78">
      <c r="A78" s="1" t="s">
        <v>95</v>
      </c>
      <c r="B78" s="18" t="s">
        <v>108</v>
      </c>
      <c r="C78" s="4" t="s">
        <v>211</v>
      </c>
      <c r="D78" s="4" t="s">
        <v>212</v>
      </c>
      <c r="E78" s="4" t="s">
        <v>207</v>
      </c>
      <c r="F78" s="48">
        <v>14.0</v>
      </c>
      <c r="G78" s="48">
        <v>17.0</v>
      </c>
      <c r="H78" s="48">
        <v>1.0</v>
      </c>
      <c r="I78" s="41">
        <v>4.0</v>
      </c>
      <c r="J78" s="41">
        <v>10.0</v>
      </c>
      <c r="K78" s="41">
        <v>6.0</v>
      </c>
    </row>
    <row r="79">
      <c r="A79" s="1" t="s">
        <v>95</v>
      </c>
      <c r="B79" s="18" t="s">
        <v>102</v>
      </c>
      <c r="C79" s="4" t="s">
        <v>199</v>
      </c>
      <c r="D79" s="4" t="s">
        <v>209</v>
      </c>
      <c r="E79" s="4" t="s">
        <v>199</v>
      </c>
      <c r="F79" s="48">
        <v>6.0</v>
      </c>
      <c r="G79" s="48">
        <v>6.0</v>
      </c>
      <c r="H79" s="48">
        <v>1.0</v>
      </c>
      <c r="I79" s="41">
        <v>2.0</v>
      </c>
      <c r="J79" s="41">
        <v>11.0</v>
      </c>
      <c r="K79" s="41">
        <v>12.0</v>
      </c>
    </row>
    <row r="80">
      <c r="A80" s="1" t="s">
        <v>95</v>
      </c>
      <c r="B80" s="18" t="s">
        <v>104</v>
      </c>
      <c r="C80" s="4" t="s">
        <v>212</v>
      </c>
      <c r="D80" s="4" t="s">
        <v>203</v>
      </c>
      <c r="E80" s="4" t="s">
        <v>206</v>
      </c>
      <c r="F80" s="48">
        <v>1.0</v>
      </c>
      <c r="G80" s="48">
        <v>1.0</v>
      </c>
      <c r="H80" s="48">
        <v>15.0</v>
      </c>
      <c r="I80" s="41">
        <v>5.0</v>
      </c>
      <c r="J80" s="41">
        <v>12.0</v>
      </c>
      <c r="K80" s="41">
        <v>10.0</v>
      </c>
    </row>
    <row r="81">
      <c r="A81" s="1" t="s">
        <v>95</v>
      </c>
      <c r="B81" s="18" t="s">
        <v>91</v>
      </c>
      <c r="C81" s="4" t="s">
        <v>208</v>
      </c>
      <c r="D81" s="4" t="s">
        <v>208</v>
      </c>
      <c r="E81" s="4" t="s">
        <v>208</v>
      </c>
      <c r="F81" s="48">
        <v>7.0</v>
      </c>
      <c r="G81" s="48">
        <v>8.0</v>
      </c>
      <c r="H81" s="48">
        <v>1.0</v>
      </c>
      <c r="I81" s="41">
        <v>7.0</v>
      </c>
      <c r="J81" s="41">
        <v>7.0</v>
      </c>
      <c r="K81" s="41">
        <v>5.0</v>
      </c>
    </row>
    <row r="82">
      <c r="A82" s="1" t="s">
        <v>95</v>
      </c>
      <c r="B82" s="18" t="s">
        <v>103</v>
      </c>
      <c r="C82" s="4" t="s">
        <v>203</v>
      </c>
      <c r="D82" s="4" t="s">
        <v>211</v>
      </c>
      <c r="E82" s="4" t="s">
        <v>204</v>
      </c>
      <c r="F82" s="48">
        <v>15.0</v>
      </c>
      <c r="G82" s="48">
        <v>15.0</v>
      </c>
      <c r="H82" s="48">
        <v>1.0</v>
      </c>
      <c r="I82" s="41">
        <v>15.0</v>
      </c>
      <c r="J82" s="41">
        <v>18.0</v>
      </c>
      <c r="K82" s="41">
        <v>11.0</v>
      </c>
    </row>
    <row r="83">
      <c r="A83" s="1" t="s">
        <v>95</v>
      </c>
      <c r="B83" s="18" t="s">
        <v>105</v>
      </c>
      <c r="C83" s="4" t="s">
        <v>206</v>
      </c>
      <c r="D83" s="4" t="s">
        <v>201</v>
      </c>
      <c r="E83" s="4" t="s">
        <v>212</v>
      </c>
      <c r="F83" s="48">
        <v>18.0</v>
      </c>
      <c r="G83" s="48">
        <v>1.0</v>
      </c>
      <c r="H83" s="48">
        <v>1.0</v>
      </c>
      <c r="I83" s="41">
        <v>10.0</v>
      </c>
      <c r="J83" s="41">
        <v>14.0</v>
      </c>
      <c r="K83" s="41">
        <v>9.0</v>
      </c>
    </row>
    <row r="84">
      <c r="A84" s="1" t="s">
        <v>95</v>
      </c>
      <c r="B84" s="18" t="s">
        <v>111</v>
      </c>
      <c r="C84" s="4" t="s">
        <v>207</v>
      </c>
      <c r="D84" s="4" t="s">
        <v>201</v>
      </c>
      <c r="E84" s="4" t="s">
        <v>201</v>
      </c>
      <c r="F84" s="48">
        <v>11.0</v>
      </c>
      <c r="G84" s="48">
        <v>7.0</v>
      </c>
      <c r="H84" s="48">
        <v>17.0</v>
      </c>
      <c r="I84" s="41">
        <v>3.0</v>
      </c>
      <c r="J84" s="41">
        <v>6.0</v>
      </c>
      <c r="K84" s="41">
        <v>2.0</v>
      </c>
    </row>
    <row r="85">
      <c r="A85" s="1" t="s">
        <v>95</v>
      </c>
      <c r="B85" s="18" t="s">
        <v>110</v>
      </c>
      <c r="C85" s="4" t="s">
        <v>209</v>
      </c>
      <c r="D85" s="4" t="s">
        <v>207</v>
      </c>
      <c r="E85" s="4" t="s">
        <v>201</v>
      </c>
      <c r="F85" s="48">
        <v>1.0</v>
      </c>
      <c r="G85" s="48">
        <v>9.0</v>
      </c>
      <c r="H85" s="48">
        <v>1.0</v>
      </c>
      <c r="I85" s="41">
        <v>8.0</v>
      </c>
      <c r="J85" s="41">
        <v>1.0</v>
      </c>
      <c r="K85" s="41">
        <v>3.0</v>
      </c>
    </row>
    <row r="86">
      <c r="A86" s="1" t="s">
        <v>95</v>
      </c>
      <c r="B86" s="18" t="s">
        <v>112</v>
      </c>
      <c r="C86" s="4" t="s">
        <v>201</v>
      </c>
      <c r="D86" s="4" t="s">
        <v>201</v>
      </c>
      <c r="E86" s="4" t="s">
        <v>201</v>
      </c>
      <c r="F86" s="48">
        <v>8.0</v>
      </c>
      <c r="G86" s="48">
        <v>1.0</v>
      </c>
      <c r="H86" s="48">
        <v>16.0</v>
      </c>
      <c r="I86" s="41">
        <v>17.0</v>
      </c>
      <c r="J86" s="41">
        <v>1.0</v>
      </c>
      <c r="K86" s="41">
        <v>1.0</v>
      </c>
    </row>
    <row r="87">
      <c r="A87" s="1" t="s">
        <v>95</v>
      </c>
      <c r="B87" s="18" t="s">
        <v>109</v>
      </c>
      <c r="C87" s="4" t="s">
        <v>201</v>
      </c>
      <c r="D87" s="4" t="s">
        <v>201</v>
      </c>
      <c r="E87" s="4" t="s">
        <v>209</v>
      </c>
      <c r="F87" s="48">
        <v>13.0</v>
      </c>
      <c r="G87" s="48">
        <v>1.0</v>
      </c>
      <c r="H87" s="48">
        <v>1.0</v>
      </c>
      <c r="I87" s="41">
        <v>12.0</v>
      </c>
      <c r="J87" s="41">
        <v>4.0</v>
      </c>
      <c r="K87" s="41">
        <v>4.0</v>
      </c>
    </row>
    <row r="88">
      <c r="A88" s="50" t="s">
        <v>95</v>
      </c>
      <c r="B88" s="51" t="s">
        <v>107</v>
      </c>
      <c r="C88" s="4" t="s">
        <v>201</v>
      </c>
      <c r="D88" s="4" t="s">
        <v>206</v>
      </c>
      <c r="E88" s="4" t="s">
        <v>201</v>
      </c>
      <c r="F88" s="48">
        <v>10.0</v>
      </c>
      <c r="G88" s="48">
        <v>10.0</v>
      </c>
      <c r="H88" s="48">
        <v>1.0</v>
      </c>
      <c r="I88" s="52">
        <v>1.0</v>
      </c>
      <c r="J88" s="52">
        <v>5.0</v>
      </c>
      <c r="K88" s="52">
        <v>7.0</v>
      </c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</row>
    <row r="89">
      <c r="A89" s="1" t="s">
        <v>113</v>
      </c>
      <c r="B89" s="44" t="s">
        <v>118</v>
      </c>
      <c r="C89" s="4" t="s">
        <v>195</v>
      </c>
      <c r="D89" s="4" t="s">
        <v>198</v>
      </c>
      <c r="E89" s="4" t="s">
        <v>201</v>
      </c>
      <c r="F89" s="48">
        <v>15.0</v>
      </c>
      <c r="G89" s="48">
        <v>15.0</v>
      </c>
      <c r="H89" s="48">
        <v>1.0</v>
      </c>
      <c r="I89" s="41">
        <v>15.0</v>
      </c>
      <c r="J89" s="41">
        <v>14.0</v>
      </c>
      <c r="K89" s="41">
        <v>11.0</v>
      </c>
    </row>
    <row r="90">
      <c r="A90" s="1" t="s">
        <v>113</v>
      </c>
      <c r="B90" s="44" t="s">
        <v>115</v>
      </c>
      <c r="C90" s="4" t="s">
        <v>205</v>
      </c>
      <c r="D90" s="4" t="s">
        <v>210</v>
      </c>
      <c r="E90" s="4" t="s">
        <v>211</v>
      </c>
      <c r="F90" s="48">
        <v>10.0</v>
      </c>
      <c r="G90" s="48">
        <v>2.0</v>
      </c>
      <c r="H90" s="48">
        <v>14.0</v>
      </c>
      <c r="I90" s="41">
        <v>14.0</v>
      </c>
      <c r="J90" s="41">
        <v>15.0</v>
      </c>
      <c r="K90" s="41">
        <v>14.0</v>
      </c>
    </row>
    <row r="91">
      <c r="A91" s="1" t="s">
        <v>113</v>
      </c>
      <c r="B91" s="44" t="s">
        <v>117</v>
      </c>
      <c r="C91" s="4" t="s">
        <v>196</v>
      </c>
      <c r="D91" s="4" t="s">
        <v>201</v>
      </c>
      <c r="E91" s="4" t="s">
        <v>212</v>
      </c>
      <c r="F91" s="48">
        <v>1.0</v>
      </c>
      <c r="G91" s="48">
        <v>12.0</v>
      </c>
      <c r="H91" s="48">
        <v>1.0</v>
      </c>
      <c r="I91" s="41">
        <v>11.0</v>
      </c>
      <c r="J91" s="41">
        <v>9.0</v>
      </c>
      <c r="K91" s="41">
        <v>12.0</v>
      </c>
    </row>
    <row r="92">
      <c r="A92" s="1" t="s">
        <v>113</v>
      </c>
      <c r="B92" s="44" t="s">
        <v>114</v>
      </c>
      <c r="C92" s="4" t="s">
        <v>198</v>
      </c>
      <c r="D92" s="4" t="s">
        <v>199</v>
      </c>
      <c r="E92" s="4" t="s">
        <v>204</v>
      </c>
      <c r="F92" s="48">
        <v>12.0</v>
      </c>
      <c r="G92" s="48">
        <v>3.0</v>
      </c>
      <c r="H92" s="48">
        <v>13.0</v>
      </c>
      <c r="I92" s="41">
        <v>13.0</v>
      </c>
      <c r="J92" s="41">
        <v>12.0</v>
      </c>
      <c r="K92" s="41">
        <v>15.0</v>
      </c>
    </row>
    <row r="93">
      <c r="A93" s="1" t="s">
        <v>113</v>
      </c>
      <c r="B93" s="44" t="s">
        <v>119</v>
      </c>
      <c r="C93" s="4" t="s">
        <v>204</v>
      </c>
      <c r="D93" s="4" t="s">
        <v>211</v>
      </c>
      <c r="E93" s="4" t="s">
        <v>208</v>
      </c>
      <c r="F93" s="48">
        <v>8.0</v>
      </c>
      <c r="G93" s="48">
        <v>6.0</v>
      </c>
      <c r="H93" s="48">
        <v>1.0</v>
      </c>
      <c r="I93" s="41">
        <v>10.0</v>
      </c>
      <c r="J93" s="41">
        <v>10.0</v>
      </c>
      <c r="K93" s="41">
        <v>10.0</v>
      </c>
    </row>
    <row r="94">
      <c r="A94" s="1" t="s">
        <v>113</v>
      </c>
      <c r="B94" s="45" t="s">
        <v>123</v>
      </c>
      <c r="C94" s="4" t="s">
        <v>210</v>
      </c>
      <c r="D94" s="4" t="s">
        <v>208</v>
      </c>
      <c r="E94" s="4" t="s">
        <v>209</v>
      </c>
      <c r="F94" s="48">
        <v>1.0</v>
      </c>
      <c r="G94" s="48">
        <v>8.0</v>
      </c>
      <c r="H94" s="48">
        <v>1.0</v>
      </c>
      <c r="I94" s="41">
        <v>1.0</v>
      </c>
      <c r="J94" s="41">
        <v>8.0</v>
      </c>
      <c r="K94" s="41">
        <v>7.0</v>
      </c>
    </row>
    <row r="95">
      <c r="A95" s="1" t="s">
        <v>113</v>
      </c>
      <c r="B95" s="44" t="s">
        <v>120</v>
      </c>
      <c r="C95" s="4" t="s">
        <v>211</v>
      </c>
      <c r="D95" s="4" t="s">
        <v>201</v>
      </c>
      <c r="E95" s="4" t="s">
        <v>207</v>
      </c>
      <c r="F95" s="48">
        <v>1.0</v>
      </c>
      <c r="G95" s="48">
        <v>12.0</v>
      </c>
      <c r="H95" s="48">
        <v>1.0</v>
      </c>
      <c r="I95" s="41">
        <v>1.0</v>
      </c>
      <c r="J95" s="41">
        <v>1.0</v>
      </c>
      <c r="K95" s="41">
        <v>9.0</v>
      </c>
    </row>
    <row r="96">
      <c r="A96" s="1" t="s">
        <v>113</v>
      </c>
      <c r="B96" s="44" t="s">
        <v>116</v>
      </c>
      <c r="C96" s="4" t="s">
        <v>199</v>
      </c>
      <c r="D96" s="4" t="s">
        <v>204</v>
      </c>
      <c r="E96" s="4" t="s">
        <v>210</v>
      </c>
      <c r="F96" s="48">
        <v>14.0</v>
      </c>
      <c r="G96" s="48">
        <v>4.0</v>
      </c>
      <c r="H96" s="48">
        <v>1.0</v>
      </c>
      <c r="I96" s="41">
        <v>9.0</v>
      </c>
      <c r="J96" s="41">
        <v>13.0</v>
      </c>
      <c r="K96" s="41">
        <v>13.0</v>
      </c>
    </row>
    <row r="97">
      <c r="A97" s="1" t="s">
        <v>113</v>
      </c>
      <c r="B97" s="44" t="s">
        <v>121</v>
      </c>
      <c r="C97" s="4" t="s">
        <v>212</v>
      </c>
      <c r="D97" s="4" t="s">
        <v>206</v>
      </c>
      <c r="E97" s="4" t="s">
        <v>206</v>
      </c>
      <c r="F97" s="48">
        <v>9.0</v>
      </c>
      <c r="G97" s="48">
        <v>11.0</v>
      </c>
      <c r="H97" s="48">
        <v>11.0</v>
      </c>
      <c r="I97" s="41">
        <v>3.0</v>
      </c>
      <c r="J97" s="41">
        <v>7.0</v>
      </c>
      <c r="K97" s="41">
        <v>8.0</v>
      </c>
    </row>
    <row r="98">
      <c r="A98" s="1" t="s">
        <v>113</v>
      </c>
      <c r="B98" s="44" t="s">
        <v>128</v>
      </c>
      <c r="C98" s="4" t="s">
        <v>208</v>
      </c>
      <c r="D98" s="4" t="s">
        <v>203</v>
      </c>
      <c r="E98" s="4" t="s">
        <v>199</v>
      </c>
      <c r="F98" s="48">
        <v>6.0</v>
      </c>
      <c r="G98" s="48">
        <v>12.0</v>
      </c>
      <c r="H98" s="48">
        <v>15.0</v>
      </c>
      <c r="I98" s="41">
        <v>7.0</v>
      </c>
      <c r="J98" s="41">
        <v>11.0</v>
      </c>
      <c r="K98" s="41">
        <v>1.0</v>
      </c>
    </row>
    <row r="99">
      <c r="A99" s="1" t="s">
        <v>113</v>
      </c>
      <c r="B99" s="44" t="s">
        <v>126</v>
      </c>
      <c r="C99" s="4" t="s">
        <v>203</v>
      </c>
      <c r="D99" s="4" t="s">
        <v>201</v>
      </c>
      <c r="E99" s="4" t="s">
        <v>201</v>
      </c>
      <c r="F99" s="48">
        <v>1.0</v>
      </c>
      <c r="G99" s="48">
        <v>7.0</v>
      </c>
      <c r="H99" s="48">
        <v>1.0</v>
      </c>
      <c r="I99" s="41">
        <v>12.0</v>
      </c>
      <c r="J99" s="41">
        <v>3.0</v>
      </c>
      <c r="K99" s="41">
        <v>4.0</v>
      </c>
    </row>
    <row r="100">
      <c r="A100" s="1" t="s">
        <v>113</v>
      </c>
      <c r="B100" s="44" t="s">
        <v>127</v>
      </c>
      <c r="C100" s="4" t="s">
        <v>206</v>
      </c>
      <c r="D100" s="4" t="s">
        <v>207</v>
      </c>
      <c r="E100" s="4" t="s">
        <v>201</v>
      </c>
      <c r="F100" s="48">
        <v>11.0</v>
      </c>
      <c r="G100" s="48">
        <v>10.0</v>
      </c>
      <c r="H100" s="48">
        <v>1.0</v>
      </c>
      <c r="I100" s="41">
        <v>6.0</v>
      </c>
      <c r="J100" s="41">
        <v>6.0</v>
      </c>
      <c r="K100" s="41">
        <v>3.0</v>
      </c>
    </row>
    <row r="101">
      <c r="A101" s="1" t="s">
        <v>113</v>
      </c>
      <c r="B101" s="44" t="s">
        <v>124</v>
      </c>
      <c r="C101" s="4" t="s">
        <v>207</v>
      </c>
      <c r="D101" s="4" t="s">
        <v>212</v>
      </c>
      <c r="E101" s="4" t="s">
        <v>201</v>
      </c>
      <c r="F101" s="48">
        <v>13.0</v>
      </c>
      <c r="G101" s="48">
        <v>5.0</v>
      </c>
      <c r="H101" s="48">
        <v>1.0</v>
      </c>
      <c r="I101" s="41">
        <v>4.0</v>
      </c>
      <c r="J101" s="41">
        <v>5.0</v>
      </c>
      <c r="K101" s="41">
        <v>6.0</v>
      </c>
    </row>
    <row r="102">
      <c r="A102" s="1" t="s">
        <v>113</v>
      </c>
      <c r="B102" s="44" t="s">
        <v>129</v>
      </c>
      <c r="C102" s="4" t="s">
        <v>209</v>
      </c>
      <c r="D102" s="4" t="s">
        <v>209</v>
      </c>
      <c r="E102" s="4" t="s">
        <v>201</v>
      </c>
      <c r="F102" s="48">
        <v>7.0</v>
      </c>
      <c r="G102" s="48">
        <v>12.0</v>
      </c>
      <c r="H102" s="48">
        <v>1.0</v>
      </c>
      <c r="I102" s="41">
        <v>8.0</v>
      </c>
      <c r="J102" s="41">
        <v>2.0</v>
      </c>
      <c r="K102" s="41">
        <v>1.0</v>
      </c>
    </row>
    <row r="103">
      <c r="A103" s="50" t="s">
        <v>113</v>
      </c>
      <c r="B103" s="65" t="s">
        <v>125</v>
      </c>
      <c r="C103" s="4" t="s">
        <v>201</v>
      </c>
      <c r="D103" s="4" t="s">
        <v>201</v>
      </c>
      <c r="E103" s="4" t="s">
        <v>203</v>
      </c>
      <c r="F103" s="48">
        <v>1.0</v>
      </c>
      <c r="G103" s="48">
        <v>9.0</v>
      </c>
      <c r="H103" s="48">
        <v>12.0</v>
      </c>
      <c r="I103" s="52">
        <v>5.0</v>
      </c>
      <c r="J103" s="52">
        <v>4.0</v>
      </c>
      <c r="K103" s="52">
        <v>5.0</v>
      </c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</row>
    <row r="104">
      <c r="A104" s="1" t="s">
        <v>130</v>
      </c>
      <c r="B104" s="44" t="s">
        <v>88</v>
      </c>
      <c r="C104" s="4" t="s">
        <v>218</v>
      </c>
      <c r="D104" s="4" t="s">
        <v>201</v>
      </c>
      <c r="E104" s="4" t="s">
        <v>198</v>
      </c>
      <c r="F104" s="48">
        <v>25.0</v>
      </c>
      <c r="G104" s="48">
        <v>1.0</v>
      </c>
      <c r="H104" s="48">
        <v>1.0</v>
      </c>
      <c r="I104" s="41">
        <v>13.0</v>
      </c>
      <c r="J104" s="41">
        <v>27.0</v>
      </c>
      <c r="K104" s="41">
        <v>24.0</v>
      </c>
    </row>
    <row r="105">
      <c r="A105" s="1" t="s">
        <v>130</v>
      </c>
      <c r="B105" s="44" t="s">
        <v>85</v>
      </c>
      <c r="C105" s="4" t="s">
        <v>214</v>
      </c>
      <c r="D105" s="4" t="s">
        <v>217</v>
      </c>
      <c r="E105" s="4" t="s">
        <v>211</v>
      </c>
      <c r="F105" s="48">
        <v>18.0</v>
      </c>
      <c r="G105" s="48">
        <v>12.0</v>
      </c>
      <c r="H105" s="48">
        <v>27.0</v>
      </c>
      <c r="I105" s="41">
        <v>25.0</v>
      </c>
      <c r="J105" s="41">
        <v>14.0</v>
      </c>
      <c r="K105" s="41">
        <v>29.0</v>
      </c>
    </row>
    <row r="106">
      <c r="A106" s="1" t="s">
        <v>130</v>
      </c>
      <c r="B106" s="44" t="s">
        <v>92</v>
      </c>
      <c r="C106" s="4" t="s">
        <v>215</v>
      </c>
      <c r="D106" s="4" t="s">
        <v>201</v>
      </c>
      <c r="E106" s="4" t="s">
        <v>210</v>
      </c>
      <c r="F106" s="48">
        <v>1.0</v>
      </c>
      <c r="G106" s="48">
        <v>1.0</v>
      </c>
      <c r="H106" s="48">
        <v>1.0</v>
      </c>
      <c r="I106" s="41">
        <v>1.0</v>
      </c>
      <c r="J106" s="41">
        <v>1.0</v>
      </c>
      <c r="K106" s="41">
        <v>13.0</v>
      </c>
    </row>
    <row r="107">
      <c r="A107" s="1" t="s">
        <v>130</v>
      </c>
      <c r="B107" s="44" t="s">
        <v>139</v>
      </c>
      <c r="C107" s="4" t="s">
        <v>213</v>
      </c>
      <c r="D107" s="4" t="s">
        <v>222</v>
      </c>
      <c r="E107" s="4" t="s">
        <v>201</v>
      </c>
      <c r="F107" s="48">
        <v>28.0</v>
      </c>
      <c r="G107" s="48">
        <v>23.0</v>
      </c>
      <c r="H107" s="48">
        <v>1.0</v>
      </c>
      <c r="I107" s="41">
        <v>12.0</v>
      </c>
      <c r="J107" s="41">
        <v>18.0</v>
      </c>
      <c r="K107" s="41">
        <v>15.0</v>
      </c>
    </row>
    <row r="108">
      <c r="A108" s="1" t="s">
        <v>130</v>
      </c>
      <c r="B108" s="44" t="s">
        <v>84</v>
      </c>
      <c r="C108" s="4" t="s">
        <v>223</v>
      </c>
      <c r="D108" s="4" t="s">
        <v>201</v>
      </c>
      <c r="E108" s="4" t="s">
        <v>205</v>
      </c>
      <c r="F108" s="48">
        <v>26.0</v>
      </c>
      <c r="G108" s="48">
        <v>21.0</v>
      </c>
      <c r="H108" s="48">
        <v>1.0</v>
      </c>
      <c r="I108" s="41">
        <v>30.0</v>
      </c>
      <c r="J108" s="41">
        <v>28.0</v>
      </c>
      <c r="K108" s="41">
        <v>28.0</v>
      </c>
    </row>
    <row r="109">
      <c r="A109" s="1" t="s">
        <v>130</v>
      </c>
      <c r="B109" s="44" t="s">
        <v>131</v>
      </c>
      <c r="C109" s="4" t="s">
        <v>217</v>
      </c>
      <c r="D109" s="4" t="s">
        <v>223</v>
      </c>
      <c r="E109" s="4" t="s">
        <v>201</v>
      </c>
      <c r="F109" s="48">
        <v>19.0</v>
      </c>
      <c r="G109" s="48">
        <v>27.0</v>
      </c>
      <c r="H109" s="48">
        <v>28.0</v>
      </c>
      <c r="I109" s="41">
        <v>1.0</v>
      </c>
      <c r="J109" s="41">
        <v>21.0</v>
      </c>
      <c r="K109" s="41">
        <v>30.0</v>
      </c>
    </row>
    <row r="110">
      <c r="A110" s="1" t="s">
        <v>130</v>
      </c>
      <c r="B110" s="44" t="s">
        <v>71</v>
      </c>
      <c r="C110" s="4" t="s">
        <v>220</v>
      </c>
      <c r="D110" s="4" t="s">
        <v>202</v>
      </c>
      <c r="E110" s="4" t="s">
        <v>196</v>
      </c>
      <c r="F110" s="48">
        <v>30.0</v>
      </c>
      <c r="G110" s="48">
        <v>28.0</v>
      </c>
      <c r="H110" s="48">
        <v>1.0</v>
      </c>
      <c r="I110" s="41">
        <v>15.0</v>
      </c>
      <c r="J110" s="41">
        <v>16.0</v>
      </c>
      <c r="K110" s="41">
        <v>27.0</v>
      </c>
    </row>
    <row r="111">
      <c r="A111" s="1" t="s">
        <v>130</v>
      </c>
      <c r="B111" s="44" t="s">
        <v>132</v>
      </c>
      <c r="C111" s="4" t="s">
        <v>222</v>
      </c>
      <c r="D111" s="4" t="s">
        <v>194</v>
      </c>
      <c r="E111" s="4" t="s">
        <v>212</v>
      </c>
      <c r="F111" s="48">
        <v>21.0</v>
      </c>
      <c r="G111" s="48">
        <v>1.0</v>
      </c>
      <c r="H111" s="48">
        <v>26.0</v>
      </c>
      <c r="I111" s="41">
        <v>23.0</v>
      </c>
      <c r="J111" s="41">
        <v>29.0</v>
      </c>
      <c r="K111" s="41">
        <v>26.0</v>
      </c>
    </row>
    <row r="112">
      <c r="A112" s="1" t="s">
        <v>130</v>
      </c>
      <c r="B112" s="44" t="s">
        <v>136</v>
      </c>
      <c r="C112" s="4" t="s">
        <v>219</v>
      </c>
      <c r="D112" s="4" t="s">
        <v>220</v>
      </c>
      <c r="E112" s="4" t="s">
        <v>201</v>
      </c>
      <c r="F112" s="48">
        <v>27.0</v>
      </c>
      <c r="G112" s="48">
        <v>30.0</v>
      </c>
      <c r="H112" s="48">
        <v>25.0</v>
      </c>
      <c r="I112" s="41">
        <v>1.0</v>
      </c>
      <c r="J112" s="41">
        <v>30.0</v>
      </c>
      <c r="K112" s="41">
        <v>19.0</v>
      </c>
    </row>
    <row r="113">
      <c r="A113" s="1" t="s">
        <v>130</v>
      </c>
      <c r="B113" s="44" t="s">
        <v>138</v>
      </c>
      <c r="C113" s="4" t="s">
        <v>216</v>
      </c>
      <c r="D113" s="4" t="s">
        <v>216</v>
      </c>
      <c r="E113" s="4" t="s">
        <v>201</v>
      </c>
      <c r="F113" s="48">
        <v>24.0</v>
      </c>
      <c r="G113" s="48">
        <v>29.0</v>
      </c>
      <c r="H113" s="48">
        <v>1.0</v>
      </c>
      <c r="I113" s="41">
        <v>21.0</v>
      </c>
      <c r="J113" s="41">
        <v>1.0</v>
      </c>
      <c r="K113" s="41">
        <v>15.0</v>
      </c>
    </row>
    <row r="114">
      <c r="A114" s="1" t="s">
        <v>130</v>
      </c>
      <c r="B114" s="44" t="s">
        <v>149</v>
      </c>
      <c r="C114" s="4" t="s">
        <v>194</v>
      </c>
      <c r="D114" s="4" t="s">
        <v>210</v>
      </c>
      <c r="E114" s="4" t="s">
        <v>201</v>
      </c>
      <c r="F114" s="48">
        <v>22.0</v>
      </c>
      <c r="G114" s="48">
        <v>13.0</v>
      </c>
      <c r="H114" s="48">
        <v>17.0</v>
      </c>
      <c r="I114" s="41">
        <v>1.0</v>
      </c>
      <c r="J114" s="41">
        <v>7.0</v>
      </c>
      <c r="K114" s="41">
        <v>2.0</v>
      </c>
    </row>
    <row r="115">
      <c r="A115" s="1" t="s">
        <v>130</v>
      </c>
      <c r="B115" s="44" t="s">
        <v>134</v>
      </c>
      <c r="C115" s="4" t="s">
        <v>197</v>
      </c>
      <c r="D115" s="4" t="s">
        <v>201</v>
      </c>
      <c r="E115" s="4" t="s">
        <v>208</v>
      </c>
      <c r="F115" s="48">
        <v>17.0</v>
      </c>
      <c r="G115" s="48">
        <v>1.0</v>
      </c>
      <c r="H115" s="48">
        <v>20.0</v>
      </c>
      <c r="I115" s="41">
        <v>18.0</v>
      </c>
      <c r="J115" s="41">
        <v>22.0</v>
      </c>
      <c r="K115" s="41">
        <v>21.0</v>
      </c>
    </row>
    <row r="116">
      <c r="A116" s="1" t="s">
        <v>130</v>
      </c>
      <c r="B116" s="44" t="s">
        <v>141</v>
      </c>
      <c r="C116" s="4" t="s">
        <v>200</v>
      </c>
      <c r="D116" s="4" t="s">
        <v>211</v>
      </c>
      <c r="E116" s="4" t="s">
        <v>209</v>
      </c>
      <c r="F116" s="48">
        <v>1.0</v>
      </c>
      <c r="G116" s="48">
        <v>10.0</v>
      </c>
      <c r="H116" s="48">
        <v>1.0</v>
      </c>
      <c r="I116" s="41">
        <v>1.0</v>
      </c>
      <c r="J116" s="41">
        <v>11.0</v>
      </c>
      <c r="K116" s="41">
        <v>12.0</v>
      </c>
    </row>
    <row r="117">
      <c r="A117" s="1" t="s">
        <v>130</v>
      </c>
      <c r="B117" s="44" t="s">
        <v>81</v>
      </c>
      <c r="C117" s="4" t="s">
        <v>202</v>
      </c>
      <c r="D117" s="4" t="s">
        <v>209</v>
      </c>
      <c r="E117" s="4" t="s">
        <v>201</v>
      </c>
      <c r="F117" s="48">
        <v>8.0</v>
      </c>
      <c r="G117" s="48">
        <v>1.0</v>
      </c>
      <c r="H117" s="48">
        <v>1.0</v>
      </c>
      <c r="I117" s="41">
        <v>7.0</v>
      </c>
      <c r="J117" s="41">
        <v>9.0</v>
      </c>
      <c r="K117" s="41">
        <v>17.0</v>
      </c>
    </row>
    <row r="118">
      <c r="A118" s="1" t="s">
        <v>130</v>
      </c>
      <c r="B118" s="44" t="s">
        <v>49</v>
      </c>
      <c r="C118" s="4" t="s">
        <v>195</v>
      </c>
      <c r="D118" s="4" t="s">
        <v>203</v>
      </c>
      <c r="E118" s="4" t="s">
        <v>206</v>
      </c>
      <c r="F118" s="48">
        <v>8.0</v>
      </c>
      <c r="G118" s="48">
        <v>26.0</v>
      </c>
      <c r="H118" s="48">
        <v>21.0</v>
      </c>
      <c r="I118" s="41">
        <v>22.0</v>
      </c>
      <c r="J118" s="41">
        <v>1.0</v>
      </c>
      <c r="K118" s="41">
        <v>6.0</v>
      </c>
    </row>
    <row r="119">
      <c r="A119" s="1" t="s">
        <v>130</v>
      </c>
      <c r="B119" s="44" t="s">
        <v>137</v>
      </c>
      <c r="C119" s="4" t="s">
        <v>205</v>
      </c>
      <c r="D119" s="4" t="s">
        <v>205</v>
      </c>
      <c r="E119" s="4" t="s">
        <v>204</v>
      </c>
      <c r="F119" s="48">
        <v>14.0</v>
      </c>
      <c r="G119" s="48">
        <v>20.0</v>
      </c>
      <c r="H119" s="48">
        <v>1.0</v>
      </c>
      <c r="I119" s="41">
        <v>27.0</v>
      </c>
      <c r="J119" s="41">
        <v>25.0</v>
      </c>
      <c r="K119" s="41">
        <v>18.0</v>
      </c>
    </row>
    <row r="120">
      <c r="A120" s="1" t="s">
        <v>130</v>
      </c>
      <c r="B120" s="44" t="s">
        <v>127</v>
      </c>
      <c r="C120" s="4" t="s">
        <v>196</v>
      </c>
      <c r="D120" s="4" t="s">
        <v>195</v>
      </c>
      <c r="E120" s="4" t="s">
        <v>201</v>
      </c>
      <c r="F120" s="48">
        <v>29.0</v>
      </c>
      <c r="G120" s="48">
        <v>16.0</v>
      </c>
      <c r="H120" s="48">
        <v>1.0</v>
      </c>
      <c r="I120" s="41">
        <v>28.0</v>
      </c>
      <c r="J120" s="41">
        <v>1.0</v>
      </c>
      <c r="K120" s="41">
        <v>10.0</v>
      </c>
    </row>
    <row r="121">
      <c r="A121" s="1" t="s">
        <v>130</v>
      </c>
      <c r="B121" s="44" t="s">
        <v>145</v>
      </c>
      <c r="C121" s="4" t="s">
        <v>198</v>
      </c>
      <c r="D121" s="4" t="s">
        <v>208</v>
      </c>
      <c r="E121" s="4" t="s">
        <v>201</v>
      </c>
      <c r="F121" s="48">
        <v>12.0</v>
      </c>
      <c r="G121" s="48">
        <v>19.0</v>
      </c>
      <c r="H121" s="48">
        <v>1.0</v>
      </c>
      <c r="I121" s="41">
        <v>20.0</v>
      </c>
      <c r="J121" s="41">
        <v>12.0</v>
      </c>
      <c r="K121" s="41">
        <v>7.0</v>
      </c>
    </row>
    <row r="122">
      <c r="A122" s="1" t="s">
        <v>130</v>
      </c>
      <c r="B122" s="44" t="s">
        <v>142</v>
      </c>
      <c r="C122" s="4" t="s">
        <v>204</v>
      </c>
      <c r="D122" s="4" t="s">
        <v>204</v>
      </c>
      <c r="E122" s="4" t="s">
        <v>207</v>
      </c>
      <c r="F122" s="48">
        <v>6.0</v>
      </c>
      <c r="G122" s="48">
        <v>17.0</v>
      </c>
      <c r="H122" s="48">
        <v>22.0</v>
      </c>
      <c r="I122" s="41">
        <v>11.0</v>
      </c>
      <c r="J122" s="41">
        <v>23.0</v>
      </c>
      <c r="K122" s="41">
        <v>11.0</v>
      </c>
    </row>
    <row r="123">
      <c r="A123" s="1" t="s">
        <v>130</v>
      </c>
      <c r="B123" s="44" t="s">
        <v>140</v>
      </c>
      <c r="C123" s="4" t="s">
        <v>210</v>
      </c>
      <c r="D123" s="4" t="s">
        <v>219</v>
      </c>
      <c r="E123" s="4" t="s">
        <v>201</v>
      </c>
      <c r="F123" s="48">
        <v>23.0</v>
      </c>
      <c r="G123" s="48">
        <v>14.0</v>
      </c>
      <c r="H123" s="48">
        <v>19.0</v>
      </c>
      <c r="I123" s="41">
        <v>10.0</v>
      </c>
      <c r="J123" s="41">
        <v>10.0</v>
      </c>
      <c r="K123" s="41">
        <v>14.0</v>
      </c>
    </row>
    <row r="124">
      <c r="A124" s="1" t="s">
        <v>130</v>
      </c>
      <c r="B124" s="44" t="s">
        <v>135</v>
      </c>
      <c r="C124" s="4" t="s">
        <v>211</v>
      </c>
      <c r="D124" s="4" t="s">
        <v>197</v>
      </c>
      <c r="E124" s="4" t="s">
        <v>201</v>
      </c>
      <c r="F124" s="48">
        <v>20.0</v>
      </c>
      <c r="G124" s="48">
        <v>25.0</v>
      </c>
      <c r="H124" s="48">
        <v>24.0</v>
      </c>
      <c r="I124" s="41">
        <v>8.0</v>
      </c>
      <c r="J124" s="41">
        <v>24.0</v>
      </c>
      <c r="K124" s="41">
        <v>20.0</v>
      </c>
    </row>
    <row r="125">
      <c r="A125" s="1" t="s">
        <v>130</v>
      </c>
      <c r="B125" s="44" t="s">
        <v>133</v>
      </c>
      <c r="C125" s="4" t="s">
        <v>199</v>
      </c>
      <c r="D125" s="4" t="s">
        <v>212</v>
      </c>
      <c r="E125" s="4" t="s">
        <v>198</v>
      </c>
      <c r="F125" s="48">
        <v>16.0</v>
      </c>
      <c r="G125" s="48">
        <v>1.0</v>
      </c>
      <c r="H125" s="48">
        <v>1.0</v>
      </c>
      <c r="I125" s="41">
        <v>13.0</v>
      </c>
      <c r="J125" s="41">
        <v>26.0</v>
      </c>
      <c r="K125" s="41">
        <v>23.0</v>
      </c>
    </row>
    <row r="126">
      <c r="A126" s="1" t="s">
        <v>130</v>
      </c>
      <c r="B126" s="44" t="s">
        <v>87</v>
      </c>
      <c r="C126" s="4" t="s">
        <v>212</v>
      </c>
      <c r="D126" s="4" t="s">
        <v>200</v>
      </c>
      <c r="E126" s="4" t="s">
        <v>199</v>
      </c>
      <c r="F126" s="48">
        <v>15.0</v>
      </c>
      <c r="G126" s="48">
        <v>24.0</v>
      </c>
      <c r="H126" s="48">
        <v>30.0</v>
      </c>
      <c r="I126" s="41">
        <v>1.0</v>
      </c>
      <c r="J126" s="41">
        <v>20.0</v>
      </c>
      <c r="K126" s="41">
        <v>25.0</v>
      </c>
    </row>
    <row r="127">
      <c r="A127" s="1" t="s">
        <v>130</v>
      </c>
      <c r="B127" s="44" t="s">
        <v>143</v>
      </c>
      <c r="C127" s="4" t="s">
        <v>208</v>
      </c>
      <c r="D127" s="4" t="s">
        <v>206</v>
      </c>
      <c r="E127" s="4" t="s">
        <v>201</v>
      </c>
      <c r="F127" s="48">
        <v>7.0</v>
      </c>
      <c r="G127" s="48">
        <v>11.0</v>
      </c>
      <c r="H127" s="48">
        <v>1.0</v>
      </c>
      <c r="I127" s="41">
        <v>26.0</v>
      </c>
      <c r="J127" s="41">
        <v>1.0</v>
      </c>
      <c r="K127" s="41">
        <v>9.0</v>
      </c>
    </row>
    <row r="128">
      <c r="A128" s="1" t="s">
        <v>130</v>
      </c>
      <c r="B128" s="44" t="s">
        <v>148</v>
      </c>
      <c r="C128" s="4" t="s">
        <v>203</v>
      </c>
      <c r="D128" s="4" t="s">
        <v>199</v>
      </c>
      <c r="E128" s="4" t="s">
        <v>201</v>
      </c>
      <c r="F128" s="48">
        <v>11.0</v>
      </c>
      <c r="G128" s="48">
        <v>22.0</v>
      </c>
      <c r="H128" s="48">
        <v>16.0</v>
      </c>
      <c r="I128" s="41">
        <v>17.0</v>
      </c>
      <c r="J128" s="41">
        <v>17.0</v>
      </c>
      <c r="K128" s="41">
        <v>3.0</v>
      </c>
    </row>
    <row r="129">
      <c r="A129" s="1" t="s">
        <v>130</v>
      </c>
      <c r="B129" s="44" t="s">
        <v>82</v>
      </c>
      <c r="C129" s="4" t="s">
        <v>206</v>
      </c>
      <c r="D129" s="4" t="s">
        <v>198</v>
      </c>
      <c r="E129" s="4" t="s">
        <v>203</v>
      </c>
      <c r="F129" s="48">
        <v>10.0</v>
      </c>
      <c r="G129" s="48">
        <v>18.0</v>
      </c>
      <c r="H129" s="48">
        <v>1.0</v>
      </c>
      <c r="I129" s="41">
        <v>24.0</v>
      </c>
      <c r="J129" s="41">
        <v>19.0</v>
      </c>
      <c r="K129" s="41">
        <v>22.0</v>
      </c>
    </row>
    <row r="130">
      <c r="A130" s="1" t="s">
        <v>130</v>
      </c>
      <c r="B130" s="44" t="s">
        <v>146</v>
      </c>
      <c r="C130" s="4" t="s">
        <v>207</v>
      </c>
      <c r="D130" s="4" t="s">
        <v>207</v>
      </c>
      <c r="E130" s="4" t="s">
        <v>201</v>
      </c>
      <c r="F130" s="48">
        <v>1.0</v>
      </c>
      <c r="G130" s="48">
        <v>1.0</v>
      </c>
      <c r="H130" s="48">
        <v>18.0</v>
      </c>
      <c r="I130" s="41">
        <v>19.0</v>
      </c>
      <c r="J130" s="41">
        <v>8.0</v>
      </c>
      <c r="K130" s="41">
        <v>5.0</v>
      </c>
    </row>
    <row r="131">
      <c r="A131" s="1" t="s">
        <v>130</v>
      </c>
      <c r="B131" s="44" t="s">
        <v>144</v>
      </c>
      <c r="C131" s="4" t="s">
        <v>209</v>
      </c>
      <c r="D131" s="4" t="s">
        <v>201</v>
      </c>
      <c r="E131" s="4" t="s">
        <v>201</v>
      </c>
      <c r="F131" s="48">
        <v>1.0</v>
      </c>
      <c r="G131" s="48">
        <v>15.0</v>
      </c>
      <c r="H131" s="48">
        <v>23.0</v>
      </c>
      <c r="I131" s="41">
        <v>9.0</v>
      </c>
      <c r="J131" s="41">
        <v>13.0</v>
      </c>
      <c r="K131" s="41">
        <v>8.0</v>
      </c>
    </row>
    <row r="132">
      <c r="A132" s="1" t="s">
        <v>130</v>
      </c>
      <c r="B132" s="44" t="s">
        <v>147</v>
      </c>
      <c r="C132" s="4" t="s">
        <v>201</v>
      </c>
      <c r="D132" s="4" t="s">
        <v>196</v>
      </c>
      <c r="E132" s="4" t="s">
        <v>201</v>
      </c>
      <c r="F132" s="48">
        <v>13.0</v>
      </c>
      <c r="G132" s="48">
        <v>1.0</v>
      </c>
      <c r="H132" s="48">
        <v>29.0</v>
      </c>
      <c r="I132" s="41">
        <v>29.0</v>
      </c>
      <c r="J132" s="41">
        <v>15.0</v>
      </c>
      <c r="K132" s="41">
        <v>4.0</v>
      </c>
    </row>
    <row r="133">
      <c r="A133" s="50" t="s">
        <v>130</v>
      </c>
      <c r="B133" s="65" t="s">
        <v>150</v>
      </c>
      <c r="C133" s="4" t="s">
        <v>201</v>
      </c>
      <c r="D133" s="4" t="s">
        <v>201</v>
      </c>
      <c r="E133" s="4" t="s">
        <v>201</v>
      </c>
      <c r="F133" s="48">
        <v>5.0</v>
      </c>
      <c r="G133" s="48">
        <v>9.0</v>
      </c>
      <c r="H133" s="48">
        <v>1.0</v>
      </c>
      <c r="I133" s="52">
        <v>16.0</v>
      </c>
      <c r="J133" s="52">
        <v>1.0</v>
      </c>
      <c r="K133" s="52">
        <v>1.0</v>
      </c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>
      <c r="A134" s="1" t="s">
        <v>151</v>
      </c>
      <c r="B134" s="18" t="s">
        <v>153</v>
      </c>
      <c r="C134" s="4" t="s">
        <v>216</v>
      </c>
      <c r="D134" s="4" t="s">
        <v>205</v>
      </c>
      <c r="E134" s="4" t="s">
        <v>207</v>
      </c>
      <c r="F134" s="48">
        <v>14.0</v>
      </c>
      <c r="G134" s="48">
        <v>9.0</v>
      </c>
      <c r="H134" s="48">
        <v>1.0</v>
      </c>
      <c r="I134" s="41">
        <v>5.0</v>
      </c>
      <c r="J134" s="41">
        <v>17.0</v>
      </c>
      <c r="K134" s="41">
        <v>19.0</v>
      </c>
    </row>
    <row r="135">
      <c r="A135" s="1" t="s">
        <v>151</v>
      </c>
      <c r="B135" s="18" t="s">
        <v>164</v>
      </c>
      <c r="C135" s="4" t="s">
        <v>194</v>
      </c>
      <c r="D135" s="4" t="s">
        <v>196</v>
      </c>
      <c r="E135" s="4" t="s">
        <v>201</v>
      </c>
      <c r="F135" s="48">
        <v>20.0</v>
      </c>
      <c r="G135" s="48">
        <v>18.0</v>
      </c>
      <c r="H135" s="48">
        <v>1.0</v>
      </c>
      <c r="I135" s="41">
        <v>19.0</v>
      </c>
      <c r="J135" s="41">
        <v>7.0</v>
      </c>
      <c r="K135" s="41">
        <v>8.0</v>
      </c>
    </row>
    <row r="136">
      <c r="A136" s="1" t="s">
        <v>151</v>
      </c>
      <c r="B136" s="45" t="s">
        <v>167</v>
      </c>
      <c r="C136" s="4" t="s">
        <v>197</v>
      </c>
      <c r="D136" s="4" t="s">
        <v>210</v>
      </c>
      <c r="E136" s="4" t="s">
        <v>201</v>
      </c>
      <c r="F136" s="48">
        <v>8.0</v>
      </c>
      <c r="G136" s="48">
        <v>1.0</v>
      </c>
      <c r="H136" s="48">
        <v>1.0</v>
      </c>
      <c r="I136" s="41">
        <v>4.0</v>
      </c>
      <c r="J136" s="41">
        <v>15.0</v>
      </c>
      <c r="K136" s="41">
        <v>5.0</v>
      </c>
    </row>
    <row r="137">
      <c r="A137" s="1" t="s">
        <v>151</v>
      </c>
      <c r="B137" s="18" t="s">
        <v>152</v>
      </c>
      <c r="C137" s="4" t="s">
        <v>200</v>
      </c>
      <c r="D137" s="4" t="s">
        <v>200</v>
      </c>
      <c r="E137" s="4" t="s">
        <v>204</v>
      </c>
      <c r="F137" s="48">
        <v>19.0</v>
      </c>
      <c r="G137" s="48">
        <v>14.0</v>
      </c>
      <c r="H137" s="48">
        <v>18.0</v>
      </c>
      <c r="I137" s="41">
        <v>18.0</v>
      </c>
      <c r="J137" s="41">
        <v>20.0</v>
      </c>
      <c r="K137" s="41">
        <v>20.0</v>
      </c>
    </row>
    <row r="138">
      <c r="A138" s="1" t="s">
        <v>151</v>
      </c>
      <c r="B138" s="18" t="s">
        <v>160</v>
      </c>
      <c r="C138" s="4" t="s">
        <v>202</v>
      </c>
      <c r="D138" s="4" t="s">
        <v>195</v>
      </c>
      <c r="E138" s="4" t="s">
        <v>201</v>
      </c>
      <c r="F138" s="48">
        <v>17.0</v>
      </c>
      <c r="G138" s="48">
        <v>15.0</v>
      </c>
      <c r="H138" s="48">
        <v>1.0</v>
      </c>
      <c r="I138" s="41">
        <v>20.0</v>
      </c>
      <c r="J138" s="41">
        <v>1.0</v>
      </c>
      <c r="K138" s="41">
        <v>12.0</v>
      </c>
    </row>
    <row r="139">
      <c r="A139" s="1" t="s">
        <v>151</v>
      </c>
      <c r="B139" s="18" t="s">
        <v>162</v>
      </c>
      <c r="C139" s="4" t="s">
        <v>195</v>
      </c>
      <c r="D139" s="4" t="s">
        <v>203</v>
      </c>
      <c r="E139" s="4" t="s">
        <v>209</v>
      </c>
      <c r="F139" s="48">
        <v>11.0</v>
      </c>
      <c r="G139" s="48">
        <v>1.0</v>
      </c>
      <c r="H139" s="48">
        <v>1.0</v>
      </c>
      <c r="I139" s="41">
        <v>1.0</v>
      </c>
      <c r="J139" s="41">
        <v>1.0</v>
      </c>
      <c r="K139" s="41">
        <v>10.0</v>
      </c>
    </row>
    <row r="140">
      <c r="A140" s="1" t="s">
        <v>151</v>
      </c>
      <c r="B140" s="18" t="s">
        <v>159</v>
      </c>
      <c r="C140" s="4" t="s">
        <v>205</v>
      </c>
      <c r="D140" s="4" t="s">
        <v>197</v>
      </c>
      <c r="E140" s="4" t="s">
        <v>201</v>
      </c>
      <c r="F140" s="48">
        <v>16.0</v>
      </c>
      <c r="G140" s="48">
        <v>19.0</v>
      </c>
      <c r="H140" s="48">
        <v>1.0</v>
      </c>
      <c r="I140" s="41">
        <v>13.0</v>
      </c>
      <c r="J140" s="41">
        <v>14.0</v>
      </c>
      <c r="K140" s="41">
        <v>13.0</v>
      </c>
    </row>
    <row r="141">
      <c r="A141" s="1" t="s">
        <v>151</v>
      </c>
      <c r="B141" s="18" t="s">
        <v>163</v>
      </c>
      <c r="C141" s="4" t="s">
        <v>196</v>
      </c>
      <c r="D141" s="4" t="s">
        <v>202</v>
      </c>
      <c r="E141" s="4" t="s">
        <v>201</v>
      </c>
      <c r="F141" s="48">
        <v>15.0</v>
      </c>
      <c r="G141" s="48">
        <v>20.0</v>
      </c>
      <c r="H141" s="48">
        <v>17.0</v>
      </c>
      <c r="I141" s="41">
        <v>12.0</v>
      </c>
      <c r="J141" s="41">
        <v>19.0</v>
      </c>
      <c r="K141" s="41">
        <v>9.0</v>
      </c>
    </row>
    <row r="142">
      <c r="A142" s="1" t="s">
        <v>151</v>
      </c>
      <c r="B142" s="18" t="s">
        <v>161</v>
      </c>
      <c r="C142" s="4" t="s">
        <v>198</v>
      </c>
      <c r="D142" s="4" t="s">
        <v>206</v>
      </c>
      <c r="E142" s="4" t="s">
        <v>203</v>
      </c>
      <c r="F142" s="48">
        <v>5.0</v>
      </c>
      <c r="G142" s="48">
        <v>17.0</v>
      </c>
      <c r="H142" s="48">
        <v>15.0</v>
      </c>
      <c r="I142" s="41">
        <v>1.0</v>
      </c>
      <c r="J142" s="41">
        <v>11.0</v>
      </c>
      <c r="K142" s="41">
        <v>11.0</v>
      </c>
    </row>
    <row r="143">
      <c r="A143" s="1" t="s">
        <v>151</v>
      </c>
      <c r="B143" s="18" t="s">
        <v>154</v>
      </c>
      <c r="C143" s="4" t="s">
        <v>204</v>
      </c>
      <c r="D143" s="4" t="s">
        <v>199</v>
      </c>
      <c r="E143" s="4" t="s">
        <v>211</v>
      </c>
      <c r="F143" s="48">
        <v>4.0</v>
      </c>
      <c r="G143" s="48">
        <v>16.0</v>
      </c>
      <c r="H143" s="48">
        <v>14.0</v>
      </c>
      <c r="I143" s="41">
        <v>11.0</v>
      </c>
      <c r="J143" s="41">
        <v>6.0</v>
      </c>
      <c r="K143" s="41">
        <v>18.0</v>
      </c>
    </row>
    <row r="144">
      <c r="A144" s="1" t="s">
        <v>151</v>
      </c>
      <c r="B144" s="18" t="s">
        <v>156</v>
      </c>
      <c r="C144" s="4" t="s">
        <v>210</v>
      </c>
      <c r="D144" s="4" t="s">
        <v>207</v>
      </c>
      <c r="E144" s="4" t="s">
        <v>198</v>
      </c>
      <c r="F144" s="48">
        <v>10.0</v>
      </c>
      <c r="G144" s="48">
        <v>12.0</v>
      </c>
      <c r="H144" s="48">
        <v>13.0</v>
      </c>
      <c r="I144" s="41">
        <v>10.0</v>
      </c>
      <c r="J144" s="41">
        <v>16.0</v>
      </c>
      <c r="K144" s="41">
        <v>16.0</v>
      </c>
    </row>
    <row r="145">
      <c r="A145" s="1" t="s">
        <v>151</v>
      </c>
      <c r="B145" s="18" t="s">
        <v>165</v>
      </c>
      <c r="C145" s="4" t="s">
        <v>211</v>
      </c>
      <c r="D145" s="4" t="s">
        <v>204</v>
      </c>
      <c r="E145" s="4" t="s">
        <v>212</v>
      </c>
      <c r="F145" s="48">
        <v>3.0</v>
      </c>
      <c r="G145" s="48">
        <v>1.0</v>
      </c>
      <c r="H145" s="48">
        <v>1.0</v>
      </c>
      <c r="I145" s="41">
        <v>9.0</v>
      </c>
      <c r="J145" s="41">
        <v>9.0</v>
      </c>
      <c r="K145" s="41">
        <v>7.0</v>
      </c>
    </row>
    <row r="146">
      <c r="A146" s="1" t="s">
        <v>151</v>
      </c>
      <c r="B146" s="18" t="s">
        <v>155</v>
      </c>
      <c r="C146" s="4" t="s">
        <v>199</v>
      </c>
      <c r="D146" s="4" t="s">
        <v>198</v>
      </c>
      <c r="E146" s="4" t="s">
        <v>210</v>
      </c>
      <c r="F146" s="48">
        <v>18.0</v>
      </c>
      <c r="G146" s="48">
        <v>1.0</v>
      </c>
      <c r="H146" s="48">
        <v>16.0</v>
      </c>
      <c r="I146" s="41">
        <v>17.0</v>
      </c>
      <c r="J146" s="41">
        <v>13.0</v>
      </c>
      <c r="K146" s="41">
        <v>17.0</v>
      </c>
    </row>
    <row r="147">
      <c r="A147" s="1" t="s">
        <v>151</v>
      </c>
      <c r="B147" s="18" t="s">
        <v>166</v>
      </c>
      <c r="C147" s="4" t="s">
        <v>212</v>
      </c>
      <c r="D147" s="4" t="s">
        <v>211</v>
      </c>
      <c r="E147" s="4" t="s">
        <v>201</v>
      </c>
      <c r="F147" s="48">
        <v>13.0</v>
      </c>
      <c r="G147" s="48">
        <v>13.0</v>
      </c>
      <c r="H147" s="48">
        <v>1.0</v>
      </c>
      <c r="I147" s="41">
        <v>15.0</v>
      </c>
      <c r="J147" s="41">
        <v>10.0</v>
      </c>
      <c r="K147" s="41">
        <v>6.0</v>
      </c>
    </row>
    <row r="148">
      <c r="A148" s="1" t="s">
        <v>151</v>
      </c>
      <c r="B148" s="18" t="s">
        <v>157</v>
      </c>
      <c r="C148" s="4" t="s">
        <v>208</v>
      </c>
      <c r="D148" s="4" t="s">
        <v>208</v>
      </c>
      <c r="E148" s="4" t="s">
        <v>208</v>
      </c>
      <c r="F148" s="48">
        <v>6.0</v>
      </c>
      <c r="G148" s="48">
        <v>11.0</v>
      </c>
      <c r="H148" s="48">
        <v>19.0</v>
      </c>
      <c r="I148" s="41">
        <v>7.0</v>
      </c>
      <c r="J148" s="41">
        <v>18.0</v>
      </c>
      <c r="K148" s="41">
        <v>15.0</v>
      </c>
    </row>
    <row r="149">
      <c r="A149" s="1" t="s">
        <v>151</v>
      </c>
      <c r="B149" s="18" t="s">
        <v>169</v>
      </c>
      <c r="C149" s="4" t="s">
        <v>203</v>
      </c>
      <c r="D149" s="4" t="s">
        <v>201</v>
      </c>
      <c r="E149" s="4" t="s">
        <v>201</v>
      </c>
      <c r="F149" s="48">
        <v>2.0</v>
      </c>
      <c r="G149" s="48">
        <v>10.0</v>
      </c>
      <c r="H149" s="48">
        <v>12.0</v>
      </c>
      <c r="I149" s="41">
        <v>3.0</v>
      </c>
      <c r="J149" s="41">
        <v>1.0</v>
      </c>
      <c r="K149" s="41">
        <v>3.0</v>
      </c>
    </row>
    <row r="150">
      <c r="A150" s="1" t="s">
        <v>151</v>
      </c>
      <c r="B150" s="18" t="s">
        <v>158</v>
      </c>
      <c r="C150" s="4" t="s">
        <v>206</v>
      </c>
      <c r="D150" s="4" t="s">
        <v>212</v>
      </c>
      <c r="E150" s="4" t="s">
        <v>206</v>
      </c>
      <c r="F150" s="48">
        <v>12.0</v>
      </c>
      <c r="G150" s="48">
        <v>1.0</v>
      </c>
      <c r="H150" s="48">
        <v>20.0</v>
      </c>
      <c r="I150" s="41">
        <v>8.0</v>
      </c>
      <c r="J150" s="41">
        <v>12.0</v>
      </c>
      <c r="K150" s="41">
        <v>14.0</v>
      </c>
    </row>
    <row r="151">
      <c r="A151" s="1" t="s">
        <v>151</v>
      </c>
      <c r="B151" s="18" t="s">
        <v>168</v>
      </c>
      <c r="C151" s="4" t="s">
        <v>207</v>
      </c>
      <c r="D151" s="4" t="s">
        <v>209</v>
      </c>
      <c r="E151" s="4" t="s">
        <v>199</v>
      </c>
      <c r="F151" s="48">
        <v>1.0</v>
      </c>
      <c r="G151" s="48">
        <v>1.0</v>
      </c>
      <c r="H151" s="48">
        <v>1.0</v>
      </c>
      <c r="I151" s="41">
        <v>6.0</v>
      </c>
      <c r="J151" s="41">
        <v>5.0</v>
      </c>
      <c r="K151" s="41">
        <v>4.0</v>
      </c>
    </row>
    <row r="152">
      <c r="A152" s="1" t="s">
        <v>151</v>
      </c>
      <c r="B152" s="18" t="s">
        <v>171</v>
      </c>
      <c r="C152" s="4" t="s">
        <v>209</v>
      </c>
      <c r="D152" s="4" t="s">
        <v>201</v>
      </c>
      <c r="E152" s="4" t="s">
        <v>201</v>
      </c>
      <c r="F152" s="48">
        <v>9.0</v>
      </c>
      <c r="G152" s="48">
        <v>1.0</v>
      </c>
      <c r="H152" s="48">
        <v>1.0</v>
      </c>
      <c r="I152" s="41">
        <v>14.0</v>
      </c>
      <c r="J152" s="41">
        <v>4.0</v>
      </c>
      <c r="K152" s="41">
        <v>1.0</v>
      </c>
    </row>
    <row r="153">
      <c r="A153" s="50" t="s">
        <v>151</v>
      </c>
      <c r="B153" s="51" t="s">
        <v>170</v>
      </c>
      <c r="C153" s="4" t="s">
        <v>201</v>
      </c>
      <c r="D153" s="4" t="s">
        <v>201</v>
      </c>
      <c r="E153" s="4" t="s">
        <v>201</v>
      </c>
      <c r="F153" s="48">
        <v>7.0</v>
      </c>
      <c r="G153" s="48">
        <v>1.0</v>
      </c>
      <c r="H153" s="48">
        <v>1.0</v>
      </c>
      <c r="I153" s="52">
        <v>16.0</v>
      </c>
      <c r="J153" s="52">
        <v>8.0</v>
      </c>
      <c r="K153" s="52">
        <v>2.0</v>
      </c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</row>
    <row r="154">
      <c r="A154" s="1" t="s">
        <v>172</v>
      </c>
      <c r="B154" s="46" t="s">
        <v>174</v>
      </c>
      <c r="C154" s="4" t="s">
        <v>200</v>
      </c>
      <c r="D154" s="4" t="s">
        <v>195</v>
      </c>
      <c r="E154" s="4" t="s">
        <v>208</v>
      </c>
      <c r="F154" s="48">
        <v>13.0</v>
      </c>
      <c r="G154" s="48">
        <v>1.0</v>
      </c>
      <c r="H154" s="48">
        <v>1.0</v>
      </c>
      <c r="I154" s="41">
        <v>17.0</v>
      </c>
      <c r="J154" s="41">
        <v>17.0</v>
      </c>
      <c r="K154" s="41">
        <v>18.0</v>
      </c>
    </row>
    <row r="155">
      <c r="A155" s="1" t="s">
        <v>172</v>
      </c>
      <c r="B155" s="18" t="s">
        <v>105</v>
      </c>
      <c r="C155" s="4" t="s">
        <v>202</v>
      </c>
      <c r="D155" s="4" t="s">
        <v>204</v>
      </c>
      <c r="E155" s="4" t="s">
        <v>201</v>
      </c>
      <c r="F155" s="48">
        <v>18.0</v>
      </c>
      <c r="G155" s="48">
        <v>16.0</v>
      </c>
      <c r="H155" s="48">
        <v>1.0</v>
      </c>
      <c r="I155" s="41">
        <v>12.0</v>
      </c>
      <c r="J155" s="41">
        <v>9.0</v>
      </c>
      <c r="K155" s="41">
        <v>8.0</v>
      </c>
    </row>
    <row r="156">
      <c r="A156" s="1" t="s">
        <v>172</v>
      </c>
      <c r="B156" s="18" t="s">
        <v>173</v>
      </c>
      <c r="C156" s="4" t="s">
        <v>202</v>
      </c>
      <c r="D156" s="4" t="s">
        <v>205</v>
      </c>
      <c r="E156" s="4" t="s">
        <v>211</v>
      </c>
      <c r="F156" s="48">
        <v>18.0</v>
      </c>
      <c r="G156" s="48">
        <v>1.0</v>
      </c>
      <c r="H156" s="48">
        <v>18.0</v>
      </c>
      <c r="I156" s="41">
        <v>16.0</v>
      </c>
      <c r="J156" s="41">
        <v>18.0</v>
      </c>
      <c r="K156" s="41">
        <v>19.0</v>
      </c>
    </row>
    <row r="157">
      <c r="A157" s="1" t="s">
        <v>172</v>
      </c>
      <c r="B157" s="18" t="s">
        <v>137</v>
      </c>
      <c r="C157" s="4" t="s">
        <v>195</v>
      </c>
      <c r="D157" s="4" t="s">
        <v>202</v>
      </c>
      <c r="E157" s="4" t="s">
        <v>210</v>
      </c>
      <c r="F157" s="48">
        <v>16.0</v>
      </c>
      <c r="G157" s="48">
        <v>18.0</v>
      </c>
      <c r="H157" s="48">
        <v>1.0</v>
      </c>
      <c r="I157" s="41">
        <v>19.0</v>
      </c>
      <c r="J157" s="41">
        <v>19.0</v>
      </c>
      <c r="K157" s="41">
        <v>17.0</v>
      </c>
    </row>
    <row r="158">
      <c r="A158" s="1" t="s">
        <v>172</v>
      </c>
      <c r="B158" s="18" t="s">
        <v>177</v>
      </c>
      <c r="C158" s="4" t="s">
        <v>205</v>
      </c>
      <c r="D158" s="4" t="s">
        <v>212</v>
      </c>
      <c r="E158" s="4" t="s">
        <v>212</v>
      </c>
      <c r="F158" s="48">
        <v>14.0</v>
      </c>
      <c r="G158" s="48">
        <v>14.0</v>
      </c>
      <c r="H158" s="48">
        <v>1.0</v>
      </c>
      <c r="I158" s="41">
        <v>14.0</v>
      </c>
      <c r="J158" s="41">
        <v>15.0</v>
      </c>
      <c r="K158" s="41">
        <v>13.0</v>
      </c>
    </row>
    <row r="159">
      <c r="A159" s="1" t="s">
        <v>172</v>
      </c>
      <c r="B159" s="18" t="s">
        <v>175</v>
      </c>
      <c r="C159" s="4" t="s">
        <v>196</v>
      </c>
      <c r="D159" s="4" t="s">
        <v>211</v>
      </c>
      <c r="E159" s="4" t="s">
        <v>199</v>
      </c>
      <c r="F159" s="48">
        <v>6.0</v>
      </c>
      <c r="G159" s="48">
        <v>15.0</v>
      </c>
      <c r="H159" s="48">
        <v>1.0</v>
      </c>
      <c r="I159" s="41">
        <v>11.0</v>
      </c>
      <c r="J159" s="41">
        <v>11.0</v>
      </c>
      <c r="K159" s="41">
        <v>16.0</v>
      </c>
    </row>
    <row r="160">
      <c r="A160" s="1" t="s">
        <v>172</v>
      </c>
      <c r="B160" s="45" t="s">
        <v>167</v>
      </c>
      <c r="C160" s="4" t="s">
        <v>198</v>
      </c>
      <c r="D160" s="4" t="s">
        <v>207</v>
      </c>
      <c r="E160" s="4" t="s">
        <v>201</v>
      </c>
      <c r="F160" s="48">
        <v>3.0</v>
      </c>
      <c r="G160" s="48">
        <v>1.0</v>
      </c>
      <c r="H160" s="48">
        <v>1.0</v>
      </c>
      <c r="I160" s="41">
        <v>8.0</v>
      </c>
      <c r="J160" s="41">
        <v>7.0</v>
      </c>
      <c r="K160" s="41">
        <v>7.0</v>
      </c>
    </row>
    <row r="161">
      <c r="A161" s="1" t="s">
        <v>172</v>
      </c>
      <c r="B161" s="18" t="s">
        <v>176</v>
      </c>
      <c r="C161" s="4" t="s">
        <v>204</v>
      </c>
      <c r="D161" s="4" t="s">
        <v>199</v>
      </c>
      <c r="E161" s="4" t="s">
        <v>206</v>
      </c>
      <c r="F161" s="48">
        <v>12.0</v>
      </c>
      <c r="G161" s="48">
        <v>7.0</v>
      </c>
      <c r="H161" s="48">
        <v>16.0</v>
      </c>
      <c r="I161" s="41">
        <v>7.0</v>
      </c>
      <c r="J161" s="41">
        <v>16.0</v>
      </c>
      <c r="K161" s="41">
        <v>15.0</v>
      </c>
    </row>
    <row r="162">
      <c r="A162" s="1" t="s">
        <v>172</v>
      </c>
      <c r="B162" s="18" t="s">
        <v>61</v>
      </c>
      <c r="C162" s="4" t="s">
        <v>210</v>
      </c>
      <c r="D162" s="4" t="s">
        <v>196</v>
      </c>
      <c r="E162" s="4" t="s">
        <v>201</v>
      </c>
      <c r="F162" s="48">
        <v>17.0</v>
      </c>
      <c r="G162" s="48">
        <v>19.0</v>
      </c>
      <c r="H162" s="48">
        <v>15.0</v>
      </c>
      <c r="I162" s="41">
        <v>18.0</v>
      </c>
      <c r="J162" s="41">
        <v>1.0</v>
      </c>
      <c r="K162" s="41">
        <v>12.0</v>
      </c>
    </row>
    <row r="163">
      <c r="A163" s="1" t="s">
        <v>172</v>
      </c>
      <c r="B163" s="18" t="s">
        <v>179</v>
      </c>
      <c r="C163" s="4" t="s">
        <v>211</v>
      </c>
      <c r="D163" s="4" t="s">
        <v>208</v>
      </c>
      <c r="E163" s="4" t="s">
        <v>201</v>
      </c>
      <c r="F163" s="48">
        <v>7.0</v>
      </c>
      <c r="G163" s="48">
        <v>8.0</v>
      </c>
      <c r="H163" s="48">
        <v>1.0</v>
      </c>
      <c r="I163" s="41">
        <v>1.0</v>
      </c>
      <c r="J163" s="41">
        <v>8.0</v>
      </c>
      <c r="K163" s="41">
        <v>9.0</v>
      </c>
    </row>
    <row r="164">
      <c r="A164" s="1" t="s">
        <v>172</v>
      </c>
      <c r="B164" s="18" t="s">
        <v>182</v>
      </c>
      <c r="C164" s="4" t="s">
        <v>199</v>
      </c>
      <c r="D164" s="4" t="s">
        <v>201</v>
      </c>
      <c r="E164" s="4" t="s">
        <v>201</v>
      </c>
      <c r="F164" s="48">
        <v>4.0</v>
      </c>
      <c r="G164" s="48">
        <v>10.0</v>
      </c>
      <c r="H164" s="48">
        <v>1.0</v>
      </c>
      <c r="I164" s="41">
        <v>6.0</v>
      </c>
      <c r="J164" s="41">
        <v>1.0</v>
      </c>
      <c r="K164" s="41">
        <v>3.0</v>
      </c>
    </row>
    <row r="165">
      <c r="A165" s="1" t="s">
        <v>172</v>
      </c>
      <c r="B165" s="18" t="s">
        <v>112</v>
      </c>
      <c r="C165" s="4" t="s">
        <v>212</v>
      </c>
      <c r="D165" s="4" t="s">
        <v>203</v>
      </c>
      <c r="E165" s="4" t="s">
        <v>209</v>
      </c>
      <c r="F165" s="48">
        <v>11.0</v>
      </c>
      <c r="G165" s="48">
        <v>5.0</v>
      </c>
      <c r="H165" s="48">
        <v>13.0</v>
      </c>
      <c r="I165" s="41">
        <v>5.0</v>
      </c>
      <c r="J165" s="41">
        <v>6.0</v>
      </c>
      <c r="K165" s="41">
        <v>11.0</v>
      </c>
    </row>
    <row r="166">
      <c r="A166" s="1" t="s">
        <v>172</v>
      </c>
      <c r="B166" s="18" t="s">
        <v>87</v>
      </c>
      <c r="C166" s="4" t="s">
        <v>208</v>
      </c>
      <c r="D166" s="4" t="s">
        <v>198</v>
      </c>
      <c r="E166" s="4" t="s">
        <v>203</v>
      </c>
      <c r="F166" s="48">
        <v>1.0</v>
      </c>
      <c r="G166" s="48">
        <v>17.0</v>
      </c>
      <c r="H166" s="48">
        <v>19.0</v>
      </c>
      <c r="I166" s="41">
        <v>1.0</v>
      </c>
      <c r="J166" s="41">
        <v>14.0</v>
      </c>
      <c r="K166" s="41">
        <v>14.0</v>
      </c>
    </row>
    <row r="167">
      <c r="A167" s="1" t="s">
        <v>172</v>
      </c>
      <c r="B167" s="18" t="s">
        <v>178</v>
      </c>
      <c r="C167" s="4" t="s">
        <v>203</v>
      </c>
      <c r="D167" s="4" t="s">
        <v>201</v>
      </c>
      <c r="E167" s="4" t="s">
        <v>201</v>
      </c>
      <c r="F167" s="48">
        <v>8.0</v>
      </c>
      <c r="G167" s="48">
        <v>13.0</v>
      </c>
      <c r="H167" s="48">
        <v>1.0</v>
      </c>
      <c r="I167" s="41">
        <v>10.0</v>
      </c>
      <c r="J167" s="41">
        <v>10.0</v>
      </c>
      <c r="K167" s="41">
        <v>10.0</v>
      </c>
    </row>
    <row r="168">
      <c r="A168" s="1" t="s">
        <v>172</v>
      </c>
      <c r="B168" s="18" t="s">
        <v>181</v>
      </c>
      <c r="C168" s="4" t="s">
        <v>206</v>
      </c>
      <c r="D168" s="4" t="s">
        <v>201</v>
      </c>
      <c r="E168" s="4" t="s">
        <v>201</v>
      </c>
      <c r="F168" s="48">
        <v>5.0</v>
      </c>
      <c r="G168" s="48">
        <v>12.0</v>
      </c>
      <c r="H168" s="48">
        <v>1.0</v>
      </c>
      <c r="I168" s="41">
        <v>15.0</v>
      </c>
      <c r="J168" s="41">
        <v>1.0</v>
      </c>
      <c r="K168" s="41">
        <v>5.0</v>
      </c>
    </row>
    <row r="169">
      <c r="A169" s="1" t="s">
        <v>172</v>
      </c>
      <c r="B169" s="18" t="s">
        <v>111</v>
      </c>
      <c r="C169" s="4" t="s">
        <v>207</v>
      </c>
      <c r="D169" s="4" t="s">
        <v>209</v>
      </c>
      <c r="E169" s="4" t="s">
        <v>201</v>
      </c>
      <c r="F169" s="48">
        <v>15.0</v>
      </c>
      <c r="G169" s="48">
        <v>9.0</v>
      </c>
      <c r="H169" s="48">
        <v>17.0</v>
      </c>
      <c r="I169" s="41">
        <v>9.0</v>
      </c>
      <c r="J169" s="41">
        <v>13.0</v>
      </c>
      <c r="K169" s="41">
        <v>4.0</v>
      </c>
    </row>
    <row r="170">
      <c r="A170" s="1" t="s">
        <v>172</v>
      </c>
      <c r="B170" s="18" t="s">
        <v>184</v>
      </c>
      <c r="C170" s="4" t="s">
        <v>209</v>
      </c>
      <c r="D170" s="4" t="s">
        <v>210</v>
      </c>
      <c r="E170" s="4" t="s">
        <v>207</v>
      </c>
      <c r="F170" s="48">
        <v>10.0</v>
      </c>
      <c r="G170" s="48">
        <v>6.0</v>
      </c>
      <c r="H170" s="48">
        <v>1.0</v>
      </c>
      <c r="I170" s="41">
        <v>1.0</v>
      </c>
      <c r="J170" s="41">
        <v>4.0</v>
      </c>
      <c r="K170" s="41">
        <v>1.0</v>
      </c>
    </row>
    <row r="171">
      <c r="A171" s="1" t="s">
        <v>172</v>
      </c>
      <c r="B171" s="18" t="s">
        <v>180</v>
      </c>
      <c r="C171" s="4" t="s">
        <v>201</v>
      </c>
      <c r="D171" s="4" t="s">
        <v>206</v>
      </c>
      <c r="E171" s="4" t="s">
        <v>201</v>
      </c>
      <c r="F171" s="48">
        <v>9.0</v>
      </c>
      <c r="G171" s="48">
        <v>11.0</v>
      </c>
      <c r="H171" s="48">
        <v>1.0</v>
      </c>
      <c r="I171" s="41">
        <v>1.0</v>
      </c>
      <c r="J171" s="41">
        <v>12.0</v>
      </c>
      <c r="K171" s="41">
        <v>6.0</v>
      </c>
    </row>
    <row r="172">
      <c r="A172" s="1" t="s">
        <v>172</v>
      </c>
      <c r="B172" s="18" t="s">
        <v>183</v>
      </c>
      <c r="C172" s="4" t="s">
        <v>201</v>
      </c>
      <c r="D172" s="4" t="s">
        <v>201</v>
      </c>
      <c r="E172" s="4" t="s">
        <v>201</v>
      </c>
      <c r="F172" s="48">
        <v>2.0</v>
      </c>
      <c r="G172" s="48">
        <v>1.0</v>
      </c>
      <c r="H172" s="48">
        <v>14.0</v>
      </c>
      <c r="I172" s="41">
        <v>13.0</v>
      </c>
      <c r="J172" s="41">
        <v>5.0</v>
      </c>
      <c r="K172" s="41">
        <v>1.0</v>
      </c>
    </row>
    <row r="173">
      <c r="F173" s="48"/>
      <c r="G173" s="48"/>
      <c r="H173" s="48"/>
    </row>
    <row r="174">
      <c r="F174" s="48"/>
      <c r="G174" s="48"/>
      <c r="H174" s="48"/>
    </row>
    <row r="175">
      <c r="F175" s="48"/>
      <c r="G175" s="48"/>
      <c r="H175" s="48"/>
    </row>
    <row r="176">
      <c r="F176" s="48"/>
      <c r="G176" s="48"/>
      <c r="H176" s="48"/>
    </row>
    <row r="177">
      <c r="F177" s="48"/>
      <c r="G177" s="48"/>
      <c r="H177" s="48"/>
    </row>
    <row r="178">
      <c r="F178" s="48"/>
      <c r="G178" s="48"/>
      <c r="H178" s="48"/>
    </row>
    <row r="179">
      <c r="F179" s="48"/>
      <c r="G179" s="48"/>
      <c r="H179" s="48"/>
    </row>
    <row r="180">
      <c r="F180" s="48"/>
      <c r="G180" s="48"/>
      <c r="H180" s="48"/>
    </row>
    <row r="181">
      <c r="F181" s="48"/>
      <c r="G181" s="48"/>
      <c r="H181" s="48"/>
    </row>
    <row r="182">
      <c r="F182" s="48"/>
      <c r="G182" s="48"/>
      <c r="H182" s="48"/>
    </row>
    <row r="183">
      <c r="F183" s="48"/>
      <c r="G183" s="48"/>
      <c r="H183" s="48"/>
    </row>
    <row r="184">
      <c r="F184" s="48"/>
      <c r="G184" s="48"/>
      <c r="H184" s="48"/>
    </row>
    <row r="185">
      <c r="F185" s="48"/>
      <c r="G185" s="48"/>
      <c r="H185" s="48"/>
    </row>
    <row r="186">
      <c r="F186" s="48"/>
      <c r="G186" s="48"/>
      <c r="H186" s="48"/>
    </row>
    <row r="187">
      <c r="F187" s="48"/>
      <c r="G187" s="48"/>
      <c r="H187" s="48"/>
    </row>
    <row r="188">
      <c r="F188" s="48"/>
      <c r="G188" s="48"/>
      <c r="H188" s="48"/>
    </row>
    <row r="189">
      <c r="F189" s="48"/>
      <c r="G189" s="48"/>
      <c r="H189" s="48"/>
    </row>
    <row r="190">
      <c r="F190" s="48"/>
      <c r="G190" s="48"/>
      <c r="H190" s="48"/>
    </row>
    <row r="191">
      <c r="F191" s="48"/>
      <c r="G191" s="48"/>
      <c r="H191" s="48"/>
    </row>
    <row r="192">
      <c r="F192" s="48"/>
      <c r="G192" s="48"/>
      <c r="H192" s="48"/>
    </row>
    <row r="193">
      <c r="F193" s="48"/>
      <c r="G193" s="48"/>
      <c r="H193" s="48"/>
    </row>
    <row r="194">
      <c r="F194" s="48"/>
      <c r="G194" s="48"/>
      <c r="H194" s="48"/>
    </row>
    <row r="195">
      <c r="F195" s="48"/>
      <c r="G195" s="48"/>
      <c r="H195" s="48"/>
    </row>
    <row r="196">
      <c r="F196" s="48"/>
      <c r="G196" s="48"/>
      <c r="H196" s="48"/>
    </row>
    <row r="197">
      <c r="F197" s="48"/>
      <c r="G197" s="48"/>
      <c r="H197" s="48"/>
    </row>
    <row r="198">
      <c r="F198" s="48"/>
      <c r="G198" s="48"/>
      <c r="H198" s="48"/>
    </row>
    <row r="199">
      <c r="F199" s="48"/>
      <c r="G199" s="48"/>
      <c r="H199" s="48"/>
    </row>
    <row r="200">
      <c r="F200" s="48"/>
      <c r="G200" s="48"/>
      <c r="H200" s="48"/>
    </row>
    <row r="201">
      <c r="F201" s="48"/>
      <c r="G201" s="48"/>
      <c r="H201" s="48"/>
    </row>
    <row r="202">
      <c r="F202" s="48"/>
      <c r="G202" s="48"/>
      <c r="H202" s="48"/>
    </row>
    <row r="203">
      <c r="F203" s="48"/>
      <c r="G203" s="48"/>
      <c r="H203" s="48"/>
    </row>
    <row r="204">
      <c r="F204" s="48"/>
      <c r="G204" s="48"/>
      <c r="H204" s="48"/>
    </row>
    <row r="205">
      <c r="F205" s="48"/>
      <c r="G205" s="48"/>
      <c r="H205" s="48"/>
    </row>
    <row r="206">
      <c r="F206" s="48"/>
      <c r="G206" s="48"/>
      <c r="H206" s="48"/>
    </row>
    <row r="207">
      <c r="F207" s="48"/>
      <c r="G207" s="48"/>
      <c r="H207" s="48"/>
    </row>
    <row r="208">
      <c r="F208" s="48"/>
      <c r="G208" s="48"/>
      <c r="H208" s="48"/>
    </row>
    <row r="209">
      <c r="F209" s="48"/>
      <c r="G209" s="48"/>
      <c r="H209" s="48"/>
    </row>
    <row r="210">
      <c r="F210" s="48"/>
      <c r="G210" s="48"/>
      <c r="H210" s="48"/>
    </row>
    <row r="211">
      <c r="F211" s="48"/>
      <c r="G211" s="48"/>
      <c r="H211" s="48"/>
    </row>
    <row r="212">
      <c r="F212" s="48"/>
      <c r="G212" s="48"/>
      <c r="H212" s="48"/>
    </row>
    <row r="213">
      <c r="F213" s="48"/>
      <c r="G213" s="48"/>
      <c r="H213" s="48"/>
    </row>
    <row r="214">
      <c r="F214" s="48"/>
      <c r="G214" s="48"/>
      <c r="H214" s="48"/>
    </row>
    <row r="215">
      <c r="F215" s="48"/>
      <c r="G215" s="48"/>
      <c r="H215" s="48"/>
    </row>
    <row r="216">
      <c r="F216" s="48"/>
      <c r="G216" s="48"/>
      <c r="H216" s="48"/>
    </row>
    <row r="217">
      <c r="F217" s="48"/>
      <c r="G217" s="48"/>
      <c r="H217" s="48"/>
    </row>
    <row r="218">
      <c r="F218" s="48"/>
      <c r="G218" s="48"/>
      <c r="H218" s="48"/>
    </row>
    <row r="219">
      <c r="F219" s="48"/>
      <c r="G219" s="48"/>
      <c r="H219" s="48"/>
    </row>
    <row r="220">
      <c r="F220" s="48"/>
      <c r="G220" s="48"/>
      <c r="H220" s="48"/>
    </row>
    <row r="221">
      <c r="F221" s="48"/>
      <c r="G221" s="48"/>
      <c r="H221" s="48"/>
    </row>
    <row r="222">
      <c r="F222" s="48"/>
      <c r="G222" s="48"/>
      <c r="H222" s="48"/>
    </row>
    <row r="223">
      <c r="F223" s="48"/>
      <c r="G223" s="48"/>
      <c r="H223" s="48"/>
    </row>
    <row r="224">
      <c r="F224" s="48"/>
      <c r="G224" s="48"/>
      <c r="H224" s="48"/>
    </row>
    <row r="225">
      <c r="F225" s="48"/>
      <c r="G225" s="48"/>
      <c r="H225" s="48"/>
    </row>
    <row r="226">
      <c r="F226" s="48"/>
      <c r="G226" s="48"/>
      <c r="H226" s="48"/>
    </row>
    <row r="227">
      <c r="F227" s="48"/>
      <c r="G227" s="48"/>
      <c r="H227" s="48"/>
    </row>
    <row r="228">
      <c r="F228" s="48"/>
      <c r="G228" s="48"/>
      <c r="H228" s="48"/>
    </row>
    <row r="229">
      <c r="F229" s="48"/>
      <c r="G229" s="48"/>
      <c r="H229" s="48"/>
    </row>
    <row r="230">
      <c r="F230" s="48"/>
      <c r="G230" s="48"/>
      <c r="H230" s="48"/>
    </row>
    <row r="231">
      <c r="F231" s="48"/>
      <c r="G231" s="48"/>
      <c r="H231" s="48"/>
    </row>
    <row r="232">
      <c r="F232" s="48"/>
      <c r="G232" s="48"/>
      <c r="H232" s="48"/>
    </row>
    <row r="233">
      <c r="F233" s="48"/>
      <c r="G233" s="48"/>
      <c r="H233" s="48"/>
    </row>
    <row r="234">
      <c r="F234" s="48"/>
      <c r="G234" s="48"/>
      <c r="H234" s="48"/>
    </row>
    <row r="235">
      <c r="F235" s="48"/>
      <c r="G235" s="48"/>
      <c r="H235" s="48"/>
    </row>
    <row r="236">
      <c r="F236" s="48"/>
      <c r="G236" s="48"/>
      <c r="H236" s="48"/>
    </row>
    <row r="237">
      <c r="F237" s="48"/>
      <c r="G237" s="48"/>
      <c r="H237" s="48"/>
    </row>
    <row r="238">
      <c r="F238" s="48"/>
      <c r="G238" s="48"/>
      <c r="H238" s="48"/>
    </row>
    <row r="239">
      <c r="F239" s="48"/>
      <c r="G239" s="48"/>
      <c r="H239" s="48"/>
    </row>
    <row r="240">
      <c r="F240" s="48"/>
      <c r="G240" s="48"/>
      <c r="H240" s="48"/>
    </row>
    <row r="241">
      <c r="F241" s="48"/>
      <c r="G241" s="48"/>
      <c r="H241" s="48"/>
    </row>
    <row r="242">
      <c r="F242" s="48"/>
      <c r="G242" s="48"/>
      <c r="H242" s="48"/>
    </row>
    <row r="243">
      <c r="F243" s="48"/>
      <c r="G243" s="48"/>
      <c r="H243" s="48"/>
    </row>
    <row r="244">
      <c r="F244" s="48"/>
      <c r="G244" s="48"/>
      <c r="H244" s="48"/>
    </row>
    <row r="245">
      <c r="F245" s="48"/>
      <c r="G245" s="48"/>
      <c r="H245" s="48"/>
    </row>
    <row r="246">
      <c r="F246" s="48"/>
      <c r="G246" s="48"/>
      <c r="H246" s="48"/>
    </row>
    <row r="247">
      <c r="F247" s="48"/>
      <c r="G247" s="48"/>
      <c r="H247" s="48"/>
    </row>
    <row r="248">
      <c r="F248" s="48"/>
      <c r="G248" s="48"/>
      <c r="H248" s="48"/>
    </row>
    <row r="249">
      <c r="F249" s="48"/>
      <c r="G249" s="48"/>
      <c r="H249" s="48"/>
    </row>
    <row r="250">
      <c r="F250" s="48"/>
      <c r="G250" s="48"/>
      <c r="H250" s="48"/>
    </row>
    <row r="251">
      <c r="F251" s="48"/>
      <c r="G251" s="48"/>
      <c r="H251" s="48"/>
    </row>
    <row r="252">
      <c r="F252" s="48"/>
      <c r="G252" s="48"/>
      <c r="H252" s="48"/>
    </row>
    <row r="253">
      <c r="F253" s="48"/>
      <c r="G253" s="48"/>
      <c r="H253" s="48"/>
    </row>
    <row r="254">
      <c r="F254" s="48"/>
      <c r="G254" s="48"/>
      <c r="H254" s="48"/>
    </row>
    <row r="255">
      <c r="F255" s="48"/>
      <c r="G255" s="48"/>
      <c r="H255" s="48"/>
    </row>
    <row r="256">
      <c r="F256" s="48"/>
      <c r="G256" s="48"/>
      <c r="H256" s="48"/>
    </row>
    <row r="257">
      <c r="F257" s="48"/>
      <c r="G257" s="48"/>
      <c r="H257" s="48"/>
    </row>
    <row r="258">
      <c r="F258" s="48"/>
      <c r="G258" s="48"/>
      <c r="H258" s="48"/>
    </row>
    <row r="259">
      <c r="F259" s="48"/>
      <c r="G259" s="48"/>
      <c r="H259" s="48"/>
    </row>
    <row r="260">
      <c r="F260" s="48"/>
      <c r="G260" s="48"/>
      <c r="H260" s="48"/>
    </row>
    <row r="261">
      <c r="F261" s="48"/>
      <c r="G261" s="48"/>
      <c r="H261" s="48"/>
    </row>
    <row r="262">
      <c r="F262" s="48"/>
      <c r="G262" s="48"/>
      <c r="H262" s="48"/>
    </row>
    <row r="263">
      <c r="F263" s="48"/>
      <c r="G263" s="48"/>
      <c r="H263" s="48"/>
    </row>
    <row r="264">
      <c r="F264" s="48"/>
      <c r="G264" s="48"/>
      <c r="H264" s="48"/>
    </row>
    <row r="265">
      <c r="F265" s="48"/>
      <c r="G265" s="48"/>
      <c r="H265" s="48"/>
    </row>
    <row r="266">
      <c r="F266" s="48"/>
      <c r="G266" s="48"/>
      <c r="H266" s="48"/>
    </row>
    <row r="267">
      <c r="F267" s="48"/>
      <c r="G267" s="48"/>
      <c r="H267" s="48"/>
    </row>
    <row r="268">
      <c r="F268" s="48"/>
      <c r="G268" s="48"/>
      <c r="H268" s="48"/>
    </row>
    <row r="269">
      <c r="F269" s="48"/>
      <c r="G269" s="48"/>
      <c r="H269" s="48"/>
    </row>
    <row r="270">
      <c r="F270" s="48"/>
      <c r="G270" s="48"/>
      <c r="H270" s="48"/>
    </row>
    <row r="271">
      <c r="F271" s="48"/>
      <c r="G271" s="48"/>
      <c r="H271" s="48"/>
    </row>
    <row r="272">
      <c r="F272" s="48"/>
      <c r="G272" s="48"/>
      <c r="H272" s="48"/>
    </row>
    <row r="273">
      <c r="F273" s="48"/>
      <c r="G273" s="48"/>
      <c r="H273" s="48"/>
    </row>
    <row r="274">
      <c r="F274" s="48"/>
      <c r="G274" s="48"/>
      <c r="H274" s="48"/>
    </row>
    <row r="275">
      <c r="F275" s="48"/>
      <c r="G275" s="48"/>
      <c r="H275" s="48"/>
    </row>
    <row r="276">
      <c r="F276" s="48"/>
      <c r="G276" s="48"/>
      <c r="H276" s="48"/>
    </row>
    <row r="277">
      <c r="F277" s="48"/>
      <c r="G277" s="48"/>
      <c r="H277" s="48"/>
    </row>
    <row r="278">
      <c r="F278" s="48"/>
      <c r="G278" s="48"/>
      <c r="H278" s="48"/>
    </row>
    <row r="279">
      <c r="F279" s="48"/>
      <c r="G279" s="48"/>
      <c r="H279" s="48"/>
    </row>
    <row r="280">
      <c r="F280" s="48"/>
      <c r="G280" s="48"/>
      <c r="H280" s="48"/>
    </row>
    <row r="281">
      <c r="F281" s="48"/>
      <c r="G281" s="48"/>
      <c r="H281" s="48"/>
    </row>
    <row r="282">
      <c r="F282" s="48"/>
      <c r="G282" s="48"/>
      <c r="H282" s="48"/>
    </row>
    <row r="283">
      <c r="F283" s="48"/>
      <c r="G283" s="48"/>
      <c r="H283" s="48"/>
    </row>
    <row r="284">
      <c r="F284" s="48"/>
      <c r="G284" s="48"/>
      <c r="H284" s="48"/>
    </row>
    <row r="285">
      <c r="F285" s="48"/>
      <c r="G285" s="48"/>
      <c r="H285" s="48"/>
    </row>
    <row r="286">
      <c r="F286" s="48"/>
      <c r="G286" s="48"/>
      <c r="H286" s="48"/>
    </row>
    <row r="287">
      <c r="F287" s="48"/>
      <c r="G287" s="48"/>
      <c r="H287" s="48"/>
    </row>
    <row r="288">
      <c r="F288" s="48"/>
      <c r="G288" s="48"/>
      <c r="H288" s="48"/>
    </row>
    <row r="289">
      <c r="F289" s="48"/>
      <c r="G289" s="48"/>
      <c r="H289" s="48"/>
    </row>
    <row r="290">
      <c r="F290" s="48"/>
      <c r="G290" s="48"/>
      <c r="H290" s="48"/>
    </row>
    <row r="291">
      <c r="F291" s="48"/>
      <c r="G291" s="48"/>
      <c r="H291" s="48"/>
    </row>
    <row r="292">
      <c r="F292" s="48"/>
      <c r="G292" s="48"/>
      <c r="H292" s="48"/>
    </row>
    <row r="293">
      <c r="F293" s="48"/>
      <c r="G293" s="48"/>
      <c r="H293" s="48"/>
    </row>
    <row r="294">
      <c r="F294" s="48"/>
      <c r="G294" s="48"/>
      <c r="H294" s="48"/>
    </row>
    <row r="295">
      <c r="F295" s="48"/>
      <c r="G295" s="48"/>
      <c r="H295" s="48"/>
    </row>
    <row r="296">
      <c r="F296" s="48"/>
      <c r="G296" s="48"/>
      <c r="H296" s="48"/>
    </row>
    <row r="297">
      <c r="F297" s="48"/>
      <c r="G297" s="48"/>
      <c r="H297" s="48"/>
    </row>
    <row r="298">
      <c r="F298" s="48"/>
      <c r="G298" s="48"/>
      <c r="H298" s="48"/>
    </row>
    <row r="299">
      <c r="F299" s="48"/>
      <c r="G299" s="48"/>
      <c r="H299" s="48"/>
    </row>
    <row r="300">
      <c r="F300" s="48"/>
      <c r="G300" s="48"/>
      <c r="H300" s="48"/>
    </row>
    <row r="301">
      <c r="F301" s="48"/>
      <c r="G301" s="48"/>
      <c r="H301" s="48"/>
    </row>
    <row r="302">
      <c r="F302" s="48"/>
      <c r="G302" s="48"/>
      <c r="H302" s="48"/>
    </row>
    <row r="303">
      <c r="F303" s="48"/>
      <c r="G303" s="48"/>
      <c r="H303" s="48"/>
    </row>
    <row r="304">
      <c r="F304" s="48"/>
      <c r="G304" s="48"/>
      <c r="H304" s="48"/>
    </row>
    <row r="305">
      <c r="F305" s="48"/>
      <c r="G305" s="48"/>
      <c r="H305" s="48"/>
    </row>
    <row r="306">
      <c r="F306" s="48"/>
      <c r="G306" s="48"/>
      <c r="H306" s="48"/>
    </row>
    <row r="307">
      <c r="F307" s="48"/>
      <c r="G307" s="48"/>
      <c r="H307" s="48"/>
    </row>
    <row r="308">
      <c r="F308" s="48"/>
      <c r="G308" s="48"/>
      <c r="H308" s="48"/>
    </row>
    <row r="309">
      <c r="F309" s="48"/>
      <c r="G309" s="48"/>
      <c r="H309" s="48"/>
    </row>
    <row r="310">
      <c r="F310" s="48"/>
      <c r="G310" s="48"/>
      <c r="H310" s="48"/>
    </row>
    <row r="311">
      <c r="F311" s="48"/>
      <c r="G311" s="48"/>
      <c r="H311" s="48"/>
    </row>
    <row r="312">
      <c r="F312" s="48"/>
      <c r="G312" s="48"/>
      <c r="H312" s="48"/>
    </row>
    <row r="313">
      <c r="F313" s="48"/>
      <c r="G313" s="48"/>
      <c r="H313" s="48"/>
    </row>
    <row r="314">
      <c r="F314" s="48"/>
      <c r="G314" s="48"/>
      <c r="H314" s="48"/>
    </row>
    <row r="315">
      <c r="F315" s="48"/>
      <c r="G315" s="48"/>
      <c r="H315" s="48"/>
    </row>
    <row r="316">
      <c r="F316" s="48"/>
      <c r="G316" s="48"/>
      <c r="H316" s="48"/>
    </row>
    <row r="317">
      <c r="F317" s="48"/>
      <c r="G317" s="48"/>
      <c r="H317" s="48"/>
    </row>
    <row r="318">
      <c r="F318" s="48"/>
      <c r="G318" s="48"/>
      <c r="H318" s="48"/>
    </row>
    <row r="319">
      <c r="F319" s="48"/>
      <c r="G319" s="48"/>
      <c r="H319" s="48"/>
    </row>
    <row r="320">
      <c r="F320" s="48"/>
      <c r="G320" s="48"/>
      <c r="H320" s="48"/>
    </row>
    <row r="321">
      <c r="F321" s="48"/>
      <c r="G321" s="48"/>
      <c r="H321" s="48"/>
    </row>
    <row r="322">
      <c r="F322" s="48"/>
      <c r="G322" s="48"/>
      <c r="H322" s="48"/>
    </row>
    <row r="323">
      <c r="F323" s="48"/>
      <c r="G323" s="48"/>
      <c r="H323" s="48"/>
    </row>
    <row r="324">
      <c r="F324" s="48"/>
      <c r="G324" s="48"/>
      <c r="H324" s="48"/>
    </row>
    <row r="325">
      <c r="F325" s="48"/>
      <c r="G325" s="48"/>
      <c r="H325" s="48"/>
    </row>
    <row r="326">
      <c r="F326" s="48"/>
      <c r="G326" s="48"/>
      <c r="H326" s="48"/>
    </row>
    <row r="327">
      <c r="F327" s="48"/>
      <c r="G327" s="48"/>
      <c r="H327" s="48"/>
    </row>
    <row r="328">
      <c r="F328" s="48"/>
      <c r="G328" s="48"/>
      <c r="H328" s="48"/>
    </row>
    <row r="329">
      <c r="F329" s="48"/>
      <c r="G329" s="48"/>
      <c r="H329" s="48"/>
    </row>
    <row r="330">
      <c r="F330" s="48"/>
      <c r="G330" s="48"/>
      <c r="H330" s="48"/>
    </row>
    <row r="331">
      <c r="F331" s="48"/>
      <c r="G331" s="48"/>
      <c r="H331" s="48"/>
    </row>
    <row r="332">
      <c r="F332" s="48"/>
      <c r="G332" s="48"/>
      <c r="H332" s="48"/>
    </row>
    <row r="333">
      <c r="F333" s="48"/>
      <c r="G333" s="48"/>
      <c r="H333" s="48"/>
    </row>
    <row r="334">
      <c r="F334" s="48"/>
      <c r="G334" s="48"/>
      <c r="H334" s="48"/>
    </row>
    <row r="335">
      <c r="F335" s="48"/>
      <c r="G335" s="48"/>
      <c r="H335" s="48"/>
    </row>
    <row r="336">
      <c r="F336" s="48"/>
      <c r="G336" s="48"/>
      <c r="H336" s="48"/>
    </row>
    <row r="337">
      <c r="F337" s="48"/>
      <c r="G337" s="48"/>
      <c r="H337" s="48"/>
    </row>
    <row r="338">
      <c r="F338" s="48"/>
      <c r="G338" s="48"/>
      <c r="H338" s="48"/>
    </row>
    <row r="339">
      <c r="F339" s="48"/>
      <c r="G339" s="48"/>
      <c r="H339" s="48"/>
    </row>
    <row r="340">
      <c r="F340" s="48"/>
      <c r="G340" s="48"/>
      <c r="H340" s="48"/>
    </row>
    <row r="341">
      <c r="F341" s="48"/>
      <c r="G341" s="48"/>
      <c r="H341" s="48"/>
    </row>
    <row r="342">
      <c r="F342" s="48"/>
      <c r="G342" s="48"/>
      <c r="H342" s="48"/>
    </row>
    <row r="343">
      <c r="F343" s="48"/>
      <c r="G343" s="48"/>
      <c r="H343" s="48"/>
    </row>
    <row r="344">
      <c r="F344" s="48"/>
      <c r="G344" s="48"/>
      <c r="H344" s="48"/>
    </row>
    <row r="345">
      <c r="F345" s="48"/>
      <c r="G345" s="48"/>
      <c r="H345" s="48"/>
    </row>
    <row r="346">
      <c r="F346" s="48"/>
      <c r="G346" s="48"/>
      <c r="H346" s="48"/>
    </row>
    <row r="347">
      <c r="F347" s="48"/>
      <c r="G347" s="48"/>
      <c r="H347" s="48"/>
    </row>
    <row r="348">
      <c r="F348" s="48"/>
      <c r="G348" s="48"/>
      <c r="H348" s="48"/>
    </row>
    <row r="349">
      <c r="F349" s="48"/>
      <c r="G349" s="48"/>
      <c r="H349" s="48"/>
    </row>
    <row r="350">
      <c r="F350" s="48"/>
      <c r="G350" s="48"/>
      <c r="H350" s="48"/>
    </row>
    <row r="351">
      <c r="F351" s="48"/>
      <c r="G351" s="48"/>
      <c r="H351" s="48"/>
    </row>
    <row r="352">
      <c r="F352" s="48"/>
      <c r="G352" s="48"/>
      <c r="H352" s="48"/>
    </row>
    <row r="353">
      <c r="F353" s="48"/>
      <c r="G353" s="48"/>
      <c r="H353" s="48"/>
    </row>
    <row r="354">
      <c r="F354" s="48"/>
      <c r="G354" s="48"/>
      <c r="H354" s="48"/>
    </row>
    <row r="355">
      <c r="F355" s="48"/>
      <c r="G355" s="48"/>
      <c r="H355" s="48"/>
    </row>
    <row r="356">
      <c r="F356" s="48"/>
      <c r="G356" s="48"/>
      <c r="H356" s="48"/>
    </row>
    <row r="357">
      <c r="F357" s="48"/>
      <c r="G357" s="48"/>
      <c r="H357" s="48"/>
    </row>
    <row r="358">
      <c r="F358" s="48"/>
      <c r="G358" s="48"/>
      <c r="H358" s="48"/>
    </row>
    <row r="359">
      <c r="F359" s="48"/>
      <c r="G359" s="48"/>
      <c r="H359" s="48"/>
    </row>
    <row r="360">
      <c r="F360" s="48"/>
      <c r="G360" s="48"/>
      <c r="H360" s="48"/>
    </row>
    <row r="361">
      <c r="F361" s="48"/>
      <c r="G361" s="48"/>
      <c r="H361" s="48"/>
    </row>
    <row r="362">
      <c r="F362" s="48"/>
      <c r="G362" s="48"/>
      <c r="H362" s="48"/>
    </row>
    <row r="363">
      <c r="F363" s="48"/>
      <c r="G363" s="48"/>
      <c r="H363" s="48"/>
    </row>
    <row r="364">
      <c r="F364" s="48"/>
      <c r="G364" s="48"/>
      <c r="H364" s="48"/>
    </row>
    <row r="365">
      <c r="F365" s="48"/>
      <c r="G365" s="48"/>
      <c r="H365" s="48"/>
    </row>
    <row r="366">
      <c r="F366" s="48"/>
      <c r="G366" s="48"/>
      <c r="H366" s="48"/>
    </row>
    <row r="367">
      <c r="F367" s="48"/>
      <c r="G367" s="48"/>
      <c r="H367" s="48"/>
    </row>
    <row r="368">
      <c r="F368" s="48"/>
      <c r="G368" s="48"/>
      <c r="H368" s="48"/>
    </row>
    <row r="369">
      <c r="F369" s="48"/>
      <c r="G369" s="48"/>
      <c r="H369" s="48"/>
    </row>
    <row r="370">
      <c r="F370" s="48"/>
      <c r="G370" s="48"/>
      <c r="H370" s="48"/>
    </row>
    <row r="371">
      <c r="F371" s="48"/>
      <c r="G371" s="48"/>
      <c r="H371" s="48"/>
    </row>
    <row r="372">
      <c r="F372" s="48"/>
      <c r="G372" s="48"/>
      <c r="H372" s="48"/>
    </row>
    <row r="373">
      <c r="F373" s="48"/>
      <c r="G373" s="48"/>
      <c r="H373" s="48"/>
    </row>
    <row r="374">
      <c r="F374" s="48"/>
      <c r="G374" s="48"/>
      <c r="H374" s="48"/>
    </row>
    <row r="375">
      <c r="F375" s="48"/>
      <c r="G375" s="48"/>
      <c r="H375" s="48"/>
    </row>
    <row r="376">
      <c r="F376" s="48"/>
      <c r="G376" s="48"/>
      <c r="H376" s="48"/>
    </row>
    <row r="377">
      <c r="F377" s="48"/>
      <c r="G377" s="48"/>
      <c r="H377" s="48"/>
    </row>
    <row r="378">
      <c r="F378" s="48"/>
      <c r="G378" s="48"/>
      <c r="H378" s="48"/>
    </row>
    <row r="379">
      <c r="F379" s="48"/>
      <c r="G379" s="48"/>
      <c r="H379" s="48"/>
    </row>
    <row r="380">
      <c r="F380" s="48"/>
      <c r="G380" s="48"/>
      <c r="H380" s="48"/>
    </row>
    <row r="381">
      <c r="F381" s="48"/>
      <c r="G381" s="48"/>
      <c r="H381" s="48"/>
    </row>
    <row r="382">
      <c r="F382" s="48"/>
      <c r="G382" s="48"/>
      <c r="H382" s="48"/>
    </row>
    <row r="383">
      <c r="F383" s="48"/>
      <c r="G383" s="48"/>
      <c r="H383" s="48"/>
    </row>
    <row r="384">
      <c r="F384" s="48"/>
      <c r="G384" s="48"/>
      <c r="H384" s="48"/>
    </row>
    <row r="385">
      <c r="F385" s="48"/>
      <c r="G385" s="48"/>
      <c r="H385" s="48"/>
    </row>
    <row r="386">
      <c r="F386" s="48"/>
      <c r="G386" s="48"/>
      <c r="H386" s="48"/>
    </row>
    <row r="387">
      <c r="F387" s="48"/>
      <c r="G387" s="48"/>
      <c r="H387" s="48"/>
    </row>
    <row r="388">
      <c r="F388" s="48"/>
      <c r="G388" s="48"/>
      <c r="H388" s="48"/>
    </row>
    <row r="389">
      <c r="F389" s="48"/>
      <c r="G389" s="48"/>
      <c r="H389" s="48"/>
    </row>
    <row r="390">
      <c r="F390" s="48"/>
      <c r="G390" s="48"/>
      <c r="H390" s="48"/>
    </row>
    <row r="391">
      <c r="F391" s="48"/>
      <c r="G391" s="48"/>
      <c r="H391" s="48"/>
    </row>
    <row r="392">
      <c r="F392" s="48"/>
      <c r="G392" s="48"/>
      <c r="H392" s="48"/>
    </row>
    <row r="393">
      <c r="F393" s="48"/>
      <c r="G393" s="48"/>
      <c r="H393" s="48"/>
    </row>
    <row r="394">
      <c r="F394" s="48"/>
      <c r="G394" s="48"/>
      <c r="H394" s="48"/>
    </row>
    <row r="395">
      <c r="F395" s="48"/>
      <c r="G395" s="48"/>
      <c r="H395" s="48"/>
    </row>
    <row r="396">
      <c r="F396" s="48"/>
      <c r="G396" s="48"/>
      <c r="H396" s="48"/>
    </row>
    <row r="397">
      <c r="F397" s="48"/>
      <c r="G397" s="48"/>
      <c r="H397" s="48"/>
    </row>
    <row r="398">
      <c r="F398" s="48"/>
      <c r="G398" s="48"/>
      <c r="H398" s="48"/>
    </row>
    <row r="399">
      <c r="F399" s="48"/>
      <c r="G399" s="48"/>
      <c r="H399" s="48"/>
    </row>
    <row r="400">
      <c r="F400" s="48"/>
      <c r="G400" s="48"/>
      <c r="H400" s="48"/>
    </row>
    <row r="401">
      <c r="F401" s="48"/>
      <c r="G401" s="48"/>
      <c r="H401" s="48"/>
    </row>
    <row r="402">
      <c r="F402" s="48"/>
      <c r="G402" s="48"/>
      <c r="H402" s="48"/>
    </row>
    <row r="403">
      <c r="F403" s="48"/>
      <c r="G403" s="48"/>
      <c r="H403" s="48"/>
    </row>
    <row r="404">
      <c r="F404" s="48"/>
      <c r="G404" s="48"/>
      <c r="H404" s="48"/>
    </row>
    <row r="405">
      <c r="F405" s="48"/>
      <c r="G405" s="48"/>
      <c r="H405" s="48"/>
    </row>
    <row r="406">
      <c r="F406" s="48"/>
      <c r="G406" s="48"/>
      <c r="H406" s="48"/>
    </row>
    <row r="407">
      <c r="F407" s="48"/>
      <c r="G407" s="48"/>
      <c r="H407" s="48"/>
    </row>
    <row r="408">
      <c r="F408" s="48"/>
      <c r="G408" s="48"/>
      <c r="H408" s="48"/>
    </row>
    <row r="409">
      <c r="F409" s="48"/>
      <c r="G409" s="48"/>
      <c r="H409" s="48"/>
    </row>
    <row r="410">
      <c r="F410" s="48"/>
      <c r="G410" s="48"/>
      <c r="H410" s="48"/>
    </row>
    <row r="411">
      <c r="F411" s="48"/>
      <c r="G411" s="48"/>
      <c r="H411" s="48"/>
    </row>
    <row r="412">
      <c r="F412" s="48"/>
      <c r="G412" s="48"/>
      <c r="H412" s="48"/>
    </row>
    <row r="413">
      <c r="F413" s="48"/>
      <c r="G413" s="48"/>
      <c r="H413" s="48"/>
    </row>
    <row r="414">
      <c r="F414" s="48"/>
      <c r="G414" s="48"/>
      <c r="H414" s="48"/>
    </row>
    <row r="415">
      <c r="F415" s="48"/>
      <c r="G415" s="48"/>
      <c r="H415" s="48"/>
    </row>
    <row r="416">
      <c r="F416" s="48"/>
      <c r="G416" s="48"/>
      <c r="H416" s="48"/>
    </row>
    <row r="417">
      <c r="F417" s="48"/>
      <c r="G417" s="48"/>
      <c r="H417" s="48"/>
    </row>
    <row r="418">
      <c r="F418" s="48"/>
      <c r="G418" s="48"/>
      <c r="H418" s="48"/>
    </row>
    <row r="419">
      <c r="F419" s="48"/>
      <c r="G419" s="48"/>
      <c r="H419" s="48"/>
    </row>
    <row r="420">
      <c r="F420" s="48"/>
      <c r="G420" s="48"/>
      <c r="H420" s="48"/>
    </row>
    <row r="421">
      <c r="F421" s="48"/>
      <c r="G421" s="48"/>
      <c r="H421" s="48"/>
    </row>
    <row r="422">
      <c r="F422" s="48"/>
      <c r="G422" s="48"/>
      <c r="H422" s="48"/>
    </row>
    <row r="423">
      <c r="F423" s="48"/>
      <c r="G423" s="48"/>
      <c r="H423" s="48"/>
    </row>
    <row r="424">
      <c r="F424" s="48"/>
      <c r="G424" s="48"/>
      <c r="H424" s="48"/>
    </row>
    <row r="425">
      <c r="F425" s="48"/>
      <c r="G425" s="48"/>
      <c r="H425" s="48"/>
    </row>
    <row r="426">
      <c r="F426" s="48"/>
      <c r="G426" s="48"/>
      <c r="H426" s="48"/>
    </row>
    <row r="427">
      <c r="F427" s="48"/>
      <c r="G427" s="48"/>
      <c r="H427" s="48"/>
    </row>
    <row r="428">
      <c r="F428" s="48"/>
      <c r="G428" s="48"/>
      <c r="H428" s="48"/>
    </row>
    <row r="429">
      <c r="F429" s="48"/>
      <c r="G429" s="48"/>
      <c r="H429" s="48"/>
    </row>
    <row r="430">
      <c r="F430" s="48"/>
      <c r="G430" s="48"/>
      <c r="H430" s="48"/>
    </row>
    <row r="431">
      <c r="F431" s="48"/>
      <c r="G431" s="48"/>
      <c r="H431" s="48"/>
    </row>
    <row r="432">
      <c r="F432" s="48"/>
      <c r="G432" s="48"/>
      <c r="H432" s="48"/>
    </row>
    <row r="433">
      <c r="F433" s="48"/>
      <c r="G433" s="48"/>
      <c r="H433" s="48"/>
    </row>
    <row r="434">
      <c r="F434" s="48"/>
      <c r="G434" s="48"/>
      <c r="H434" s="48"/>
    </row>
    <row r="435">
      <c r="F435" s="48"/>
      <c r="G435" s="48"/>
      <c r="H435" s="48"/>
    </row>
    <row r="436">
      <c r="F436" s="48"/>
      <c r="G436" s="48"/>
      <c r="H436" s="48"/>
    </row>
    <row r="437">
      <c r="F437" s="48"/>
      <c r="G437" s="48"/>
      <c r="H437" s="48"/>
    </row>
    <row r="438">
      <c r="F438" s="48"/>
      <c r="G438" s="48"/>
      <c r="H438" s="48"/>
    </row>
    <row r="439">
      <c r="F439" s="48"/>
      <c r="G439" s="48"/>
      <c r="H439" s="48"/>
    </row>
    <row r="440">
      <c r="F440" s="48"/>
      <c r="G440" s="48"/>
      <c r="H440" s="48"/>
    </row>
    <row r="441">
      <c r="F441" s="48"/>
      <c r="G441" s="48"/>
      <c r="H441" s="48"/>
    </row>
    <row r="442">
      <c r="F442" s="48"/>
      <c r="G442" s="48"/>
      <c r="H442" s="48"/>
    </row>
    <row r="443">
      <c r="F443" s="48"/>
      <c r="G443" s="48"/>
      <c r="H443" s="48"/>
    </row>
    <row r="444">
      <c r="F444" s="48"/>
      <c r="G444" s="48"/>
      <c r="H444" s="48"/>
    </row>
    <row r="445">
      <c r="F445" s="48"/>
      <c r="G445" s="48"/>
      <c r="H445" s="48"/>
    </row>
    <row r="446">
      <c r="F446" s="48"/>
      <c r="G446" s="48"/>
      <c r="H446" s="48"/>
    </row>
    <row r="447">
      <c r="F447" s="48"/>
      <c r="G447" s="48"/>
      <c r="H447" s="48"/>
    </row>
    <row r="448">
      <c r="F448" s="48"/>
      <c r="G448" s="48"/>
      <c r="H448" s="48"/>
    </row>
    <row r="449">
      <c r="F449" s="48"/>
      <c r="G449" s="48"/>
      <c r="H449" s="48"/>
    </row>
    <row r="450">
      <c r="F450" s="48"/>
      <c r="G450" s="48"/>
      <c r="H450" s="48"/>
    </row>
    <row r="451">
      <c r="F451" s="48"/>
      <c r="G451" s="48"/>
      <c r="H451" s="48"/>
    </row>
    <row r="452">
      <c r="F452" s="48"/>
      <c r="G452" s="48"/>
      <c r="H452" s="48"/>
    </row>
    <row r="453">
      <c r="F453" s="48"/>
      <c r="G453" s="48"/>
      <c r="H453" s="48"/>
    </row>
    <row r="454">
      <c r="F454" s="48"/>
      <c r="G454" s="48"/>
      <c r="H454" s="48"/>
    </row>
    <row r="455">
      <c r="F455" s="48"/>
      <c r="G455" s="48"/>
      <c r="H455" s="48"/>
    </row>
    <row r="456">
      <c r="F456" s="48"/>
      <c r="G456" s="48"/>
      <c r="H456" s="48"/>
    </row>
    <row r="457">
      <c r="F457" s="48"/>
      <c r="G457" s="48"/>
      <c r="H457" s="48"/>
    </row>
    <row r="458">
      <c r="F458" s="48"/>
      <c r="G458" s="48"/>
      <c r="H458" s="48"/>
    </row>
    <row r="459">
      <c r="F459" s="48"/>
      <c r="G459" s="48"/>
      <c r="H459" s="48"/>
    </row>
    <row r="460">
      <c r="F460" s="48"/>
      <c r="G460" s="48"/>
      <c r="H460" s="48"/>
    </row>
    <row r="461">
      <c r="F461" s="48"/>
      <c r="G461" s="48"/>
      <c r="H461" s="48"/>
    </row>
    <row r="462">
      <c r="F462" s="48"/>
      <c r="G462" s="48"/>
      <c r="H462" s="48"/>
    </row>
    <row r="463">
      <c r="F463" s="48"/>
      <c r="G463" s="48"/>
      <c r="H463" s="48"/>
    </row>
    <row r="464">
      <c r="F464" s="48"/>
      <c r="G464" s="48"/>
      <c r="H464" s="48"/>
    </row>
    <row r="465">
      <c r="F465" s="48"/>
      <c r="G465" s="48"/>
      <c r="H465" s="48"/>
    </row>
    <row r="466">
      <c r="F466" s="48"/>
      <c r="G466" s="48"/>
      <c r="H466" s="48"/>
    </row>
    <row r="467">
      <c r="F467" s="48"/>
      <c r="G467" s="48"/>
      <c r="H467" s="48"/>
    </row>
    <row r="468">
      <c r="F468" s="48"/>
      <c r="G468" s="48"/>
      <c r="H468" s="48"/>
    </row>
    <row r="469">
      <c r="F469" s="48"/>
      <c r="G469" s="48"/>
      <c r="H469" s="48"/>
    </row>
    <row r="470">
      <c r="F470" s="48"/>
      <c r="G470" s="48"/>
      <c r="H470" s="48"/>
    </row>
    <row r="471">
      <c r="F471" s="48"/>
      <c r="G471" s="48"/>
      <c r="H471" s="48"/>
    </row>
    <row r="472">
      <c r="F472" s="48"/>
      <c r="G472" s="48"/>
      <c r="H472" s="48"/>
    </row>
    <row r="473">
      <c r="F473" s="48"/>
      <c r="G473" s="48"/>
      <c r="H473" s="48"/>
    </row>
    <row r="474">
      <c r="F474" s="48"/>
      <c r="G474" s="48"/>
      <c r="H474" s="48"/>
    </row>
    <row r="475">
      <c r="F475" s="48"/>
      <c r="G475" s="48"/>
      <c r="H475" s="48"/>
    </row>
    <row r="476">
      <c r="F476" s="48"/>
      <c r="G476" s="48"/>
      <c r="H476" s="48"/>
    </row>
    <row r="477">
      <c r="F477" s="48"/>
      <c r="G477" s="48"/>
      <c r="H477" s="48"/>
    </row>
    <row r="478">
      <c r="F478" s="48"/>
      <c r="G478" s="48"/>
      <c r="H478" s="48"/>
    </row>
    <row r="479">
      <c r="F479" s="48"/>
      <c r="G479" s="48"/>
      <c r="H479" s="48"/>
    </row>
    <row r="480">
      <c r="F480" s="48"/>
      <c r="G480" s="48"/>
      <c r="H480" s="48"/>
    </row>
    <row r="481">
      <c r="F481" s="48"/>
      <c r="G481" s="48"/>
      <c r="H481" s="48"/>
    </row>
    <row r="482">
      <c r="F482" s="48"/>
      <c r="G482" s="48"/>
      <c r="H482" s="48"/>
    </row>
    <row r="483">
      <c r="F483" s="48"/>
      <c r="G483" s="48"/>
      <c r="H483" s="48"/>
    </row>
    <row r="484">
      <c r="F484" s="48"/>
      <c r="G484" s="48"/>
      <c r="H484" s="48"/>
    </row>
    <row r="485">
      <c r="F485" s="48"/>
      <c r="G485" s="48"/>
      <c r="H485" s="48"/>
    </row>
    <row r="486">
      <c r="F486" s="48"/>
      <c r="G486" s="48"/>
      <c r="H486" s="48"/>
    </row>
    <row r="487">
      <c r="F487" s="48"/>
      <c r="G487" s="48"/>
      <c r="H487" s="48"/>
    </row>
    <row r="488">
      <c r="F488" s="48"/>
      <c r="G488" s="48"/>
      <c r="H488" s="48"/>
    </row>
    <row r="489">
      <c r="F489" s="48"/>
      <c r="G489" s="48"/>
      <c r="H489" s="48"/>
    </row>
    <row r="490">
      <c r="F490" s="48"/>
      <c r="G490" s="48"/>
      <c r="H490" s="48"/>
    </row>
    <row r="491">
      <c r="F491" s="48"/>
      <c r="G491" s="48"/>
      <c r="H491" s="48"/>
    </row>
    <row r="492">
      <c r="F492" s="48"/>
      <c r="G492" s="48"/>
      <c r="H492" s="48"/>
    </row>
    <row r="493">
      <c r="F493" s="48"/>
      <c r="G493" s="48"/>
      <c r="H493" s="48"/>
    </row>
    <row r="494">
      <c r="F494" s="48"/>
      <c r="G494" s="48"/>
      <c r="H494" s="48"/>
    </row>
    <row r="495">
      <c r="F495" s="48"/>
      <c r="G495" s="48"/>
      <c r="H495" s="48"/>
    </row>
    <row r="496">
      <c r="F496" s="48"/>
      <c r="G496" s="48"/>
      <c r="H496" s="48"/>
    </row>
    <row r="497">
      <c r="F497" s="48"/>
      <c r="G497" s="48"/>
      <c r="H497" s="48"/>
    </row>
    <row r="498">
      <c r="F498" s="48"/>
      <c r="G498" s="48"/>
      <c r="H498" s="48"/>
    </row>
    <row r="499">
      <c r="F499" s="48"/>
      <c r="G499" s="48"/>
      <c r="H499" s="48"/>
    </row>
    <row r="500">
      <c r="F500" s="48"/>
      <c r="G500" s="48"/>
      <c r="H500" s="48"/>
    </row>
    <row r="501">
      <c r="F501" s="48"/>
      <c r="G501" s="48"/>
      <c r="H501" s="48"/>
    </row>
    <row r="502">
      <c r="F502" s="48"/>
      <c r="G502" s="48"/>
      <c r="H502" s="48"/>
    </row>
    <row r="503">
      <c r="F503" s="48"/>
      <c r="G503" s="48"/>
      <c r="H503" s="48"/>
    </row>
    <row r="504">
      <c r="F504" s="48"/>
      <c r="G504" s="48"/>
      <c r="H504" s="48"/>
    </row>
    <row r="505">
      <c r="F505" s="48"/>
      <c r="G505" s="48"/>
      <c r="H505" s="48"/>
    </row>
    <row r="506">
      <c r="F506" s="48"/>
      <c r="G506" s="48"/>
      <c r="H506" s="48"/>
    </row>
    <row r="507">
      <c r="F507" s="48"/>
      <c r="G507" s="48"/>
      <c r="H507" s="48"/>
    </row>
    <row r="508">
      <c r="F508" s="48"/>
      <c r="G508" s="48"/>
      <c r="H508" s="48"/>
    </row>
    <row r="509">
      <c r="F509" s="48"/>
      <c r="G509" s="48"/>
      <c r="H509" s="48"/>
    </row>
    <row r="510">
      <c r="F510" s="48"/>
      <c r="G510" s="48"/>
      <c r="H510" s="48"/>
    </row>
    <row r="511">
      <c r="F511" s="48"/>
      <c r="G511" s="48"/>
      <c r="H511" s="48"/>
    </row>
    <row r="512">
      <c r="F512" s="48"/>
      <c r="G512" s="48"/>
      <c r="H512" s="48"/>
    </row>
    <row r="513">
      <c r="F513" s="48"/>
      <c r="G513" s="48"/>
      <c r="H513" s="48"/>
    </row>
    <row r="514">
      <c r="F514" s="48"/>
      <c r="G514" s="48"/>
      <c r="H514" s="48"/>
    </row>
    <row r="515">
      <c r="F515" s="48"/>
      <c r="G515" s="48"/>
      <c r="H515" s="48"/>
    </row>
    <row r="516">
      <c r="F516" s="48"/>
      <c r="G516" s="48"/>
      <c r="H516" s="48"/>
    </row>
    <row r="517">
      <c r="F517" s="48"/>
      <c r="G517" s="48"/>
      <c r="H517" s="48"/>
    </row>
    <row r="518">
      <c r="F518" s="48"/>
      <c r="G518" s="48"/>
      <c r="H518" s="48"/>
    </row>
    <row r="519">
      <c r="F519" s="48"/>
      <c r="G519" s="48"/>
      <c r="H519" s="48"/>
    </row>
    <row r="520">
      <c r="F520" s="48"/>
      <c r="G520" s="48"/>
      <c r="H520" s="48"/>
    </row>
    <row r="521">
      <c r="F521" s="48"/>
      <c r="G521" s="48"/>
      <c r="H521" s="48"/>
    </row>
    <row r="522">
      <c r="F522" s="48"/>
      <c r="G522" s="48"/>
      <c r="H522" s="48"/>
    </row>
    <row r="523">
      <c r="F523" s="48"/>
      <c r="G523" s="48"/>
      <c r="H523" s="48"/>
    </row>
    <row r="524">
      <c r="F524" s="48"/>
      <c r="G524" s="48"/>
      <c r="H524" s="48"/>
    </row>
    <row r="525">
      <c r="F525" s="48"/>
      <c r="G525" s="48"/>
      <c r="H525" s="48"/>
    </row>
    <row r="526">
      <c r="F526" s="48"/>
      <c r="G526" s="48"/>
      <c r="H526" s="48"/>
    </row>
    <row r="527">
      <c r="F527" s="48"/>
      <c r="G527" s="48"/>
      <c r="H527" s="48"/>
    </row>
    <row r="528">
      <c r="F528" s="48"/>
      <c r="G528" s="48"/>
      <c r="H528" s="48"/>
    </row>
    <row r="529">
      <c r="F529" s="48"/>
      <c r="G529" s="48"/>
      <c r="H529" s="48"/>
    </row>
    <row r="530">
      <c r="F530" s="48"/>
      <c r="G530" s="48"/>
      <c r="H530" s="48"/>
    </row>
    <row r="531">
      <c r="F531" s="48"/>
      <c r="G531" s="48"/>
      <c r="H531" s="48"/>
    </row>
    <row r="532">
      <c r="F532" s="48"/>
      <c r="G532" s="48"/>
      <c r="H532" s="48"/>
    </row>
    <row r="533">
      <c r="F533" s="48"/>
      <c r="G533" s="48"/>
      <c r="H533" s="48"/>
    </row>
    <row r="534">
      <c r="F534" s="48"/>
      <c r="G534" s="48"/>
      <c r="H534" s="48"/>
    </row>
    <row r="535">
      <c r="F535" s="48"/>
      <c r="G535" s="48"/>
      <c r="H535" s="48"/>
    </row>
    <row r="536">
      <c r="F536" s="48"/>
      <c r="G536" s="48"/>
      <c r="H536" s="48"/>
    </row>
    <row r="537">
      <c r="F537" s="48"/>
      <c r="G537" s="48"/>
      <c r="H537" s="48"/>
    </row>
    <row r="538">
      <c r="F538" s="48"/>
      <c r="G538" s="48"/>
      <c r="H538" s="48"/>
    </row>
    <row r="539">
      <c r="F539" s="48"/>
      <c r="G539" s="48"/>
      <c r="H539" s="48"/>
    </row>
    <row r="540">
      <c r="F540" s="48"/>
      <c r="G540" s="48"/>
      <c r="H540" s="48"/>
    </row>
    <row r="541">
      <c r="F541" s="48"/>
      <c r="G541" s="48"/>
      <c r="H541" s="48"/>
    </row>
    <row r="542">
      <c r="F542" s="48"/>
      <c r="G542" s="48"/>
      <c r="H542" s="48"/>
    </row>
    <row r="543">
      <c r="F543" s="48"/>
      <c r="G543" s="48"/>
      <c r="H543" s="48"/>
    </row>
    <row r="544">
      <c r="F544" s="48"/>
      <c r="G544" s="48"/>
      <c r="H544" s="48"/>
    </row>
    <row r="545">
      <c r="F545" s="48"/>
      <c r="G545" s="48"/>
      <c r="H545" s="48"/>
    </row>
    <row r="546">
      <c r="F546" s="48"/>
      <c r="G546" s="48"/>
      <c r="H546" s="48"/>
    </row>
    <row r="547">
      <c r="F547" s="48"/>
      <c r="G547" s="48"/>
      <c r="H547" s="48"/>
    </row>
    <row r="548">
      <c r="F548" s="48"/>
      <c r="G548" s="48"/>
      <c r="H548" s="48"/>
    </row>
    <row r="549">
      <c r="F549" s="48"/>
      <c r="G549" s="48"/>
      <c r="H549" s="48"/>
    </row>
    <row r="550">
      <c r="F550" s="48"/>
      <c r="G550" s="48"/>
      <c r="H550" s="48"/>
    </row>
    <row r="551">
      <c r="F551" s="48"/>
      <c r="G551" s="48"/>
      <c r="H551" s="48"/>
    </row>
    <row r="552">
      <c r="F552" s="48"/>
      <c r="G552" s="48"/>
      <c r="H552" s="48"/>
    </row>
    <row r="553">
      <c r="F553" s="48"/>
      <c r="G553" s="48"/>
      <c r="H553" s="48"/>
    </row>
    <row r="554">
      <c r="F554" s="48"/>
      <c r="G554" s="48"/>
      <c r="H554" s="48"/>
    </row>
    <row r="555">
      <c r="F555" s="48"/>
      <c r="G555" s="48"/>
      <c r="H555" s="48"/>
    </row>
    <row r="556">
      <c r="F556" s="48"/>
      <c r="G556" s="48"/>
      <c r="H556" s="48"/>
    </row>
    <row r="557">
      <c r="F557" s="48"/>
      <c r="G557" s="48"/>
      <c r="H557" s="48"/>
    </row>
    <row r="558">
      <c r="F558" s="48"/>
      <c r="G558" s="48"/>
      <c r="H558" s="48"/>
    </row>
    <row r="559">
      <c r="F559" s="48"/>
      <c r="G559" s="48"/>
      <c r="H559" s="48"/>
    </row>
    <row r="560">
      <c r="F560" s="48"/>
      <c r="G560" s="48"/>
      <c r="H560" s="48"/>
    </row>
    <row r="561">
      <c r="F561" s="48"/>
      <c r="G561" s="48"/>
      <c r="H561" s="48"/>
    </row>
    <row r="562">
      <c r="F562" s="48"/>
      <c r="G562" s="48"/>
      <c r="H562" s="48"/>
    </row>
    <row r="563">
      <c r="F563" s="48"/>
      <c r="G563" s="48"/>
      <c r="H563" s="48"/>
    </row>
    <row r="564">
      <c r="F564" s="48"/>
      <c r="G564" s="48"/>
      <c r="H564" s="48"/>
    </row>
    <row r="565">
      <c r="F565" s="48"/>
      <c r="G565" s="48"/>
      <c r="H565" s="48"/>
    </row>
    <row r="566">
      <c r="F566" s="48"/>
      <c r="G566" s="48"/>
      <c r="H566" s="48"/>
    </row>
    <row r="567">
      <c r="F567" s="48"/>
      <c r="G567" s="48"/>
      <c r="H567" s="48"/>
    </row>
    <row r="568">
      <c r="F568" s="48"/>
      <c r="G568" s="48"/>
      <c r="H568" s="48"/>
    </row>
    <row r="569">
      <c r="F569" s="48"/>
      <c r="G569" s="48"/>
      <c r="H569" s="48"/>
    </row>
    <row r="570">
      <c r="F570" s="48"/>
      <c r="G570" s="48"/>
      <c r="H570" s="48"/>
    </row>
    <row r="571">
      <c r="F571" s="48"/>
      <c r="G571" s="48"/>
      <c r="H571" s="48"/>
    </row>
    <row r="572">
      <c r="F572" s="48"/>
      <c r="G572" s="48"/>
      <c r="H572" s="48"/>
    </row>
    <row r="573">
      <c r="F573" s="48"/>
      <c r="G573" s="48"/>
      <c r="H573" s="48"/>
    </row>
    <row r="574">
      <c r="F574" s="48"/>
      <c r="G574" s="48"/>
      <c r="H574" s="48"/>
    </row>
    <row r="575">
      <c r="F575" s="48"/>
      <c r="G575" s="48"/>
      <c r="H575" s="48"/>
    </row>
    <row r="576">
      <c r="F576" s="48"/>
      <c r="G576" s="48"/>
      <c r="H576" s="48"/>
    </row>
    <row r="577">
      <c r="F577" s="48"/>
      <c r="G577" s="48"/>
      <c r="H577" s="48"/>
    </row>
    <row r="578">
      <c r="F578" s="48"/>
      <c r="G578" s="48"/>
      <c r="H578" s="48"/>
    </row>
    <row r="579">
      <c r="F579" s="48"/>
      <c r="G579" s="48"/>
      <c r="H579" s="48"/>
    </row>
    <row r="580">
      <c r="F580" s="48"/>
      <c r="G580" s="48"/>
      <c r="H580" s="48"/>
    </row>
    <row r="581">
      <c r="F581" s="48"/>
      <c r="G581" s="48"/>
      <c r="H581" s="48"/>
    </row>
    <row r="582">
      <c r="F582" s="48"/>
      <c r="G582" s="48"/>
      <c r="H582" s="48"/>
    </row>
    <row r="583">
      <c r="F583" s="48"/>
      <c r="G583" s="48"/>
      <c r="H583" s="48"/>
    </row>
    <row r="584">
      <c r="F584" s="48"/>
      <c r="G584" s="48"/>
      <c r="H584" s="48"/>
    </row>
    <row r="585">
      <c r="F585" s="48"/>
      <c r="G585" s="48"/>
      <c r="H585" s="48"/>
    </row>
    <row r="586">
      <c r="F586" s="48"/>
      <c r="G586" s="48"/>
      <c r="H586" s="48"/>
    </row>
    <row r="587">
      <c r="F587" s="48"/>
      <c r="G587" s="48"/>
      <c r="H587" s="48"/>
    </row>
    <row r="588">
      <c r="F588" s="48"/>
      <c r="G588" s="48"/>
      <c r="H588" s="48"/>
    </row>
    <row r="589">
      <c r="F589" s="48"/>
      <c r="G589" s="48"/>
      <c r="H589" s="48"/>
    </row>
    <row r="590">
      <c r="F590" s="48"/>
      <c r="G590" s="48"/>
      <c r="H590" s="48"/>
    </row>
    <row r="591">
      <c r="F591" s="48"/>
      <c r="G591" s="48"/>
      <c r="H591" s="48"/>
    </row>
    <row r="592">
      <c r="F592" s="48"/>
      <c r="G592" s="48"/>
      <c r="H592" s="48"/>
    </row>
    <row r="593">
      <c r="F593" s="48"/>
      <c r="G593" s="48"/>
      <c r="H593" s="48"/>
    </row>
    <row r="594">
      <c r="F594" s="48"/>
      <c r="G594" s="48"/>
      <c r="H594" s="48"/>
    </row>
    <row r="595">
      <c r="F595" s="48"/>
      <c r="G595" s="48"/>
      <c r="H595" s="48"/>
    </row>
    <row r="596">
      <c r="F596" s="48"/>
      <c r="G596" s="48"/>
      <c r="H596" s="48"/>
    </row>
    <row r="597">
      <c r="F597" s="48"/>
      <c r="G597" s="48"/>
      <c r="H597" s="48"/>
    </row>
    <row r="598">
      <c r="F598" s="48"/>
      <c r="G598" s="48"/>
      <c r="H598" s="48"/>
    </row>
    <row r="599">
      <c r="F599" s="48"/>
      <c r="G599" s="48"/>
      <c r="H599" s="48"/>
    </row>
    <row r="600">
      <c r="F600" s="48"/>
      <c r="G600" s="48"/>
      <c r="H600" s="48"/>
    </row>
    <row r="601">
      <c r="F601" s="48"/>
      <c r="G601" s="48"/>
      <c r="H601" s="48"/>
    </row>
    <row r="602">
      <c r="F602" s="48"/>
      <c r="G602" s="48"/>
      <c r="H602" s="48"/>
    </row>
    <row r="603">
      <c r="F603" s="48"/>
      <c r="G603" s="48"/>
      <c r="H603" s="48"/>
    </row>
    <row r="604">
      <c r="F604" s="48"/>
      <c r="G604" s="48"/>
      <c r="H604" s="48"/>
    </row>
    <row r="605">
      <c r="F605" s="48"/>
      <c r="G605" s="48"/>
      <c r="H605" s="48"/>
    </row>
    <row r="606">
      <c r="F606" s="48"/>
      <c r="G606" s="48"/>
      <c r="H606" s="48"/>
    </row>
    <row r="607">
      <c r="F607" s="48"/>
      <c r="G607" s="48"/>
      <c r="H607" s="48"/>
    </row>
    <row r="608">
      <c r="F608" s="48"/>
      <c r="G608" s="48"/>
      <c r="H608" s="48"/>
    </row>
    <row r="609">
      <c r="F609" s="48"/>
      <c r="G609" s="48"/>
      <c r="H609" s="48"/>
    </row>
    <row r="610">
      <c r="F610" s="48"/>
      <c r="G610" s="48"/>
      <c r="H610" s="48"/>
    </row>
    <row r="611">
      <c r="F611" s="48"/>
      <c r="G611" s="48"/>
      <c r="H611" s="48"/>
    </row>
    <row r="612">
      <c r="F612" s="48"/>
      <c r="G612" s="48"/>
      <c r="H612" s="48"/>
    </row>
    <row r="613">
      <c r="F613" s="48"/>
      <c r="G613" s="48"/>
      <c r="H613" s="48"/>
    </row>
    <row r="614">
      <c r="F614" s="48"/>
      <c r="G614" s="48"/>
      <c r="H614" s="48"/>
    </row>
    <row r="615">
      <c r="F615" s="48"/>
      <c r="G615" s="48"/>
      <c r="H615" s="48"/>
    </row>
    <row r="616">
      <c r="F616" s="48"/>
      <c r="G616" s="48"/>
      <c r="H616" s="48"/>
    </row>
    <row r="617">
      <c r="F617" s="48"/>
      <c r="G617" s="48"/>
      <c r="H617" s="48"/>
    </row>
    <row r="618">
      <c r="F618" s="48"/>
      <c r="G618" s="48"/>
      <c r="H618" s="48"/>
    </row>
    <row r="619">
      <c r="F619" s="48"/>
      <c r="G619" s="48"/>
      <c r="H619" s="48"/>
    </row>
    <row r="620">
      <c r="F620" s="48"/>
      <c r="G620" s="48"/>
      <c r="H620" s="48"/>
    </row>
    <row r="621">
      <c r="F621" s="48"/>
      <c r="G621" s="48"/>
      <c r="H621" s="48"/>
    </row>
    <row r="622">
      <c r="F622" s="48"/>
      <c r="G622" s="48"/>
      <c r="H622" s="48"/>
    </row>
    <row r="623">
      <c r="F623" s="48"/>
      <c r="G623" s="48"/>
      <c r="H623" s="48"/>
    </row>
    <row r="624">
      <c r="F624" s="48"/>
      <c r="G624" s="48"/>
      <c r="H624" s="48"/>
    </row>
    <row r="625">
      <c r="F625" s="48"/>
      <c r="G625" s="48"/>
      <c r="H625" s="48"/>
    </row>
    <row r="626">
      <c r="F626" s="48"/>
      <c r="G626" s="48"/>
      <c r="H626" s="48"/>
    </row>
    <row r="627">
      <c r="F627" s="48"/>
      <c r="G627" s="48"/>
      <c r="H627" s="48"/>
    </row>
    <row r="628">
      <c r="F628" s="48"/>
      <c r="G628" s="48"/>
      <c r="H628" s="48"/>
    </row>
    <row r="629">
      <c r="F629" s="48"/>
      <c r="G629" s="48"/>
      <c r="H629" s="48"/>
    </row>
    <row r="630">
      <c r="F630" s="48"/>
      <c r="G630" s="48"/>
      <c r="H630" s="48"/>
    </row>
    <row r="631">
      <c r="F631" s="48"/>
      <c r="G631" s="48"/>
      <c r="H631" s="48"/>
    </row>
    <row r="632">
      <c r="F632" s="48"/>
      <c r="G632" s="48"/>
      <c r="H632" s="48"/>
    </row>
    <row r="633">
      <c r="F633" s="48"/>
      <c r="G633" s="48"/>
      <c r="H633" s="48"/>
    </row>
    <row r="634">
      <c r="F634" s="48"/>
      <c r="G634" s="48"/>
      <c r="H634" s="48"/>
    </row>
    <row r="635">
      <c r="F635" s="48"/>
      <c r="G635" s="48"/>
      <c r="H635" s="48"/>
    </row>
    <row r="636">
      <c r="F636" s="48"/>
      <c r="G636" s="48"/>
      <c r="H636" s="48"/>
    </row>
    <row r="637">
      <c r="F637" s="48"/>
      <c r="G637" s="48"/>
      <c r="H637" s="48"/>
    </row>
    <row r="638">
      <c r="F638" s="48"/>
      <c r="G638" s="48"/>
      <c r="H638" s="48"/>
    </row>
    <row r="639">
      <c r="F639" s="48"/>
      <c r="G639" s="48"/>
      <c r="H639" s="48"/>
    </row>
    <row r="640">
      <c r="F640" s="48"/>
      <c r="G640" s="48"/>
      <c r="H640" s="48"/>
    </row>
    <row r="641">
      <c r="F641" s="48"/>
      <c r="G641" s="48"/>
      <c r="H641" s="48"/>
    </row>
    <row r="642">
      <c r="F642" s="48"/>
      <c r="G642" s="48"/>
      <c r="H642" s="48"/>
    </row>
    <row r="643">
      <c r="F643" s="48"/>
      <c r="G643" s="48"/>
      <c r="H643" s="48"/>
    </row>
    <row r="644">
      <c r="F644" s="48"/>
      <c r="G644" s="48"/>
      <c r="H644" s="48"/>
    </row>
    <row r="645">
      <c r="F645" s="48"/>
      <c r="G645" s="48"/>
      <c r="H645" s="48"/>
    </row>
    <row r="646">
      <c r="F646" s="48"/>
      <c r="G646" s="48"/>
      <c r="H646" s="48"/>
    </row>
    <row r="647">
      <c r="F647" s="48"/>
      <c r="G647" s="48"/>
      <c r="H647" s="48"/>
    </row>
    <row r="648">
      <c r="F648" s="48"/>
      <c r="G648" s="48"/>
      <c r="H648" s="48"/>
    </row>
    <row r="649">
      <c r="F649" s="48"/>
      <c r="G649" s="48"/>
      <c r="H649" s="48"/>
    </row>
    <row r="650">
      <c r="F650" s="48"/>
      <c r="G650" s="48"/>
      <c r="H650" s="48"/>
    </row>
    <row r="651">
      <c r="F651" s="48"/>
      <c r="G651" s="48"/>
      <c r="H651" s="48"/>
    </row>
    <row r="652">
      <c r="F652" s="48"/>
      <c r="G652" s="48"/>
      <c r="H652" s="48"/>
    </row>
    <row r="653">
      <c r="F653" s="48"/>
      <c r="G653" s="48"/>
      <c r="H653" s="48"/>
    </row>
    <row r="654">
      <c r="F654" s="48"/>
      <c r="G654" s="48"/>
      <c r="H654" s="48"/>
    </row>
    <row r="655">
      <c r="F655" s="48"/>
      <c r="G655" s="48"/>
      <c r="H655" s="48"/>
    </row>
    <row r="656">
      <c r="F656" s="48"/>
      <c r="G656" s="48"/>
      <c r="H656" s="48"/>
    </row>
    <row r="657">
      <c r="F657" s="48"/>
      <c r="G657" s="48"/>
      <c r="H657" s="48"/>
    </row>
    <row r="658">
      <c r="F658" s="48"/>
      <c r="G658" s="48"/>
      <c r="H658" s="48"/>
    </row>
    <row r="659">
      <c r="F659" s="48"/>
      <c r="G659" s="48"/>
      <c r="H659" s="48"/>
    </row>
    <row r="660">
      <c r="F660" s="48"/>
      <c r="G660" s="48"/>
      <c r="H660" s="48"/>
    </row>
    <row r="661">
      <c r="F661" s="48"/>
      <c r="G661" s="48"/>
      <c r="H661" s="48"/>
    </row>
    <row r="662">
      <c r="F662" s="48"/>
      <c r="G662" s="48"/>
      <c r="H662" s="48"/>
    </row>
    <row r="663">
      <c r="F663" s="48"/>
      <c r="G663" s="48"/>
      <c r="H663" s="48"/>
    </row>
    <row r="664">
      <c r="F664" s="48"/>
      <c r="G664" s="48"/>
      <c r="H664" s="48"/>
    </row>
    <row r="665">
      <c r="F665" s="48"/>
      <c r="G665" s="48"/>
      <c r="H665" s="48"/>
    </row>
    <row r="666">
      <c r="F666" s="48"/>
      <c r="G666" s="48"/>
      <c r="H666" s="48"/>
    </row>
    <row r="667">
      <c r="F667" s="48"/>
      <c r="G667" s="48"/>
      <c r="H667" s="48"/>
    </row>
    <row r="668">
      <c r="F668" s="48"/>
      <c r="G668" s="48"/>
      <c r="H668" s="48"/>
    </row>
    <row r="669">
      <c r="F669" s="48"/>
      <c r="G669" s="48"/>
      <c r="H669" s="48"/>
    </row>
    <row r="670">
      <c r="F670" s="48"/>
      <c r="G670" s="48"/>
      <c r="H670" s="48"/>
    </row>
    <row r="671">
      <c r="F671" s="48"/>
      <c r="G671" s="48"/>
      <c r="H671" s="48"/>
    </row>
    <row r="672">
      <c r="F672" s="48"/>
      <c r="G672" s="48"/>
      <c r="H672" s="48"/>
    </row>
    <row r="673">
      <c r="F673" s="48"/>
      <c r="G673" s="48"/>
      <c r="H673" s="48"/>
    </row>
    <row r="674">
      <c r="F674" s="48"/>
      <c r="G674" s="48"/>
      <c r="H674" s="48"/>
    </row>
    <row r="675">
      <c r="F675" s="48"/>
      <c r="G675" s="48"/>
      <c r="H675" s="48"/>
    </row>
    <row r="676">
      <c r="F676" s="48"/>
      <c r="G676" s="48"/>
      <c r="H676" s="48"/>
    </row>
    <row r="677">
      <c r="F677" s="48"/>
      <c r="G677" s="48"/>
      <c r="H677" s="48"/>
    </row>
    <row r="678">
      <c r="F678" s="48"/>
      <c r="G678" s="48"/>
      <c r="H678" s="48"/>
    </row>
    <row r="679">
      <c r="F679" s="48"/>
      <c r="G679" s="48"/>
      <c r="H679" s="48"/>
    </row>
    <row r="680">
      <c r="F680" s="48"/>
      <c r="G680" s="48"/>
      <c r="H680" s="48"/>
    </row>
    <row r="681">
      <c r="F681" s="48"/>
      <c r="G681" s="48"/>
      <c r="H681" s="48"/>
    </row>
    <row r="682">
      <c r="F682" s="48"/>
      <c r="G682" s="48"/>
      <c r="H682" s="48"/>
    </row>
    <row r="683">
      <c r="F683" s="48"/>
      <c r="G683" s="48"/>
      <c r="H683" s="48"/>
    </row>
    <row r="684">
      <c r="F684" s="48"/>
      <c r="G684" s="48"/>
      <c r="H684" s="48"/>
    </row>
    <row r="685">
      <c r="F685" s="48"/>
      <c r="G685" s="48"/>
      <c r="H685" s="48"/>
    </row>
    <row r="686">
      <c r="F686" s="48"/>
      <c r="G686" s="48"/>
      <c r="H686" s="48"/>
    </row>
    <row r="687">
      <c r="F687" s="48"/>
      <c r="G687" s="48"/>
      <c r="H687" s="48"/>
    </row>
    <row r="688">
      <c r="F688" s="48"/>
      <c r="G688" s="48"/>
      <c r="H688" s="48"/>
    </row>
    <row r="689">
      <c r="F689" s="48"/>
      <c r="G689" s="48"/>
      <c r="H689" s="48"/>
    </row>
    <row r="690">
      <c r="F690" s="48"/>
      <c r="G690" s="48"/>
      <c r="H690" s="48"/>
    </row>
    <row r="691">
      <c r="F691" s="48"/>
      <c r="G691" s="48"/>
      <c r="H691" s="48"/>
    </row>
    <row r="692">
      <c r="F692" s="48"/>
      <c r="G692" s="48"/>
      <c r="H692" s="48"/>
    </row>
    <row r="693">
      <c r="F693" s="48"/>
      <c r="G693" s="48"/>
      <c r="H693" s="48"/>
    </row>
    <row r="694">
      <c r="F694" s="48"/>
      <c r="G694" s="48"/>
      <c r="H694" s="48"/>
    </row>
    <row r="695">
      <c r="F695" s="48"/>
      <c r="G695" s="48"/>
      <c r="H695" s="48"/>
    </row>
    <row r="696">
      <c r="F696" s="48"/>
      <c r="G696" s="48"/>
      <c r="H696" s="48"/>
    </row>
    <row r="697">
      <c r="F697" s="48"/>
      <c r="G697" s="48"/>
      <c r="H697" s="48"/>
    </row>
    <row r="698">
      <c r="F698" s="48"/>
      <c r="G698" s="48"/>
      <c r="H698" s="48"/>
    </row>
    <row r="699">
      <c r="F699" s="48"/>
      <c r="G699" s="48"/>
      <c r="H699" s="48"/>
    </row>
    <row r="700">
      <c r="F700" s="48"/>
      <c r="G700" s="48"/>
      <c r="H700" s="48"/>
    </row>
    <row r="701">
      <c r="F701" s="48"/>
      <c r="G701" s="48"/>
      <c r="H701" s="48"/>
    </row>
    <row r="702">
      <c r="F702" s="48"/>
      <c r="G702" s="48"/>
      <c r="H702" s="48"/>
    </row>
    <row r="703">
      <c r="F703" s="48"/>
      <c r="G703" s="48"/>
      <c r="H703" s="48"/>
    </row>
    <row r="704">
      <c r="F704" s="48"/>
      <c r="G704" s="48"/>
      <c r="H704" s="48"/>
    </row>
    <row r="705">
      <c r="F705" s="48"/>
      <c r="G705" s="48"/>
      <c r="H705" s="48"/>
    </row>
    <row r="706">
      <c r="F706" s="48"/>
      <c r="G706" s="48"/>
      <c r="H706" s="48"/>
    </row>
    <row r="707">
      <c r="F707" s="48"/>
      <c r="G707" s="48"/>
      <c r="H707" s="48"/>
    </row>
    <row r="708">
      <c r="F708" s="48"/>
      <c r="G708" s="48"/>
      <c r="H708" s="48"/>
    </row>
    <row r="709">
      <c r="F709" s="48"/>
      <c r="G709" s="48"/>
      <c r="H709" s="48"/>
    </row>
    <row r="710">
      <c r="F710" s="48"/>
      <c r="G710" s="48"/>
      <c r="H710" s="48"/>
    </row>
    <row r="711">
      <c r="F711" s="48"/>
      <c r="G711" s="48"/>
      <c r="H711" s="48"/>
    </row>
    <row r="712">
      <c r="F712" s="48"/>
      <c r="G712" s="48"/>
      <c r="H712" s="48"/>
    </row>
    <row r="713">
      <c r="F713" s="48"/>
      <c r="G713" s="48"/>
      <c r="H713" s="48"/>
    </row>
    <row r="714">
      <c r="F714" s="48"/>
      <c r="G714" s="48"/>
      <c r="H714" s="48"/>
    </row>
    <row r="715">
      <c r="F715" s="48"/>
      <c r="G715" s="48"/>
      <c r="H715" s="48"/>
    </row>
    <row r="716">
      <c r="F716" s="48"/>
      <c r="G716" s="48"/>
      <c r="H716" s="48"/>
    </row>
    <row r="717">
      <c r="F717" s="48"/>
      <c r="G717" s="48"/>
      <c r="H717" s="48"/>
    </row>
    <row r="718">
      <c r="F718" s="48"/>
      <c r="G718" s="48"/>
      <c r="H718" s="48"/>
    </row>
    <row r="719">
      <c r="F719" s="48"/>
      <c r="G719" s="48"/>
      <c r="H719" s="48"/>
    </row>
    <row r="720">
      <c r="F720" s="48"/>
      <c r="G720" s="48"/>
      <c r="H720" s="48"/>
    </row>
    <row r="721">
      <c r="F721" s="48"/>
      <c r="G721" s="48"/>
      <c r="H721" s="48"/>
    </row>
    <row r="722">
      <c r="F722" s="48"/>
      <c r="G722" s="48"/>
      <c r="H722" s="48"/>
    </row>
    <row r="723">
      <c r="F723" s="48"/>
      <c r="G723" s="48"/>
      <c r="H723" s="48"/>
    </row>
    <row r="724">
      <c r="F724" s="48"/>
      <c r="G724" s="48"/>
      <c r="H724" s="48"/>
    </row>
    <row r="725">
      <c r="F725" s="48"/>
      <c r="G725" s="48"/>
      <c r="H725" s="48"/>
    </row>
    <row r="726">
      <c r="F726" s="48"/>
      <c r="G726" s="48"/>
      <c r="H726" s="48"/>
    </row>
    <row r="727">
      <c r="F727" s="48"/>
      <c r="G727" s="48"/>
      <c r="H727" s="48"/>
    </row>
    <row r="728">
      <c r="F728" s="48"/>
      <c r="G728" s="48"/>
      <c r="H728" s="48"/>
    </row>
    <row r="729">
      <c r="F729" s="48"/>
      <c r="G729" s="48"/>
      <c r="H729" s="48"/>
    </row>
    <row r="730">
      <c r="F730" s="48"/>
      <c r="G730" s="48"/>
      <c r="H730" s="48"/>
    </row>
    <row r="731">
      <c r="F731" s="48"/>
      <c r="G731" s="48"/>
      <c r="H731" s="48"/>
    </row>
    <row r="732">
      <c r="F732" s="48"/>
      <c r="G732" s="48"/>
      <c r="H732" s="48"/>
    </row>
    <row r="733">
      <c r="F733" s="48"/>
      <c r="G733" s="48"/>
      <c r="H733" s="48"/>
    </row>
    <row r="734">
      <c r="F734" s="48"/>
      <c r="G734" s="48"/>
      <c r="H734" s="48"/>
    </row>
    <row r="735">
      <c r="F735" s="48"/>
      <c r="G735" s="48"/>
      <c r="H735" s="48"/>
    </row>
    <row r="736">
      <c r="F736" s="48"/>
      <c r="G736" s="48"/>
      <c r="H736" s="48"/>
    </row>
    <row r="737">
      <c r="F737" s="48"/>
      <c r="G737" s="48"/>
      <c r="H737" s="48"/>
    </row>
    <row r="738">
      <c r="F738" s="48"/>
      <c r="G738" s="48"/>
      <c r="H738" s="48"/>
    </row>
    <row r="739">
      <c r="F739" s="48"/>
      <c r="G739" s="48"/>
      <c r="H739" s="48"/>
    </row>
    <row r="740">
      <c r="F740" s="48"/>
      <c r="G740" s="48"/>
      <c r="H740" s="48"/>
    </row>
    <row r="741">
      <c r="F741" s="48"/>
      <c r="G741" s="48"/>
      <c r="H741" s="48"/>
    </row>
    <row r="742">
      <c r="F742" s="48"/>
      <c r="G742" s="48"/>
      <c r="H742" s="48"/>
    </row>
    <row r="743">
      <c r="F743" s="48"/>
      <c r="G743" s="48"/>
      <c r="H743" s="48"/>
    </row>
    <row r="744">
      <c r="F744" s="48"/>
      <c r="G744" s="48"/>
      <c r="H744" s="48"/>
    </row>
    <row r="745">
      <c r="F745" s="48"/>
      <c r="G745" s="48"/>
      <c r="H745" s="48"/>
    </row>
    <row r="746">
      <c r="F746" s="48"/>
      <c r="G746" s="48"/>
      <c r="H746" s="48"/>
    </row>
    <row r="747">
      <c r="F747" s="48"/>
      <c r="G747" s="48"/>
      <c r="H747" s="48"/>
    </row>
    <row r="748">
      <c r="F748" s="48"/>
      <c r="G748" s="48"/>
      <c r="H748" s="48"/>
    </row>
    <row r="749">
      <c r="F749" s="48"/>
      <c r="G749" s="48"/>
      <c r="H749" s="48"/>
    </row>
    <row r="750">
      <c r="F750" s="48"/>
      <c r="G750" s="48"/>
      <c r="H750" s="48"/>
    </row>
    <row r="751">
      <c r="F751" s="48"/>
      <c r="G751" s="48"/>
      <c r="H751" s="48"/>
    </row>
    <row r="752">
      <c r="F752" s="48"/>
      <c r="G752" s="48"/>
      <c r="H752" s="48"/>
    </row>
    <row r="753">
      <c r="F753" s="48"/>
      <c r="G753" s="48"/>
      <c r="H753" s="48"/>
    </row>
    <row r="754">
      <c r="F754" s="48"/>
      <c r="G754" s="48"/>
      <c r="H754" s="48"/>
    </row>
    <row r="755">
      <c r="F755" s="48"/>
      <c r="G755" s="48"/>
      <c r="H755" s="48"/>
    </row>
    <row r="756">
      <c r="F756" s="48"/>
      <c r="G756" s="48"/>
      <c r="H756" s="48"/>
    </row>
    <row r="757">
      <c r="F757" s="48"/>
      <c r="G757" s="48"/>
      <c r="H757" s="48"/>
    </row>
    <row r="758">
      <c r="F758" s="48"/>
      <c r="G758" s="48"/>
      <c r="H758" s="48"/>
    </row>
    <row r="759">
      <c r="F759" s="48"/>
      <c r="G759" s="48"/>
      <c r="H759" s="48"/>
    </row>
    <row r="760">
      <c r="F760" s="48"/>
      <c r="G760" s="48"/>
      <c r="H760" s="48"/>
    </row>
    <row r="761">
      <c r="F761" s="48"/>
      <c r="G761" s="48"/>
      <c r="H761" s="48"/>
    </row>
    <row r="762">
      <c r="F762" s="48"/>
      <c r="G762" s="48"/>
      <c r="H762" s="48"/>
    </row>
    <row r="763">
      <c r="F763" s="48"/>
      <c r="G763" s="48"/>
      <c r="H763" s="48"/>
    </row>
    <row r="764">
      <c r="F764" s="48"/>
      <c r="G764" s="48"/>
      <c r="H764" s="48"/>
    </row>
    <row r="765">
      <c r="F765" s="48"/>
      <c r="G765" s="48"/>
      <c r="H765" s="48"/>
    </row>
    <row r="766">
      <c r="F766" s="48"/>
      <c r="G766" s="48"/>
      <c r="H766" s="48"/>
    </row>
    <row r="767">
      <c r="F767" s="48"/>
      <c r="G767" s="48"/>
      <c r="H767" s="48"/>
    </row>
    <row r="768">
      <c r="F768" s="48"/>
      <c r="G768" s="48"/>
      <c r="H768" s="48"/>
    </row>
    <row r="769">
      <c r="F769" s="48"/>
      <c r="G769" s="48"/>
      <c r="H769" s="48"/>
    </row>
    <row r="770">
      <c r="F770" s="48"/>
      <c r="G770" s="48"/>
      <c r="H770" s="48"/>
    </row>
    <row r="771">
      <c r="F771" s="48"/>
      <c r="G771" s="48"/>
      <c r="H771" s="48"/>
    </row>
    <row r="772">
      <c r="F772" s="48"/>
      <c r="G772" s="48"/>
      <c r="H772" s="48"/>
    </row>
    <row r="773">
      <c r="F773" s="48"/>
      <c r="G773" s="48"/>
      <c r="H773" s="48"/>
    </row>
    <row r="774">
      <c r="F774" s="48"/>
      <c r="G774" s="48"/>
      <c r="H774" s="48"/>
    </row>
    <row r="775">
      <c r="F775" s="48"/>
      <c r="G775" s="48"/>
      <c r="H775" s="48"/>
    </row>
    <row r="776">
      <c r="F776" s="48"/>
      <c r="G776" s="48"/>
      <c r="H776" s="48"/>
    </row>
    <row r="777">
      <c r="F777" s="48"/>
      <c r="G777" s="48"/>
      <c r="H777" s="48"/>
    </row>
    <row r="778">
      <c r="F778" s="48"/>
      <c r="G778" s="48"/>
      <c r="H778" s="48"/>
    </row>
    <row r="779">
      <c r="F779" s="48"/>
      <c r="G779" s="48"/>
      <c r="H779" s="48"/>
    </row>
    <row r="780">
      <c r="F780" s="48"/>
      <c r="G780" s="48"/>
      <c r="H780" s="48"/>
    </row>
    <row r="781">
      <c r="F781" s="48"/>
      <c r="G781" s="48"/>
      <c r="H781" s="48"/>
    </row>
    <row r="782">
      <c r="F782" s="48"/>
      <c r="G782" s="48"/>
      <c r="H782" s="48"/>
    </row>
    <row r="783">
      <c r="F783" s="48"/>
      <c r="G783" s="48"/>
      <c r="H783" s="48"/>
    </row>
    <row r="784">
      <c r="F784" s="48"/>
      <c r="G784" s="48"/>
      <c r="H784" s="48"/>
    </row>
    <row r="785">
      <c r="F785" s="48"/>
      <c r="G785" s="48"/>
      <c r="H785" s="48"/>
    </row>
    <row r="786">
      <c r="F786" s="48"/>
      <c r="G786" s="48"/>
      <c r="H786" s="48"/>
    </row>
    <row r="787">
      <c r="F787" s="48"/>
      <c r="G787" s="48"/>
      <c r="H787" s="48"/>
    </row>
    <row r="788">
      <c r="F788" s="48"/>
      <c r="G788" s="48"/>
      <c r="H788" s="48"/>
    </row>
    <row r="789">
      <c r="F789" s="48"/>
      <c r="G789" s="48"/>
      <c r="H789" s="48"/>
    </row>
    <row r="790">
      <c r="F790" s="48"/>
      <c r="G790" s="48"/>
      <c r="H790" s="48"/>
    </row>
    <row r="791">
      <c r="F791" s="48"/>
      <c r="G791" s="48"/>
      <c r="H791" s="48"/>
    </row>
    <row r="792">
      <c r="F792" s="48"/>
      <c r="G792" s="48"/>
      <c r="H792" s="48"/>
    </row>
    <row r="793">
      <c r="F793" s="48"/>
      <c r="G793" s="48"/>
      <c r="H793" s="48"/>
    </row>
    <row r="794">
      <c r="F794" s="48"/>
      <c r="G794" s="48"/>
      <c r="H794" s="48"/>
    </row>
    <row r="795">
      <c r="F795" s="48"/>
      <c r="G795" s="48"/>
      <c r="H795" s="48"/>
    </row>
    <row r="796">
      <c r="F796" s="48"/>
      <c r="G796" s="48"/>
      <c r="H796" s="48"/>
    </row>
    <row r="797">
      <c r="F797" s="48"/>
      <c r="G797" s="48"/>
      <c r="H797" s="48"/>
    </row>
    <row r="798">
      <c r="F798" s="48"/>
      <c r="G798" s="48"/>
      <c r="H798" s="48"/>
    </row>
    <row r="799">
      <c r="F799" s="48"/>
      <c r="G799" s="48"/>
      <c r="H799" s="48"/>
    </row>
    <row r="800">
      <c r="F800" s="48"/>
      <c r="G800" s="48"/>
      <c r="H800" s="48"/>
    </row>
    <row r="801">
      <c r="F801" s="48"/>
      <c r="G801" s="48"/>
      <c r="H801" s="48"/>
    </row>
    <row r="802">
      <c r="F802" s="48"/>
      <c r="G802" s="48"/>
      <c r="H802" s="48"/>
    </row>
    <row r="803">
      <c r="F803" s="48"/>
      <c r="G803" s="48"/>
      <c r="H803" s="48"/>
    </row>
    <row r="804">
      <c r="F804" s="48"/>
      <c r="G804" s="48"/>
      <c r="H804" s="48"/>
    </row>
    <row r="805">
      <c r="F805" s="48"/>
      <c r="G805" s="48"/>
      <c r="H805" s="48"/>
    </row>
    <row r="806">
      <c r="F806" s="48"/>
      <c r="G806" s="48"/>
      <c r="H806" s="48"/>
    </row>
    <row r="807">
      <c r="F807" s="48"/>
      <c r="G807" s="48"/>
      <c r="H807" s="48"/>
    </row>
    <row r="808">
      <c r="F808" s="48"/>
      <c r="G808" s="48"/>
      <c r="H808" s="48"/>
    </row>
    <row r="809">
      <c r="F809" s="48"/>
      <c r="G809" s="48"/>
      <c r="H809" s="48"/>
    </row>
    <row r="810">
      <c r="F810" s="48"/>
      <c r="G810" s="48"/>
      <c r="H810" s="48"/>
    </row>
    <row r="811">
      <c r="F811" s="48"/>
      <c r="G811" s="48"/>
      <c r="H811" s="48"/>
    </row>
    <row r="812">
      <c r="F812" s="48"/>
      <c r="G812" s="48"/>
      <c r="H812" s="48"/>
    </row>
    <row r="813">
      <c r="F813" s="48"/>
      <c r="G813" s="48"/>
      <c r="H813" s="48"/>
    </row>
    <row r="814">
      <c r="F814" s="48"/>
      <c r="G814" s="48"/>
      <c r="H814" s="48"/>
    </row>
    <row r="815">
      <c r="F815" s="48"/>
      <c r="G815" s="48"/>
      <c r="H815" s="48"/>
    </row>
    <row r="816">
      <c r="F816" s="48"/>
      <c r="G816" s="48"/>
      <c r="H816" s="48"/>
    </row>
    <row r="817">
      <c r="F817" s="48"/>
      <c r="G817" s="48"/>
      <c r="H817" s="48"/>
    </row>
    <row r="818">
      <c r="F818" s="48"/>
      <c r="G818" s="48"/>
      <c r="H818" s="48"/>
    </row>
    <row r="819">
      <c r="F819" s="48"/>
      <c r="G819" s="48"/>
      <c r="H819" s="48"/>
    </row>
    <row r="820">
      <c r="F820" s="48"/>
      <c r="G820" s="48"/>
      <c r="H820" s="48"/>
    </row>
    <row r="821">
      <c r="F821" s="48"/>
      <c r="G821" s="48"/>
      <c r="H821" s="48"/>
    </row>
    <row r="822">
      <c r="F822" s="48"/>
      <c r="G822" s="48"/>
      <c r="H822" s="48"/>
    </row>
    <row r="823">
      <c r="F823" s="48"/>
      <c r="G823" s="48"/>
      <c r="H823" s="48"/>
    </row>
    <row r="824">
      <c r="F824" s="48"/>
      <c r="G824" s="48"/>
      <c r="H824" s="48"/>
    </row>
    <row r="825">
      <c r="F825" s="48"/>
      <c r="G825" s="48"/>
      <c r="H825" s="48"/>
    </row>
    <row r="826">
      <c r="F826" s="48"/>
      <c r="G826" s="48"/>
      <c r="H826" s="48"/>
    </row>
    <row r="827">
      <c r="F827" s="48"/>
      <c r="G827" s="48"/>
      <c r="H827" s="48"/>
    </row>
    <row r="828">
      <c r="F828" s="48"/>
      <c r="G828" s="48"/>
      <c r="H828" s="48"/>
    </row>
    <row r="829">
      <c r="F829" s="48"/>
      <c r="G829" s="48"/>
      <c r="H829" s="48"/>
    </row>
    <row r="830">
      <c r="F830" s="48"/>
      <c r="G830" s="48"/>
      <c r="H830" s="48"/>
    </row>
    <row r="831">
      <c r="F831" s="48"/>
      <c r="G831" s="48"/>
      <c r="H831" s="48"/>
    </row>
    <row r="832">
      <c r="F832" s="48"/>
      <c r="G832" s="48"/>
      <c r="H832" s="48"/>
    </row>
    <row r="833">
      <c r="F833" s="48"/>
      <c r="G833" s="48"/>
      <c r="H833" s="48"/>
    </row>
    <row r="834">
      <c r="F834" s="48"/>
      <c r="G834" s="48"/>
      <c r="H834" s="48"/>
    </row>
    <row r="835">
      <c r="F835" s="48"/>
      <c r="G835" s="48"/>
      <c r="H835" s="48"/>
    </row>
    <row r="836">
      <c r="F836" s="48"/>
      <c r="G836" s="48"/>
      <c r="H836" s="48"/>
    </row>
    <row r="837">
      <c r="F837" s="48"/>
      <c r="G837" s="48"/>
      <c r="H837" s="48"/>
    </row>
    <row r="838">
      <c r="F838" s="48"/>
      <c r="G838" s="48"/>
      <c r="H838" s="48"/>
    </row>
    <row r="839">
      <c r="F839" s="48"/>
      <c r="G839" s="48"/>
      <c r="H839" s="48"/>
    </row>
    <row r="840">
      <c r="F840" s="48"/>
      <c r="G840" s="48"/>
      <c r="H840" s="48"/>
    </row>
    <row r="841">
      <c r="F841" s="48"/>
      <c r="G841" s="48"/>
      <c r="H841" s="48"/>
    </row>
    <row r="842">
      <c r="F842" s="48"/>
      <c r="G842" s="48"/>
      <c r="H842" s="48"/>
    </row>
    <row r="843">
      <c r="F843" s="48"/>
      <c r="G843" s="48"/>
      <c r="H843" s="48"/>
    </row>
    <row r="844">
      <c r="F844" s="48"/>
      <c r="G844" s="48"/>
      <c r="H844" s="48"/>
    </row>
    <row r="845">
      <c r="F845" s="48"/>
      <c r="G845" s="48"/>
      <c r="H845" s="48"/>
    </row>
    <row r="846">
      <c r="F846" s="48"/>
      <c r="G846" s="48"/>
      <c r="H846" s="48"/>
    </row>
    <row r="847">
      <c r="F847" s="48"/>
      <c r="G847" s="48"/>
      <c r="H847" s="48"/>
    </row>
    <row r="848">
      <c r="F848" s="48"/>
      <c r="G848" s="48"/>
      <c r="H848" s="48"/>
    </row>
    <row r="849">
      <c r="F849" s="48"/>
      <c r="G849" s="48"/>
      <c r="H849" s="48"/>
    </row>
    <row r="850">
      <c r="F850" s="48"/>
      <c r="G850" s="48"/>
      <c r="H850" s="48"/>
    </row>
    <row r="851">
      <c r="F851" s="48"/>
      <c r="G851" s="48"/>
      <c r="H851" s="48"/>
    </row>
    <row r="852">
      <c r="F852" s="48"/>
      <c r="G852" s="48"/>
      <c r="H852" s="48"/>
    </row>
    <row r="853">
      <c r="F853" s="48"/>
      <c r="G853" s="48"/>
      <c r="H853" s="48"/>
    </row>
    <row r="854">
      <c r="F854" s="48"/>
      <c r="G854" s="48"/>
      <c r="H854" s="48"/>
    </row>
    <row r="855">
      <c r="F855" s="48"/>
      <c r="G855" s="48"/>
      <c r="H855" s="48"/>
    </row>
    <row r="856">
      <c r="F856" s="48"/>
      <c r="G856" s="48"/>
      <c r="H856" s="48"/>
    </row>
    <row r="857">
      <c r="F857" s="48"/>
      <c r="G857" s="48"/>
      <c r="H857" s="48"/>
    </row>
    <row r="858">
      <c r="F858" s="48"/>
      <c r="G858" s="48"/>
      <c r="H858" s="48"/>
    </row>
    <row r="859">
      <c r="F859" s="48"/>
      <c r="G859" s="48"/>
      <c r="H859" s="48"/>
    </row>
    <row r="860">
      <c r="F860" s="48"/>
      <c r="G860" s="48"/>
      <c r="H860" s="48"/>
    </row>
    <row r="861">
      <c r="F861" s="48"/>
      <c r="G861" s="48"/>
      <c r="H861" s="48"/>
    </row>
    <row r="862">
      <c r="F862" s="48"/>
      <c r="G862" s="48"/>
      <c r="H862" s="48"/>
    </row>
    <row r="863">
      <c r="F863" s="48"/>
      <c r="G863" s="48"/>
      <c r="H863" s="48"/>
    </row>
    <row r="864">
      <c r="F864" s="48"/>
      <c r="G864" s="48"/>
      <c r="H864" s="48"/>
    </row>
    <row r="865">
      <c r="F865" s="48"/>
      <c r="G865" s="48"/>
      <c r="H865" s="48"/>
    </row>
    <row r="866">
      <c r="F866" s="48"/>
      <c r="G866" s="48"/>
      <c r="H866" s="48"/>
    </row>
    <row r="867">
      <c r="F867" s="48"/>
      <c r="G867" s="48"/>
      <c r="H867" s="48"/>
    </row>
    <row r="868">
      <c r="F868" s="48"/>
      <c r="G868" s="48"/>
      <c r="H868" s="48"/>
    </row>
    <row r="869">
      <c r="F869" s="48"/>
      <c r="G869" s="48"/>
      <c r="H869" s="48"/>
    </row>
    <row r="870">
      <c r="F870" s="48"/>
      <c r="G870" s="48"/>
      <c r="H870" s="48"/>
    </row>
    <row r="871">
      <c r="F871" s="48"/>
      <c r="G871" s="48"/>
      <c r="H871" s="48"/>
    </row>
    <row r="872">
      <c r="F872" s="48"/>
      <c r="G872" s="48"/>
      <c r="H872" s="48"/>
    </row>
    <row r="873">
      <c r="F873" s="48"/>
      <c r="G873" s="48"/>
      <c r="H873" s="48"/>
    </row>
    <row r="874">
      <c r="F874" s="48"/>
      <c r="G874" s="48"/>
      <c r="H874" s="48"/>
    </row>
    <row r="875">
      <c r="F875" s="48"/>
      <c r="G875" s="48"/>
      <c r="H875" s="48"/>
    </row>
    <row r="876">
      <c r="F876" s="48"/>
      <c r="G876" s="48"/>
      <c r="H876" s="48"/>
    </row>
    <row r="877">
      <c r="F877" s="48"/>
      <c r="G877" s="48"/>
      <c r="H877" s="48"/>
    </row>
    <row r="878">
      <c r="F878" s="48"/>
      <c r="G878" s="48"/>
      <c r="H878" s="48"/>
    </row>
    <row r="879">
      <c r="F879" s="48"/>
      <c r="G879" s="48"/>
      <c r="H879" s="48"/>
    </row>
    <row r="880">
      <c r="F880" s="48"/>
      <c r="G880" s="48"/>
      <c r="H880" s="48"/>
    </row>
    <row r="881">
      <c r="F881" s="48"/>
      <c r="G881" s="48"/>
      <c r="H881" s="48"/>
    </row>
    <row r="882">
      <c r="F882" s="48"/>
      <c r="G882" s="48"/>
      <c r="H882" s="48"/>
    </row>
    <row r="883">
      <c r="F883" s="48"/>
      <c r="G883" s="48"/>
      <c r="H883" s="48"/>
    </row>
    <row r="884">
      <c r="F884" s="48"/>
      <c r="G884" s="48"/>
      <c r="H884" s="48"/>
    </row>
    <row r="885">
      <c r="F885" s="48"/>
      <c r="G885" s="48"/>
      <c r="H885" s="48"/>
    </row>
    <row r="886">
      <c r="F886" s="48"/>
      <c r="G886" s="48"/>
      <c r="H886" s="48"/>
    </row>
    <row r="887">
      <c r="F887" s="48"/>
      <c r="G887" s="48"/>
      <c r="H887" s="48"/>
    </row>
    <row r="888">
      <c r="F888" s="48"/>
      <c r="G888" s="48"/>
      <c r="H888" s="48"/>
    </row>
    <row r="889">
      <c r="F889" s="48"/>
      <c r="G889" s="48"/>
      <c r="H889" s="48"/>
    </row>
    <row r="890">
      <c r="F890" s="48"/>
      <c r="G890" s="48"/>
      <c r="H890" s="48"/>
    </row>
    <row r="891">
      <c r="F891" s="48"/>
      <c r="G891" s="48"/>
      <c r="H891" s="48"/>
    </row>
    <row r="892">
      <c r="F892" s="48"/>
      <c r="G892" s="48"/>
      <c r="H892" s="48"/>
    </row>
    <row r="893">
      <c r="F893" s="48"/>
      <c r="G893" s="48"/>
      <c r="H893" s="48"/>
    </row>
    <row r="894">
      <c r="F894" s="48"/>
      <c r="G894" s="48"/>
      <c r="H894" s="48"/>
    </row>
    <row r="895">
      <c r="F895" s="48"/>
      <c r="G895" s="48"/>
      <c r="H895" s="48"/>
    </row>
    <row r="896">
      <c r="F896" s="48"/>
      <c r="G896" s="48"/>
      <c r="H896" s="48"/>
    </row>
    <row r="897">
      <c r="F897" s="48"/>
      <c r="G897" s="48"/>
      <c r="H897" s="48"/>
    </row>
    <row r="898">
      <c r="F898" s="48"/>
      <c r="G898" s="48"/>
      <c r="H898" s="48"/>
    </row>
    <row r="899">
      <c r="F899" s="48"/>
      <c r="G899" s="48"/>
      <c r="H899" s="48"/>
    </row>
    <row r="900">
      <c r="F900" s="48"/>
      <c r="G900" s="48"/>
      <c r="H900" s="48"/>
    </row>
    <row r="901">
      <c r="F901" s="48"/>
      <c r="G901" s="48"/>
      <c r="H901" s="48"/>
    </row>
    <row r="902">
      <c r="F902" s="48"/>
      <c r="G902" s="48"/>
      <c r="H902" s="48"/>
    </row>
    <row r="903">
      <c r="F903" s="48"/>
      <c r="G903" s="48"/>
      <c r="H903" s="48"/>
    </row>
    <row r="904">
      <c r="F904" s="48"/>
      <c r="G904" s="48"/>
      <c r="H904" s="48"/>
    </row>
    <row r="905">
      <c r="F905" s="48"/>
      <c r="G905" s="48"/>
      <c r="H905" s="48"/>
    </row>
    <row r="906">
      <c r="F906" s="48"/>
      <c r="G906" s="48"/>
      <c r="H906" s="48"/>
    </row>
    <row r="907">
      <c r="F907" s="48"/>
      <c r="G907" s="48"/>
      <c r="H907" s="48"/>
    </row>
    <row r="908">
      <c r="F908" s="48"/>
      <c r="G908" s="48"/>
      <c r="H908" s="48"/>
    </row>
    <row r="909">
      <c r="F909" s="48"/>
      <c r="G909" s="48"/>
      <c r="H909" s="48"/>
    </row>
    <row r="910">
      <c r="F910" s="48"/>
      <c r="G910" s="48"/>
      <c r="H910" s="48"/>
    </row>
    <row r="911">
      <c r="F911" s="48"/>
      <c r="G911" s="48"/>
      <c r="H911" s="48"/>
    </row>
    <row r="912">
      <c r="F912" s="48"/>
      <c r="G912" s="48"/>
      <c r="H912" s="48"/>
    </row>
    <row r="913">
      <c r="F913" s="48"/>
      <c r="G913" s="48"/>
      <c r="H913" s="48"/>
    </row>
    <row r="914">
      <c r="F914" s="48"/>
      <c r="G914" s="48"/>
      <c r="H914" s="48"/>
    </row>
    <row r="915">
      <c r="F915" s="48"/>
      <c r="G915" s="48"/>
      <c r="H915" s="48"/>
    </row>
    <row r="916">
      <c r="F916" s="48"/>
      <c r="G916" s="48"/>
      <c r="H916" s="48"/>
    </row>
    <row r="917">
      <c r="F917" s="48"/>
      <c r="G917" s="48"/>
      <c r="H917" s="48"/>
    </row>
    <row r="918">
      <c r="F918" s="48"/>
      <c r="G918" s="48"/>
      <c r="H918" s="48"/>
    </row>
    <row r="919">
      <c r="F919" s="48"/>
      <c r="G919" s="48"/>
      <c r="H919" s="48"/>
    </row>
    <row r="920">
      <c r="F920" s="48"/>
      <c r="G920" s="48"/>
      <c r="H920" s="48"/>
    </row>
    <row r="921">
      <c r="F921" s="48"/>
      <c r="G921" s="48"/>
      <c r="H921" s="48"/>
    </row>
    <row r="922">
      <c r="F922" s="48"/>
      <c r="G922" s="48"/>
      <c r="H922" s="48"/>
    </row>
    <row r="923">
      <c r="F923" s="48"/>
      <c r="G923" s="48"/>
      <c r="H923" s="48"/>
    </row>
    <row r="924">
      <c r="F924" s="48"/>
      <c r="G924" s="48"/>
      <c r="H924" s="48"/>
    </row>
    <row r="925">
      <c r="F925" s="48"/>
      <c r="G925" s="48"/>
      <c r="H925" s="48"/>
    </row>
    <row r="926">
      <c r="F926" s="48"/>
      <c r="G926" s="48"/>
      <c r="H926" s="48"/>
    </row>
    <row r="927">
      <c r="F927" s="48"/>
      <c r="G927" s="48"/>
      <c r="H927" s="48"/>
    </row>
    <row r="928">
      <c r="F928" s="48"/>
      <c r="G928" s="48"/>
      <c r="H928" s="48"/>
    </row>
    <row r="929">
      <c r="F929" s="48"/>
      <c r="G929" s="48"/>
      <c r="H929" s="48"/>
    </row>
    <row r="930">
      <c r="F930" s="48"/>
      <c r="G930" s="48"/>
      <c r="H930" s="48"/>
    </row>
    <row r="931">
      <c r="F931" s="48"/>
      <c r="G931" s="48"/>
      <c r="H931" s="48"/>
    </row>
    <row r="932">
      <c r="F932" s="48"/>
      <c r="G932" s="48"/>
      <c r="H932" s="48"/>
    </row>
    <row r="933">
      <c r="F933" s="48"/>
      <c r="G933" s="48"/>
      <c r="H933" s="48"/>
    </row>
    <row r="934">
      <c r="F934" s="48"/>
      <c r="G934" s="48"/>
      <c r="H934" s="48"/>
    </row>
    <row r="935">
      <c r="F935" s="48"/>
      <c r="G935" s="48"/>
      <c r="H935" s="48"/>
    </row>
    <row r="936">
      <c r="F936" s="48"/>
      <c r="G936" s="48"/>
      <c r="H936" s="48"/>
    </row>
    <row r="937">
      <c r="F937" s="48"/>
      <c r="G937" s="48"/>
      <c r="H937" s="48"/>
    </row>
    <row r="938">
      <c r="F938" s="48"/>
      <c r="G938" s="48"/>
      <c r="H938" s="48"/>
    </row>
    <row r="939">
      <c r="F939" s="48"/>
      <c r="G939" s="48"/>
      <c r="H939" s="48"/>
    </row>
    <row r="940">
      <c r="F940" s="48"/>
      <c r="G940" s="48"/>
      <c r="H940" s="48"/>
    </row>
    <row r="941">
      <c r="F941" s="48"/>
      <c r="G941" s="48"/>
      <c r="H941" s="48"/>
    </row>
    <row r="942">
      <c r="F942" s="48"/>
      <c r="G942" s="48"/>
      <c r="H942" s="48"/>
    </row>
    <row r="943">
      <c r="F943" s="48"/>
      <c r="G943" s="48"/>
      <c r="H943" s="48"/>
    </row>
    <row r="944">
      <c r="F944" s="48"/>
      <c r="G944" s="48"/>
      <c r="H944" s="48"/>
    </row>
    <row r="945">
      <c r="F945" s="48"/>
      <c r="G945" s="48"/>
      <c r="H945" s="48"/>
    </row>
    <row r="946">
      <c r="F946" s="48"/>
      <c r="G946" s="48"/>
      <c r="H946" s="48"/>
    </row>
    <row r="947">
      <c r="F947" s="48"/>
      <c r="G947" s="48"/>
      <c r="H947" s="48"/>
    </row>
    <row r="948">
      <c r="F948" s="48"/>
      <c r="G948" s="48"/>
      <c r="H948" s="48"/>
    </row>
    <row r="949">
      <c r="F949" s="48"/>
      <c r="G949" s="48"/>
      <c r="H949" s="48"/>
    </row>
    <row r="950">
      <c r="F950" s="48"/>
      <c r="G950" s="48"/>
      <c r="H950" s="48"/>
    </row>
    <row r="951">
      <c r="F951" s="48"/>
      <c r="G951" s="48"/>
      <c r="H951" s="48"/>
    </row>
    <row r="952">
      <c r="F952" s="48"/>
      <c r="G952" s="48"/>
      <c r="H952" s="48"/>
    </row>
    <row r="953">
      <c r="F953" s="48"/>
      <c r="G953" s="48"/>
      <c r="H953" s="48"/>
    </row>
    <row r="954">
      <c r="F954" s="48"/>
      <c r="G954" s="48"/>
      <c r="H954" s="48"/>
    </row>
    <row r="955">
      <c r="F955" s="48"/>
      <c r="G955" s="48"/>
      <c r="H955" s="48"/>
    </row>
    <row r="956">
      <c r="F956" s="48"/>
      <c r="G956" s="48"/>
      <c r="H956" s="48"/>
    </row>
    <row r="957">
      <c r="F957" s="48"/>
      <c r="G957" s="48"/>
      <c r="H957" s="48"/>
    </row>
    <row r="958">
      <c r="F958" s="48"/>
      <c r="G958" s="48"/>
      <c r="H958" s="48"/>
    </row>
    <row r="959">
      <c r="F959" s="48"/>
      <c r="G959" s="48"/>
      <c r="H959" s="48"/>
    </row>
    <row r="960">
      <c r="F960" s="48"/>
      <c r="G960" s="48"/>
      <c r="H960" s="48"/>
    </row>
    <row r="961">
      <c r="F961" s="48"/>
      <c r="G961" s="48"/>
      <c r="H961" s="48"/>
    </row>
    <row r="962">
      <c r="F962" s="48"/>
      <c r="G962" s="48"/>
      <c r="H962" s="48"/>
    </row>
    <row r="963">
      <c r="F963" s="48"/>
      <c r="G963" s="48"/>
      <c r="H963" s="48"/>
    </row>
    <row r="964">
      <c r="F964" s="48"/>
      <c r="G964" s="48"/>
      <c r="H964" s="48"/>
    </row>
    <row r="965">
      <c r="F965" s="48"/>
      <c r="G965" s="48"/>
      <c r="H965" s="48"/>
    </row>
    <row r="966">
      <c r="F966" s="48"/>
      <c r="G966" s="48"/>
      <c r="H966" s="48"/>
    </row>
    <row r="967">
      <c r="F967" s="48"/>
      <c r="G967" s="48"/>
      <c r="H967" s="48"/>
    </row>
    <row r="968">
      <c r="F968" s="48"/>
      <c r="G968" s="48"/>
      <c r="H968" s="48"/>
    </row>
    <row r="969">
      <c r="F969" s="48"/>
      <c r="G969" s="48"/>
      <c r="H969" s="48"/>
    </row>
    <row r="970">
      <c r="F970" s="48"/>
      <c r="G970" s="48"/>
      <c r="H970" s="48"/>
    </row>
    <row r="971">
      <c r="F971" s="48"/>
      <c r="G971" s="48"/>
      <c r="H971" s="48"/>
    </row>
    <row r="972">
      <c r="F972" s="48"/>
      <c r="G972" s="48"/>
      <c r="H972" s="48"/>
    </row>
    <row r="973">
      <c r="F973" s="48"/>
      <c r="G973" s="48"/>
      <c r="H973" s="48"/>
    </row>
    <row r="974">
      <c r="F974" s="48"/>
      <c r="G974" s="48"/>
      <c r="H974" s="48"/>
    </row>
    <row r="975">
      <c r="F975" s="48"/>
      <c r="G975" s="48"/>
      <c r="H975" s="48"/>
    </row>
    <row r="976">
      <c r="F976" s="48"/>
      <c r="G976" s="48"/>
      <c r="H976" s="48"/>
    </row>
    <row r="977">
      <c r="F977" s="48"/>
      <c r="G977" s="48"/>
      <c r="H977" s="48"/>
    </row>
    <row r="978">
      <c r="F978" s="48"/>
      <c r="G978" s="48"/>
      <c r="H978" s="48"/>
    </row>
    <row r="979">
      <c r="F979" s="48"/>
      <c r="G979" s="48"/>
      <c r="H979" s="48"/>
    </row>
    <row r="980">
      <c r="F980" s="48"/>
      <c r="G980" s="48"/>
      <c r="H980" s="48"/>
    </row>
    <row r="981">
      <c r="F981" s="48"/>
      <c r="G981" s="48"/>
      <c r="H981" s="48"/>
    </row>
    <row r="982">
      <c r="F982" s="48"/>
      <c r="G982" s="48"/>
      <c r="H982" s="48"/>
    </row>
    <row r="983">
      <c r="F983" s="48"/>
      <c r="G983" s="48"/>
      <c r="H983" s="48"/>
    </row>
    <row r="984">
      <c r="F984" s="48"/>
      <c r="G984" s="48"/>
      <c r="H984" s="48"/>
    </row>
    <row r="985">
      <c r="F985" s="48"/>
      <c r="G985" s="48"/>
      <c r="H985" s="48"/>
    </row>
    <row r="986">
      <c r="F986" s="48"/>
      <c r="G986" s="48"/>
      <c r="H986" s="48"/>
    </row>
    <row r="987">
      <c r="F987" s="48"/>
      <c r="G987" s="48"/>
      <c r="H987" s="48"/>
    </row>
    <row r="988">
      <c r="F988" s="48"/>
      <c r="G988" s="48"/>
      <c r="H988" s="48"/>
    </row>
    <row r="989">
      <c r="F989" s="48"/>
      <c r="G989" s="48"/>
      <c r="H989" s="48"/>
    </row>
    <row r="990">
      <c r="F990" s="48"/>
      <c r="G990" s="48"/>
      <c r="H990" s="48"/>
    </row>
    <row r="991">
      <c r="F991" s="48"/>
      <c r="G991" s="48"/>
      <c r="H991" s="48"/>
    </row>
    <row r="992">
      <c r="F992" s="48"/>
      <c r="G992" s="48"/>
      <c r="H992" s="48"/>
    </row>
    <row r="993">
      <c r="F993" s="48"/>
      <c r="G993" s="48"/>
      <c r="H993" s="48"/>
    </row>
    <row r="994">
      <c r="F994" s="48"/>
      <c r="G994" s="48"/>
      <c r="H994" s="48"/>
    </row>
    <row r="995">
      <c r="F995" s="48"/>
      <c r="G995" s="48"/>
      <c r="H995" s="48"/>
    </row>
    <row r="996">
      <c r="F996" s="48"/>
      <c r="G996" s="48"/>
      <c r="H996" s="48"/>
    </row>
    <row r="997">
      <c r="F997" s="48"/>
      <c r="G997" s="48"/>
      <c r="H997" s="48"/>
    </row>
    <row r="998">
      <c r="F998" s="48"/>
      <c r="G998" s="48"/>
      <c r="H998" s="48"/>
    </row>
    <row r="999">
      <c r="F999" s="48"/>
      <c r="G999" s="48"/>
      <c r="H999" s="48"/>
    </row>
    <row r="1000">
      <c r="F1000" s="48"/>
      <c r="G1000" s="48"/>
      <c r="H1000" s="48"/>
    </row>
    <row r="1001">
      <c r="F1001" s="48"/>
      <c r="G1001" s="48"/>
      <c r="H1001" s="48"/>
    </row>
  </sheetData>
  <autoFilter ref="$A$1:$J$1001">
    <sortState ref="A1:J1001">
      <sortCondition ref="A1:A10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</cols>
  <sheetData>
    <row r="1">
      <c r="A1" s="1" t="s">
        <v>0</v>
      </c>
      <c r="B1" s="1" t="s">
        <v>1</v>
      </c>
      <c r="C1" s="66" t="s">
        <v>2</v>
      </c>
      <c r="D1" s="67"/>
      <c r="E1" s="68" t="s">
        <v>3</v>
      </c>
      <c r="F1" s="69"/>
      <c r="G1" s="70" t="s">
        <v>4</v>
      </c>
      <c r="H1" s="71"/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1" t="s">
        <v>22</v>
      </c>
      <c r="B2" s="7" t="s">
        <v>24</v>
      </c>
      <c r="C2" s="72">
        <v>0.17256637168141592</v>
      </c>
      <c r="D2" s="4" t="s">
        <v>194</v>
      </c>
      <c r="E2" s="72">
        <v>0.01327433628318584</v>
      </c>
      <c r="F2" s="4" t="s">
        <v>195</v>
      </c>
      <c r="G2" s="72">
        <v>0.017699115044247787</v>
      </c>
      <c r="H2" s="4" t="s">
        <v>196</v>
      </c>
      <c r="I2" s="72">
        <v>0.0</v>
      </c>
      <c r="J2" s="72">
        <v>0.0</v>
      </c>
      <c r="K2" s="72">
        <v>0.0</v>
      </c>
      <c r="L2" s="72">
        <v>0.01327433628318584</v>
      </c>
      <c r="M2" s="72">
        <v>0.022123893805309734</v>
      </c>
      <c r="N2" s="72">
        <v>0.25663716814159293</v>
      </c>
    </row>
    <row r="3">
      <c r="A3" s="1" t="s">
        <v>22</v>
      </c>
      <c r="B3" s="18" t="s">
        <v>34</v>
      </c>
      <c r="C3" s="72">
        <v>0.12663755458515283</v>
      </c>
      <c r="D3" s="4" t="s">
        <v>197</v>
      </c>
      <c r="E3" s="72">
        <v>0.008733624454148471</v>
      </c>
      <c r="F3" s="4" t="s">
        <v>198</v>
      </c>
      <c r="G3" s="72">
        <v>0.006550218340611353</v>
      </c>
      <c r="H3" s="4" t="s">
        <v>199</v>
      </c>
      <c r="I3" s="72">
        <v>0.006550218340611353</v>
      </c>
      <c r="J3" s="72">
        <v>0.0</v>
      </c>
      <c r="K3" s="72">
        <v>0.0</v>
      </c>
      <c r="L3" s="72">
        <v>0.002183406113537118</v>
      </c>
      <c r="M3" s="72">
        <v>0.04585152838427948</v>
      </c>
      <c r="N3" s="72">
        <v>0.0611353711790393</v>
      </c>
    </row>
    <row r="4">
      <c r="A4" s="1" t="s">
        <v>22</v>
      </c>
      <c r="B4" s="18" t="s">
        <v>30</v>
      </c>
      <c r="C4" s="72">
        <v>0.09280742459396751</v>
      </c>
      <c r="D4" s="4" t="s">
        <v>200</v>
      </c>
      <c r="E4" s="72">
        <v>0.0</v>
      </c>
      <c r="F4" s="4" t="s">
        <v>201</v>
      </c>
      <c r="G4" s="72">
        <v>0.02088167053364269</v>
      </c>
      <c r="H4" s="4" t="s">
        <v>195</v>
      </c>
      <c r="I4" s="72">
        <v>0.018561484918793503</v>
      </c>
      <c r="J4" s="72">
        <v>0.0</v>
      </c>
      <c r="K4" s="72">
        <v>0.0</v>
      </c>
      <c r="L4" s="72">
        <v>0.0</v>
      </c>
      <c r="M4" s="72">
        <v>0.07424593967517401</v>
      </c>
      <c r="N4" s="72">
        <v>0.13225058004640372</v>
      </c>
    </row>
    <row r="5">
      <c r="A5" s="1" t="s">
        <v>22</v>
      </c>
      <c r="B5" s="18" t="s">
        <v>26</v>
      </c>
      <c r="C5" s="72">
        <v>0.05504587155963303</v>
      </c>
      <c r="D5" s="4" t="s">
        <v>202</v>
      </c>
      <c r="E5" s="72">
        <v>0.009174311926605505</v>
      </c>
      <c r="F5" s="4" t="s">
        <v>196</v>
      </c>
      <c r="G5" s="72">
        <v>0.05504587155963303</v>
      </c>
      <c r="H5" s="4" t="s">
        <v>197</v>
      </c>
      <c r="I5" s="72">
        <v>0.013761467889908258</v>
      </c>
      <c r="J5" s="72">
        <v>0.05045871559633028</v>
      </c>
      <c r="K5" s="72">
        <v>0.0</v>
      </c>
      <c r="L5" s="72">
        <v>0.04128440366972477</v>
      </c>
      <c r="M5" s="72">
        <v>0.009174311926605505</v>
      </c>
      <c r="N5" s="72">
        <v>0.06880733944954129</v>
      </c>
    </row>
    <row r="6">
      <c r="A6" s="1" t="s">
        <v>22</v>
      </c>
      <c r="B6" s="18" t="s">
        <v>33</v>
      </c>
      <c r="C6" s="72">
        <v>0.05504587155963303</v>
      </c>
      <c r="D6" s="4" t="s">
        <v>202</v>
      </c>
      <c r="E6" s="72">
        <v>0.08256880733944955</v>
      </c>
      <c r="F6" s="4" t="s">
        <v>197</v>
      </c>
      <c r="G6" s="72">
        <v>0.013761467889908258</v>
      </c>
      <c r="H6" s="4" t="s">
        <v>198</v>
      </c>
      <c r="I6" s="72">
        <v>0.013761467889908258</v>
      </c>
      <c r="J6" s="72">
        <v>0.03211009174311927</v>
      </c>
      <c r="K6" s="72">
        <v>0.013761467889908258</v>
      </c>
      <c r="L6" s="72">
        <v>0.04128440366972477</v>
      </c>
      <c r="M6" s="72">
        <v>0.05045871559633028</v>
      </c>
      <c r="N6" s="72">
        <v>0.24311926605504589</v>
      </c>
    </row>
    <row r="7">
      <c r="A7" s="1" t="s">
        <v>22</v>
      </c>
      <c r="B7" s="18" t="s">
        <v>35</v>
      </c>
      <c r="C7" s="72">
        <v>0.04773869346733668</v>
      </c>
      <c r="D7" s="4" t="s">
        <v>195</v>
      </c>
      <c r="E7" s="72">
        <v>0.002512562814070352</v>
      </c>
      <c r="F7" s="4" t="s">
        <v>203</v>
      </c>
      <c r="G7" s="72">
        <v>0.01256281407035176</v>
      </c>
      <c r="H7" s="4" t="s">
        <v>204</v>
      </c>
      <c r="I7" s="72">
        <v>0.007537688442211055</v>
      </c>
      <c r="J7" s="72">
        <v>0.007537688442211055</v>
      </c>
      <c r="K7" s="72">
        <v>0.002512562814070352</v>
      </c>
      <c r="L7" s="72">
        <v>0.005025125628140704</v>
      </c>
      <c r="M7" s="72">
        <v>0.17839195979899497</v>
      </c>
      <c r="N7" s="72">
        <v>0.05778894472361809</v>
      </c>
    </row>
    <row r="8">
      <c r="A8" s="1" t="s">
        <v>22</v>
      </c>
      <c r="B8" s="18" t="s">
        <v>36</v>
      </c>
      <c r="C8" s="72">
        <v>0.03854875283446712</v>
      </c>
      <c r="D8" s="4" t="s">
        <v>205</v>
      </c>
      <c r="E8" s="72">
        <v>0.011337868480725623</v>
      </c>
      <c r="F8" s="4" t="s">
        <v>205</v>
      </c>
      <c r="G8" s="72">
        <v>0.0022675736961451248</v>
      </c>
      <c r="H8" s="4" t="s">
        <v>203</v>
      </c>
      <c r="I8" s="72">
        <v>0.0022675736961451248</v>
      </c>
      <c r="J8" s="72">
        <v>0.0</v>
      </c>
      <c r="K8" s="72">
        <v>0.0</v>
      </c>
      <c r="L8" s="72">
        <v>0.009070294784580499</v>
      </c>
      <c r="M8" s="72">
        <v>0.05895691609977324</v>
      </c>
      <c r="N8" s="72">
        <v>0.045351473922902494</v>
      </c>
    </row>
    <row r="9">
      <c r="A9" s="1" t="s">
        <v>22</v>
      </c>
      <c r="B9" s="18" t="s">
        <v>28</v>
      </c>
      <c r="C9" s="72">
        <v>0.026490066225165563</v>
      </c>
      <c r="D9" s="4" t="s">
        <v>196</v>
      </c>
      <c r="E9" s="72">
        <v>0.002207505518763797</v>
      </c>
      <c r="F9" s="4" t="s">
        <v>206</v>
      </c>
      <c r="G9" s="72">
        <v>0.019867549668874173</v>
      </c>
      <c r="H9" s="4" t="s">
        <v>205</v>
      </c>
      <c r="I9" s="72">
        <v>0.0</v>
      </c>
      <c r="J9" s="72">
        <v>0.01545253863134658</v>
      </c>
      <c r="K9" s="72">
        <v>0.004415011037527594</v>
      </c>
      <c r="L9" s="72">
        <v>0.033112582781456956</v>
      </c>
      <c r="M9" s="72">
        <v>0.011037527593818985</v>
      </c>
      <c r="N9" s="72">
        <v>0.1545253863134658</v>
      </c>
    </row>
    <row r="10">
      <c r="A10" s="1" t="s">
        <v>22</v>
      </c>
      <c r="B10" s="18" t="s">
        <v>41</v>
      </c>
      <c r="C10" s="72">
        <v>0.02486678507992895</v>
      </c>
      <c r="D10" s="4" t="s">
        <v>198</v>
      </c>
      <c r="E10" s="72">
        <v>8.880994671403197E-4</v>
      </c>
      <c r="F10" s="4" t="s">
        <v>207</v>
      </c>
      <c r="G10" s="72">
        <v>0.0026642984014209592</v>
      </c>
      <c r="H10" s="4" t="s">
        <v>208</v>
      </c>
      <c r="I10" s="72">
        <v>0.0017761989342806395</v>
      </c>
      <c r="J10" s="72">
        <v>0.0</v>
      </c>
      <c r="K10" s="72">
        <v>0.0</v>
      </c>
      <c r="L10" s="72">
        <v>0.0</v>
      </c>
      <c r="M10" s="72">
        <v>0.0017761989342806395</v>
      </c>
      <c r="N10" s="72">
        <v>0.023978685612788632</v>
      </c>
    </row>
    <row r="11">
      <c r="A11" s="1" t="s">
        <v>22</v>
      </c>
      <c r="B11" s="18" t="s">
        <v>42</v>
      </c>
      <c r="C11" s="72">
        <v>0.0235655737704918</v>
      </c>
      <c r="D11" s="4" t="s">
        <v>204</v>
      </c>
      <c r="E11" s="72">
        <v>0.007172131147540984</v>
      </c>
      <c r="F11" s="4" t="s">
        <v>204</v>
      </c>
      <c r="G11" s="72">
        <v>0.0010245901639344263</v>
      </c>
      <c r="H11" s="4" t="s">
        <v>209</v>
      </c>
      <c r="I11" s="72">
        <v>0.0030737704918032786</v>
      </c>
      <c r="J11" s="72">
        <v>0.0020491803278688526</v>
      </c>
      <c r="K11" s="72">
        <v>0.0</v>
      </c>
      <c r="L11" s="72">
        <v>0.0030737704918032786</v>
      </c>
      <c r="M11" s="72">
        <v>0.0030737704918032786</v>
      </c>
      <c r="N11" s="72">
        <v>0.018442622950819672</v>
      </c>
    </row>
    <row r="12">
      <c r="A12" s="1" t="s">
        <v>22</v>
      </c>
      <c r="B12" s="18" t="s">
        <v>23</v>
      </c>
      <c r="C12" s="72">
        <v>0.019867549668874173</v>
      </c>
      <c r="D12" s="4" t="s">
        <v>210</v>
      </c>
      <c r="E12" s="72">
        <v>0.017660044150110375</v>
      </c>
      <c r="F12" s="4" t="s">
        <v>202</v>
      </c>
      <c r="G12" s="72">
        <v>0.02207505518763797</v>
      </c>
      <c r="H12" s="4" t="s">
        <v>202</v>
      </c>
      <c r="I12" s="72">
        <v>0.019867549668874173</v>
      </c>
      <c r="J12" s="72">
        <v>0.006622516556291391</v>
      </c>
      <c r="K12" s="72">
        <v>0.0</v>
      </c>
      <c r="L12" s="72">
        <v>0.004415011037527594</v>
      </c>
      <c r="M12" s="72">
        <v>0.008830022075055188</v>
      </c>
      <c r="N12" s="72">
        <v>0.423841059602649</v>
      </c>
    </row>
    <row r="13">
      <c r="A13" s="1" t="s">
        <v>22</v>
      </c>
      <c r="B13" s="18" t="s">
        <v>39</v>
      </c>
      <c r="C13" s="72">
        <v>0.01978021978021978</v>
      </c>
      <c r="D13" s="4" t="s">
        <v>211</v>
      </c>
      <c r="E13" s="72">
        <v>0.006593406593406593</v>
      </c>
      <c r="F13" s="4" t="s">
        <v>210</v>
      </c>
      <c r="G13" s="72">
        <v>0.0</v>
      </c>
      <c r="H13" s="4" t="s">
        <v>201</v>
      </c>
      <c r="I13" s="72">
        <v>0.002197802197802198</v>
      </c>
      <c r="J13" s="72">
        <v>0.03736263736263736</v>
      </c>
      <c r="K13" s="72">
        <v>0.0</v>
      </c>
      <c r="L13" s="72">
        <v>0.006593406593406593</v>
      </c>
      <c r="M13" s="72">
        <v>0.002197802197802198</v>
      </c>
      <c r="N13" s="72">
        <v>0.035164835164835165</v>
      </c>
    </row>
    <row r="14">
      <c r="A14" s="1" t="s">
        <v>22</v>
      </c>
      <c r="B14" s="18" t="s">
        <v>37</v>
      </c>
      <c r="C14" s="72">
        <v>0.015775635407537247</v>
      </c>
      <c r="D14" s="4" t="s">
        <v>199</v>
      </c>
      <c r="E14" s="72">
        <v>8.764241893076249E-4</v>
      </c>
      <c r="F14" s="4" t="s">
        <v>209</v>
      </c>
      <c r="G14" s="72">
        <v>0.0017528483786152498</v>
      </c>
      <c r="H14" s="4" t="s">
        <v>207</v>
      </c>
      <c r="I14" s="72">
        <v>0.0035056967572304996</v>
      </c>
      <c r="J14" s="72">
        <v>0.0</v>
      </c>
      <c r="K14" s="72">
        <v>0.0</v>
      </c>
      <c r="L14" s="72">
        <v>8.764241893076249E-4</v>
      </c>
      <c r="M14" s="72">
        <v>8.764241893076249E-4</v>
      </c>
      <c r="N14" s="72">
        <v>0.040315512708150744</v>
      </c>
    </row>
    <row r="15">
      <c r="A15" s="1" t="s">
        <v>22</v>
      </c>
      <c r="B15" s="18" t="s">
        <v>29</v>
      </c>
      <c r="C15" s="72">
        <v>0.013015184381778741</v>
      </c>
      <c r="D15" s="4" t="s">
        <v>212</v>
      </c>
      <c r="E15" s="72">
        <v>0.020607375271149676</v>
      </c>
      <c r="F15" s="4" t="s">
        <v>200</v>
      </c>
      <c r="G15" s="72">
        <v>0.010845986984815618</v>
      </c>
      <c r="H15" s="4" t="s">
        <v>210</v>
      </c>
      <c r="I15" s="72">
        <v>0.0021691973969631237</v>
      </c>
      <c r="J15" s="72">
        <v>0.004338394793926247</v>
      </c>
      <c r="K15" s="72">
        <v>0.0010845986984815619</v>
      </c>
      <c r="L15" s="72">
        <v>0.006507592190889371</v>
      </c>
      <c r="M15" s="72">
        <v>0.019522776572668113</v>
      </c>
      <c r="N15" s="72">
        <v>0.13774403470715835</v>
      </c>
    </row>
    <row r="16">
      <c r="A16" s="1" t="s">
        <v>22</v>
      </c>
      <c r="B16" s="18" t="s">
        <v>31</v>
      </c>
      <c r="C16" s="72">
        <v>0.012181616832779624</v>
      </c>
      <c r="D16" s="4" t="s">
        <v>208</v>
      </c>
      <c r="E16" s="72">
        <v>0.004429678848283499</v>
      </c>
      <c r="F16" s="4" t="s">
        <v>208</v>
      </c>
      <c r="G16" s="72">
        <v>0.03765227021040975</v>
      </c>
      <c r="H16" s="4" t="s">
        <v>200</v>
      </c>
      <c r="I16" s="72">
        <v>0.0011074197120708748</v>
      </c>
      <c r="J16" s="72">
        <v>0.0</v>
      </c>
      <c r="K16" s="72">
        <v>0.0</v>
      </c>
      <c r="L16" s="72">
        <v>0.008859357696566999</v>
      </c>
      <c r="M16" s="72">
        <v>0.026578073089700997</v>
      </c>
      <c r="N16" s="72">
        <v>0.12070874861572536</v>
      </c>
    </row>
    <row r="17">
      <c r="A17" s="1" t="s">
        <v>22</v>
      </c>
      <c r="B17" s="18" t="s">
        <v>38</v>
      </c>
      <c r="C17" s="72">
        <v>0.011830201809324982</v>
      </c>
      <c r="D17" s="4" t="s">
        <v>203</v>
      </c>
      <c r="E17" s="72">
        <v>0.006263048016701462</v>
      </c>
      <c r="F17" s="4" t="s">
        <v>199</v>
      </c>
      <c r="G17" s="72">
        <v>0.0020876826722338203</v>
      </c>
      <c r="H17" s="4" t="s">
        <v>206</v>
      </c>
      <c r="I17" s="72">
        <v>0.003479471120389701</v>
      </c>
      <c r="J17" s="72">
        <v>0.030619345859429367</v>
      </c>
      <c r="K17" s="72">
        <v>0.0</v>
      </c>
      <c r="L17" s="72">
        <v>0.0048712595685455815</v>
      </c>
      <c r="M17" s="72">
        <v>6.958942240779402E-4</v>
      </c>
      <c r="N17" s="72">
        <v>0.03897007654836465</v>
      </c>
    </row>
    <row r="18">
      <c r="A18" s="1" t="s">
        <v>22</v>
      </c>
      <c r="B18" s="18" t="s">
        <v>43</v>
      </c>
      <c r="C18" s="72">
        <v>0.006342494714587738</v>
      </c>
      <c r="D18" s="4" t="s">
        <v>206</v>
      </c>
      <c r="E18" s="72">
        <v>0.006342494714587738</v>
      </c>
      <c r="F18" s="4" t="s">
        <v>211</v>
      </c>
      <c r="G18" s="72">
        <v>0.0</v>
      </c>
      <c r="H18" s="4" t="s">
        <v>201</v>
      </c>
      <c r="I18" s="72">
        <v>0.0</v>
      </c>
      <c r="J18" s="72">
        <v>0.035940803382663845</v>
      </c>
      <c r="K18" s="72">
        <v>0.0</v>
      </c>
      <c r="L18" s="72">
        <v>0.0021141649048625794</v>
      </c>
      <c r="M18" s="72">
        <v>0.004228329809725159</v>
      </c>
      <c r="N18" s="72">
        <v>0.012684989429175475</v>
      </c>
    </row>
    <row r="19">
      <c r="A19" s="1" t="s">
        <v>22</v>
      </c>
      <c r="B19" s="18" t="s">
        <v>44</v>
      </c>
      <c r="C19" s="72">
        <v>0.004434589800443459</v>
      </c>
      <c r="D19" s="4" t="s">
        <v>207</v>
      </c>
      <c r="E19" s="72">
        <v>0.0</v>
      </c>
      <c r="F19" s="4" t="s">
        <v>201</v>
      </c>
      <c r="G19" s="72">
        <v>0.004434589800443459</v>
      </c>
      <c r="H19" s="4" t="s">
        <v>212</v>
      </c>
      <c r="I19" s="72">
        <v>0.004434589800443459</v>
      </c>
      <c r="J19" s="72">
        <v>0.028824833702882482</v>
      </c>
      <c r="K19" s="72">
        <v>0.0</v>
      </c>
      <c r="L19" s="72">
        <v>0.004434589800443459</v>
      </c>
      <c r="M19" s="72">
        <v>0.0</v>
      </c>
      <c r="N19" s="72">
        <v>0.0066518847006651885</v>
      </c>
    </row>
    <row r="20">
      <c r="A20" s="1" t="s">
        <v>22</v>
      </c>
      <c r="B20" s="18" t="s">
        <v>45</v>
      </c>
      <c r="C20" s="72">
        <v>0.004188481675392671</v>
      </c>
      <c r="D20" s="4" t="s">
        <v>209</v>
      </c>
      <c r="E20" s="72">
        <v>0.0</v>
      </c>
      <c r="F20" s="4" t="s">
        <v>201</v>
      </c>
      <c r="G20" s="72">
        <v>0.0</v>
      </c>
      <c r="H20" s="4" t="s">
        <v>201</v>
      </c>
      <c r="I20" s="72">
        <v>0.0</v>
      </c>
      <c r="J20" s="72">
        <v>0.0020942408376963353</v>
      </c>
      <c r="K20" s="72">
        <v>0.0</v>
      </c>
      <c r="L20" s="72">
        <v>0.0020942408376963353</v>
      </c>
      <c r="M20" s="72">
        <v>0.0</v>
      </c>
      <c r="N20" s="72">
        <v>0.004188481675392671</v>
      </c>
    </row>
    <row r="21">
      <c r="A21" s="1" t="s">
        <v>22</v>
      </c>
      <c r="B21" s="18" t="s">
        <v>40</v>
      </c>
      <c r="C21" s="72">
        <v>0.0</v>
      </c>
      <c r="D21" s="4" t="s">
        <v>201</v>
      </c>
      <c r="E21" s="72">
        <v>0.004672897196261682</v>
      </c>
      <c r="F21" s="4" t="s">
        <v>212</v>
      </c>
      <c r="G21" s="72">
        <v>0.009345794392523364</v>
      </c>
      <c r="H21" s="4" t="s">
        <v>211</v>
      </c>
      <c r="I21" s="72">
        <v>0.009345794392523364</v>
      </c>
      <c r="J21" s="72">
        <v>0.0</v>
      </c>
      <c r="K21" s="72">
        <v>0.0</v>
      </c>
      <c r="L21" s="72">
        <v>0.004672897196261682</v>
      </c>
      <c r="M21" s="72">
        <v>0.028037383177570093</v>
      </c>
      <c r="N21" s="72">
        <v>0.03271028037383177</v>
      </c>
    </row>
    <row r="22">
      <c r="A22" s="1" t="s">
        <v>46</v>
      </c>
      <c r="B22" s="7" t="s">
        <v>64</v>
      </c>
      <c r="C22" s="72">
        <v>0.19909502262443438</v>
      </c>
      <c r="D22" s="4" t="s">
        <v>194</v>
      </c>
      <c r="E22" s="72">
        <v>0.013574660633484163</v>
      </c>
      <c r="F22" s="4" t="s">
        <v>198</v>
      </c>
      <c r="G22" s="72">
        <v>0.0</v>
      </c>
      <c r="H22" s="4" t="s">
        <v>201</v>
      </c>
      <c r="I22" s="72">
        <v>0.013574660633484163</v>
      </c>
      <c r="J22" s="72">
        <v>0.02262443438914027</v>
      </c>
      <c r="K22" s="72">
        <v>0.0</v>
      </c>
      <c r="L22" s="72">
        <v>0.0</v>
      </c>
      <c r="M22" s="72">
        <v>0.0</v>
      </c>
      <c r="N22" s="72">
        <v>0.03167420814479638</v>
      </c>
    </row>
    <row r="23">
      <c r="A23" s="1" t="s">
        <v>46</v>
      </c>
      <c r="B23" s="18" t="s">
        <v>57</v>
      </c>
      <c r="C23" s="72">
        <v>0.16129032258064516</v>
      </c>
      <c r="D23" s="4" t="s">
        <v>197</v>
      </c>
      <c r="E23" s="72">
        <v>0.0967741935483871</v>
      </c>
      <c r="F23" s="4" t="s">
        <v>194</v>
      </c>
      <c r="G23" s="72">
        <v>0.0</v>
      </c>
      <c r="H23" s="4" t="s">
        <v>201</v>
      </c>
      <c r="I23" s="72">
        <v>0.03225806451612903</v>
      </c>
      <c r="J23" s="72">
        <v>0.06451612903225806</v>
      </c>
      <c r="K23" s="72">
        <v>0.0</v>
      </c>
      <c r="L23" s="72">
        <v>0.03225806451612903</v>
      </c>
      <c r="M23" s="72">
        <v>0.0967741935483871</v>
      </c>
      <c r="N23" s="72">
        <v>0.1935483870967742</v>
      </c>
    </row>
    <row r="24">
      <c r="A24" s="1" t="s">
        <v>46</v>
      </c>
      <c r="B24" s="18" t="s">
        <v>56</v>
      </c>
      <c r="C24" s="72">
        <v>0.1125</v>
      </c>
      <c r="D24" s="4" t="s">
        <v>200</v>
      </c>
      <c r="E24" s="72">
        <v>0.004166666666666667</v>
      </c>
      <c r="F24" s="4" t="s">
        <v>206</v>
      </c>
      <c r="G24" s="72">
        <v>0.0</v>
      </c>
      <c r="H24" s="4" t="s">
        <v>201</v>
      </c>
      <c r="I24" s="72">
        <v>0.016666666666666666</v>
      </c>
      <c r="J24" s="72">
        <v>0.004166666666666667</v>
      </c>
      <c r="K24" s="72">
        <v>0.0</v>
      </c>
      <c r="L24" s="72">
        <v>0.004166666666666667</v>
      </c>
      <c r="M24" s="72">
        <v>0.004166666666666667</v>
      </c>
      <c r="N24" s="72">
        <v>0.0125</v>
      </c>
    </row>
    <row r="25">
      <c r="A25" s="1" t="s">
        <v>46</v>
      </c>
      <c r="B25" s="18" t="s">
        <v>54</v>
      </c>
      <c r="C25" s="72">
        <v>0.08583690987124463</v>
      </c>
      <c r="D25" s="4" t="s">
        <v>202</v>
      </c>
      <c r="E25" s="72">
        <v>0.017167381974248927</v>
      </c>
      <c r="F25" s="4" t="s">
        <v>196</v>
      </c>
      <c r="G25" s="72">
        <v>0.0</v>
      </c>
      <c r="H25" s="4" t="s">
        <v>201</v>
      </c>
      <c r="I25" s="72">
        <v>0.004291845493562232</v>
      </c>
      <c r="J25" s="72">
        <v>0.04291845493562232</v>
      </c>
      <c r="K25" s="72">
        <v>0.0</v>
      </c>
      <c r="L25" s="72">
        <v>0.017167381974248927</v>
      </c>
      <c r="M25" s="72">
        <v>0.004291845493562232</v>
      </c>
      <c r="N25" s="72">
        <v>0.012875536480686695</v>
      </c>
    </row>
    <row r="26">
      <c r="A26" s="1" t="s">
        <v>46</v>
      </c>
      <c r="B26" s="18" t="s">
        <v>49</v>
      </c>
      <c r="C26" s="72">
        <v>0.05963302752293578</v>
      </c>
      <c r="D26" s="4" t="s">
        <v>195</v>
      </c>
      <c r="E26" s="72">
        <v>0.009174311926605505</v>
      </c>
      <c r="F26" s="4" t="s">
        <v>210</v>
      </c>
      <c r="G26" s="72">
        <v>0.0045871559633027525</v>
      </c>
      <c r="H26" s="4" t="s">
        <v>206</v>
      </c>
      <c r="I26" s="72">
        <v>0.0045871559633027525</v>
      </c>
      <c r="J26" s="72">
        <v>0.03669724770642202</v>
      </c>
      <c r="K26" s="72">
        <v>0.0045871559633027525</v>
      </c>
      <c r="L26" s="72">
        <v>0.027522935779816515</v>
      </c>
      <c r="M26" s="72">
        <v>0.0</v>
      </c>
      <c r="N26" s="72">
        <v>0.01834862385321101</v>
      </c>
    </row>
    <row r="27">
      <c r="A27" s="1" t="s">
        <v>46</v>
      </c>
      <c r="B27" s="18" t="s">
        <v>59</v>
      </c>
      <c r="C27" s="72">
        <v>0.056338028169014086</v>
      </c>
      <c r="D27" s="4" t="s">
        <v>205</v>
      </c>
      <c r="E27" s="72">
        <v>0.07042253521126761</v>
      </c>
      <c r="F27" s="4" t="s">
        <v>197</v>
      </c>
      <c r="G27" s="72">
        <v>0.014084507042253521</v>
      </c>
      <c r="H27" s="4" t="s">
        <v>211</v>
      </c>
      <c r="I27" s="72">
        <v>0.018779342723004695</v>
      </c>
      <c r="J27" s="72">
        <v>0.028169014084507043</v>
      </c>
      <c r="K27" s="72">
        <v>0.0</v>
      </c>
      <c r="L27" s="72">
        <v>0.009389671361502348</v>
      </c>
      <c r="M27" s="72">
        <v>0.023474178403755867</v>
      </c>
      <c r="N27" s="72">
        <v>0.20187793427230047</v>
      </c>
    </row>
    <row r="28">
      <c r="A28" s="1" t="s">
        <v>46</v>
      </c>
      <c r="B28" s="18" t="s">
        <v>58</v>
      </c>
      <c r="C28" s="72">
        <v>0.056338028169014086</v>
      </c>
      <c r="D28" s="4" t="s">
        <v>205</v>
      </c>
      <c r="E28" s="72">
        <v>0.018779342723004695</v>
      </c>
      <c r="F28" s="4" t="s">
        <v>205</v>
      </c>
      <c r="G28" s="72">
        <v>0.009389671361502348</v>
      </c>
      <c r="H28" s="4" t="s">
        <v>212</v>
      </c>
      <c r="I28" s="72">
        <v>0.014084507042253521</v>
      </c>
      <c r="J28" s="72">
        <v>0.051643192488262914</v>
      </c>
      <c r="K28" s="72">
        <v>0.0</v>
      </c>
      <c r="L28" s="72">
        <v>0.03755868544600939</v>
      </c>
      <c r="M28" s="72">
        <v>0.0</v>
      </c>
      <c r="N28" s="72">
        <v>0.07042253521126761</v>
      </c>
    </row>
    <row r="29">
      <c r="A29" s="1" t="s">
        <v>46</v>
      </c>
      <c r="B29" s="18" t="s">
        <v>65</v>
      </c>
      <c r="C29" s="72">
        <v>0.046296296296296294</v>
      </c>
      <c r="D29" s="4" t="s">
        <v>196</v>
      </c>
      <c r="E29" s="72">
        <v>0.05555555555555555</v>
      </c>
      <c r="F29" s="4" t="s">
        <v>200</v>
      </c>
      <c r="G29" s="72">
        <v>0.0</v>
      </c>
      <c r="H29" s="4" t="s">
        <v>201</v>
      </c>
      <c r="I29" s="72">
        <v>0.018518518518518517</v>
      </c>
      <c r="J29" s="72">
        <v>0.009259259259259259</v>
      </c>
      <c r="K29" s="72">
        <v>0.0</v>
      </c>
      <c r="L29" s="72">
        <v>0.013888888888888888</v>
      </c>
      <c r="M29" s="72">
        <v>0.009259259259259259</v>
      </c>
      <c r="N29" s="72">
        <v>0.018518518518518517</v>
      </c>
    </row>
    <row r="30">
      <c r="A30" s="1" t="s">
        <v>46</v>
      </c>
      <c r="B30" s="18" t="s">
        <v>55</v>
      </c>
      <c r="C30" s="72">
        <v>0.04314063848144953</v>
      </c>
      <c r="D30" s="4" t="s">
        <v>198</v>
      </c>
      <c r="E30" s="72">
        <v>0.010353753235547885</v>
      </c>
      <c r="F30" s="4" t="s">
        <v>204</v>
      </c>
      <c r="G30" s="72">
        <v>0.003451251078515962</v>
      </c>
      <c r="H30" s="4" t="s">
        <v>209</v>
      </c>
      <c r="I30" s="72">
        <v>0.001725625539257981</v>
      </c>
      <c r="J30" s="72">
        <v>0.001725625539257981</v>
      </c>
      <c r="K30" s="72">
        <v>0.001725625539257981</v>
      </c>
      <c r="L30" s="72">
        <v>0.0025884383088869713</v>
      </c>
      <c r="M30" s="72">
        <v>0.021570319240724764</v>
      </c>
      <c r="N30" s="72">
        <v>0.04486626402070751</v>
      </c>
    </row>
    <row r="31">
      <c r="A31" s="1" t="s">
        <v>46</v>
      </c>
      <c r="B31" s="18" t="s">
        <v>60</v>
      </c>
      <c r="C31" s="72">
        <v>0.03090507726269316</v>
      </c>
      <c r="D31" s="4" t="s">
        <v>204</v>
      </c>
      <c r="E31" s="72">
        <v>0.002207505518763797</v>
      </c>
      <c r="F31" s="4" t="s">
        <v>209</v>
      </c>
      <c r="G31" s="72">
        <v>0.008830022075055188</v>
      </c>
      <c r="H31" s="4" t="s">
        <v>208</v>
      </c>
      <c r="I31" s="72">
        <v>0.0</v>
      </c>
      <c r="J31" s="72">
        <v>0.011037527593818985</v>
      </c>
      <c r="K31" s="72">
        <v>0.0</v>
      </c>
      <c r="L31" s="72">
        <v>0.002207505518763797</v>
      </c>
      <c r="M31" s="72">
        <v>0.0</v>
      </c>
      <c r="N31" s="72">
        <v>0.059602649006622516</v>
      </c>
    </row>
    <row r="32">
      <c r="A32" s="1" t="s">
        <v>46</v>
      </c>
      <c r="B32" s="18" t="s">
        <v>50</v>
      </c>
      <c r="C32" s="72">
        <v>0.028017241379310345</v>
      </c>
      <c r="D32" s="4" t="s">
        <v>210</v>
      </c>
      <c r="E32" s="72">
        <v>0.03879310344827586</v>
      </c>
      <c r="F32" s="4" t="s">
        <v>202</v>
      </c>
      <c r="G32" s="72">
        <v>0.00646551724137931</v>
      </c>
      <c r="H32" s="4" t="s">
        <v>203</v>
      </c>
      <c r="I32" s="72">
        <v>0.00646551724137931</v>
      </c>
      <c r="J32" s="72">
        <v>0.023706896551724137</v>
      </c>
      <c r="K32" s="72">
        <v>0.0</v>
      </c>
      <c r="L32" s="72">
        <v>0.01939655172413793</v>
      </c>
      <c r="M32" s="72">
        <v>0.004310344827586207</v>
      </c>
      <c r="N32" s="72">
        <v>0.032327586206896554</v>
      </c>
    </row>
    <row r="33">
      <c r="A33" s="1" t="s">
        <v>46</v>
      </c>
      <c r="B33" s="18" t="s">
        <v>63</v>
      </c>
      <c r="C33" s="72">
        <v>0.019867549668874173</v>
      </c>
      <c r="D33" s="4" t="s">
        <v>211</v>
      </c>
      <c r="E33" s="72">
        <v>0.006622516556291391</v>
      </c>
      <c r="F33" s="4" t="s">
        <v>212</v>
      </c>
      <c r="G33" s="72">
        <v>0.0</v>
      </c>
      <c r="H33" s="4" t="s">
        <v>201</v>
      </c>
      <c r="I33" s="72">
        <v>0.002207505518763797</v>
      </c>
      <c r="J33" s="72">
        <v>0.037527593818984545</v>
      </c>
      <c r="K33" s="72">
        <v>0.0</v>
      </c>
      <c r="L33" s="72">
        <v>0.006622516556291391</v>
      </c>
      <c r="M33" s="72">
        <v>0.002207505518763797</v>
      </c>
      <c r="N33" s="72">
        <v>0.03532008830022075</v>
      </c>
    </row>
    <row r="34">
      <c r="A34" s="1" t="s">
        <v>46</v>
      </c>
      <c r="B34" s="18" t="s">
        <v>52</v>
      </c>
      <c r="C34" s="72">
        <v>0.017857142857142856</v>
      </c>
      <c r="D34" s="4" t="s">
        <v>199</v>
      </c>
      <c r="E34" s="72">
        <v>0.00744047619047619</v>
      </c>
      <c r="F34" s="4" t="s">
        <v>211</v>
      </c>
      <c r="G34" s="72">
        <v>0.011904761904761904</v>
      </c>
      <c r="H34" s="4" t="s">
        <v>199</v>
      </c>
      <c r="I34" s="72">
        <v>0.002976190476190476</v>
      </c>
      <c r="J34" s="72">
        <v>0.004464285714285714</v>
      </c>
      <c r="K34" s="72">
        <v>0.002976190476190476</v>
      </c>
      <c r="L34" s="72">
        <v>0.008928571428571428</v>
      </c>
      <c r="M34" s="72">
        <v>0.01488095238095238</v>
      </c>
      <c r="N34" s="72">
        <v>0.09077380952380952</v>
      </c>
    </row>
    <row r="35">
      <c r="A35" s="1" t="s">
        <v>46</v>
      </c>
      <c r="B35" s="18" t="s">
        <v>48</v>
      </c>
      <c r="C35" s="72">
        <v>0.01267605633802817</v>
      </c>
      <c r="D35" s="4" t="s">
        <v>212</v>
      </c>
      <c r="E35" s="72">
        <v>0.004225352112676056</v>
      </c>
      <c r="F35" s="4" t="s">
        <v>203</v>
      </c>
      <c r="G35" s="72">
        <v>0.0</v>
      </c>
      <c r="H35" s="4" t="s">
        <v>201</v>
      </c>
      <c r="I35" s="72">
        <v>0.0014084507042253522</v>
      </c>
      <c r="J35" s="72">
        <v>0.022535211267605635</v>
      </c>
      <c r="K35" s="72">
        <v>0.0</v>
      </c>
      <c r="L35" s="72">
        <v>0.0028169014084507044</v>
      </c>
      <c r="M35" s="72">
        <v>0.0014084507042253522</v>
      </c>
      <c r="N35" s="72">
        <v>0.01971830985915493</v>
      </c>
    </row>
    <row r="36">
      <c r="A36" s="1" t="s">
        <v>46</v>
      </c>
      <c r="B36" s="18" t="s">
        <v>47</v>
      </c>
      <c r="C36" s="72">
        <v>0.008620689655172414</v>
      </c>
      <c r="D36" s="4" t="s">
        <v>208</v>
      </c>
      <c r="E36" s="72">
        <v>0.0</v>
      </c>
      <c r="F36" s="4" t="s">
        <v>201</v>
      </c>
      <c r="G36" s="72">
        <v>0.0</v>
      </c>
      <c r="H36" s="4" t="s">
        <v>201</v>
      </c>
      <c r="I36" s="72">
        <v>0.004310344827586207</v>
      </c>
      <c r="J36" s="72">
        <v>0.004310344827586207</v>
      </c>
      <c r="K36" s="72">
        <v>0.0</v>
      </c>
      <c r="L36" s="72">
        <v>0.03017241379310345</v>
      </c>
      <c r="M36" s="72">
        <v>0.01293103448275862</v>
      </c>
      <c r="N36" s="72">
        <v>0.0</v>
      </c>
    </row>
    <row r="37">
      <c r="A37" s="1" t="s">
        <v>46</v>
      </c>
      <c r="B37" s="18" t="s">
        <v>62</v>
      </c>
      <c r="C37" s="72">
        <v>0.008597528210639442</v>
      </c>
      <c r="D37" s="4" t="s">
        <v>203</v>
      </c>
      <c r="E37" s="72">
        <v>0.0037614185921547557</v>
      </c>
      <c r="F37" s="4" t="s">
        <v>207</v>
      </c>
      <c r="G37" s="72">
        <v>0.0037614185921547557</v>
      </c>
      <c r="H37" s="4" t="s">
        <v>207</v>
      </c>
      <c r="I37" s="72">
        <v>0.0021493820526598604</v>
      </c>
      <c r="J37" s="72">
        <v>5.373455131649651E-4</v>
      </c>
      <c r="K37" s="72">
        <v>0.0</v>
      </c>
      <c r="L37" s="72">
        <v>5.373455131649651E-4</v>
      </c>
      <c r="M37" s="72">
        <v>0.009134873723804407</v>
      </c>
      <c r="N37" s="72">
        <v>0.015045674368619023</v>
      </c>
    </row>
    <row r="38">
      <c r="A38" s="1" t="s">
        <v>46</v>
      </c>
      <c r="B38" s="18" t="s">
        <v>51</v>
      </c>
      <c r="C38" s="72">
        <v>0.007329842931937173</v>
      </c>
      <c r="D38" s="4" t="s">
        <v>206</v>
      </c>
      <c r="E38" s="72">
        <v>0.005235602094240838</v>
      </c>
      <c r="F38" s="4" t="s">
        <v>208</v>
      </c>
      <c r="G38" s="72">
        <v>0.0</v>
      </c>
      <c r="H38" s="4" t="s">
        <v>201</v>
      </c>
      <c r="I38" s="72">
        <v>0.007329842931937173</v>
      </c>
      <c r="J38" s="72">
        <v>0.06910994764397906</v>
      </c>
      <c r="K38" s="72">
        <v>0.0</v>
      </c>
      <c r="L38" s="72">
        <v>0.0</v>
      </c>
      <c r="M38" s="72">
        <v>0.0</v>
      </c>
      <c r="N38" s="72">
        <v>0.04607329842931937</v>
      </c>
    </row>
    <row r="39">
      <c r="A39" s="1" t="s">
        <v>46</v>
      </c>
      <c r="B39" s="18" t="s">
        <v>66</v>
      </c>
      <c r="C39" s="72">
        <v>0.006151142355008787</v>
      </c>
      <c r="D39" s="4" t="s">
        <v>207</v>
      </c>
      <c r="E39" s="72">
        <v>0.021968365553602813</v>
      </c>
      <c r="F39" s="4" t="s">
        <v>195</v>
      </c>
      <c r="G39" s="72">
        <v>0.0</v>
      </c>
      <c r="H39" s="4" t="s">
        <v>201</v>
      </c>
      <c r="I39" s="72">
        <v>0.0</v>
      </c>
      <c r="J39" s="72">
        <v>0.005272407732864675</v>
      </c>
      <c r="K39" s="72">
        <v>0.0</v>
      </c>
      <c r="L39" s="72">
        <v>0.0</v>
      </c>
      <c r="M39" s="72">
        <v>0.006151142355008787</v>
      </c>
      <c r="N39" s="72">
        <v>0.09666080843585237</v>
      </c>
    </row>
    <row r="40">
      <c r="A40" s="1" t="s">
        <v>46</v>
      </c>
      <c r="B40" s="18" t="s">
        <v>61</v>
      </c>
      <c r="C40" s="72">
        <v>0.0041025641025641026</v>
      </c>
      <c r="D40" s="4" t="s">
        <v>209</v>
      </c>
      <c r="E40" s="72">
        <v>0.0</v>
      </c>
      <c r="F40" s="4" t="s">
        <v>201</v>
      </c>
      <c r="G40" s="72">
        <v>0.0</v>
      </c>
      <c r="H40" s="4" t="s">
        <v>201</v>
      </c>
      <c r="I40" s="72">
        <v>0.006153846153846154</v>
      </c>
      <c r="J40" s="72">
        <v>0.005128205128205128</v>
      </c>
      <c r="K40" s="72">
        <v>0.0</v>
      </c>
      <c r="L40" s="72">
        <v>0.011282051282051283</v>
      </c>
      <c r="M40" s="72">
        <v>0.0</v>
      </c>
      <c r="N40" s="72">
        <v>0.003076923076923077</v>
      </c>
    </row>
    <row r="41">
      <c r="A41" s="1" t="s">
        <v>46</v>
      </c>
      <c r="B41" s="18" t="s">
        <v>53</v>
      </c>
      <c r="C41" s="72">
        <v>0.0033195020746887966</v>
      </c>
      <c r="D41" s="4" t="s">
        <v>201</v>
      </c>
      <c r="E41" s="72">
        <v>0.006639004149377593</v>
      </c>
      <c r="F41" s="4" t="s">
        <v>199</v>
      </c>
      <c r="G41" s="72">
        <v>0.0</v>
      </c>
      <c r="H41" s="4" t="s">
        <v>201</v>
      </c>
      <c r="I41" s="72">
        <v>8.298755186721991E-4</v>
      </c>
      <c r="J41" s="72">
        <v>0.004149377593360996</v>
      </c>
      <c r="K41" s="72">
        <v>8.298755186721991E-4</v>
      </c>
      <c r="L41" s="72">
        <v>0.0</v>
      </c>
      <c r="M41" s="72">
        <v>0.0</v>
      </c>
      <c r="N41" s="72">
        <v>0.004979253112033195</v>
      </c>
    </row>
    <row r="42">
      <c r="A42" s="1" t="s">
        <v>67</v>
      </c>
      <c r="B42" s="18" t="s">
        <v>73</v>
      </c>
      <c r="C42" s="72">
        <v>0.15</v>
      </c>
      <c r="D42" s="4" t="s">
        <v>217</v>
      </c>
      <c r="E42" s="72">
        <v>0.07</v>
      </c>
      <c r="F42" s="4" t="s">
        <v>219</v>
      </c>
      <c r="G42" s="72">
        <v>0.0</v>
      </c>
      <c r="H42" s="4" t="s">
        <v>201</v>
      </c>
      <c r="I42" s="72">
        <v>0.0136986301369863</v>
      </c>
      <c r="J42" s="72">
        <v>0.0045662100456621</v>
      </c>
      <c r="K42" s="72">
        <v>0.0182648401826484</v>
      </c>
      <c r="L42" s="72">
        <v>0.0228310502283105</v>
      </c>
      <c r="M42" s="72">
        <v>0.0136986301369863</v>
      </c>
      <c r="N42" s="72">
        <v>0.684931506849315</v>
      </c>
    </row>
    <row r="43">
      <c r="A43" s="1" t="s">
        <v>67</v>
      </c>
      <c r="B43" s="18" t="s">
        <v>86</v>
      </c>
      <c r="C43" s="72">
        <v>0.018335684062059238</v>
      </c>
      <c r="D43" s="4" t="s">
        <v>200</v>
      </c>
      <c r="E43" s="72">
        <v>0.019746121297602257</v>
      </c>
      <c r="F43" s="4" t="s">
        <v>202</v>
      </c>
      <c r="G43" s="72">
        <v>0.0</v>
      </c>
      <c r="H43" s="4" t="s">
        <v>201</v>
      </c>
      <c r="I43" s="72">
        <v>0.01</v>
      </c>
      <c r="J43" s="72">
        <v>0.38</v>
      </c>
      <c r="K43" s="72">
        <v>0.0</v>
      </c>
      <c r="L43" s="72">
        <v>0.02</v>
      </c>
      <c r="M43" s="72">
        <v>0.26</v>
      </c>
      <c r="N43" s="72">
        <v>0.69</v>
      </c>
    </row>
    <row r="44">
      <c r="A44" s="1" t="s">
        <v>67</v>
      </c>
      <c r="B44" s="18" t="s">
        <v>75</v>
      </c>
      <c r="C44" s="72">
        <v>0.014150943396226415</v>
      </c>
      <c r="D44" s="4" t="s">
        <v>195</v>
      </c>
      <c r="E44" s="72">
        <v>0.0047169811320754715</v>
      </c>
      <c r="F44" s="4" t="s">
        <v>210</v>
      </c>
      <c r="G44" s="72">
        <v>0.0</v>
      </c>
      <c r="H44" s="4" t="s">
        <v>201</v>
      </c>
      <c r="I44" s="72">
        <v>0.014150943396226415</v>
      </c>
      <c r="J44" s="72">
        <v>0.0</v>
      </c>
      <c r="K44" s="72">
        <v>0.0</v>
      </c>
      <c r="L44" s="72">
        <v>0.0047169811320754715</v>
      </c>
      <c r="M44" s="72">
        <v>0.05188679245283019</v>
      </c>
      <c r="N44" s="72">
        <v>0.13679245283018868</v>
      </c>
    </row>
    <row r="45">
      <c r="A45" s="1" t="s">
        <v>67</v>
      </c>
      <c r="B45" s="18" t="s">
        <v>79</v>
      </c>
      <c r="C45" s="72">
        <v>0.0078125</v>
      </c>
      <c r="D45" s="4" t="s">
        <v>204</v>
      </c>
      <c r="E45" s="72">
        <v>0.0234375</v>
      </c>
      <c r="F45" s="4" t="s">
        <v>200</v>
      </c>
      <c r="G45" s="72">
        <v>0.0</v>
      </c>
      <c r="H45" s="4" t="s">
        <v>201</v>
      </c>
      <c r="I45" s="72">
        <v>0.01818181818181818</v>
      </c>
      <c r="J45" s="72">
        <v>0.0</v>
      </c>
      <c r="K45" s="72">
        <v>0.0</v>
      </c>
      <c r="L45" s="72">
        <v>0.004545454545454545</v>
      </c>
      <c r="M45" s="72">
        <v>0.004545454545454545</v>
      </c>
      <c r="N45" s="72">
        <v>0.02727272727272727</v>
      </c>
    </row>
    <row r="46">
      <c r="A46" s="1" t="s">
        <v>67</v>
      </c>
      <c r="B46" s="18" t="s">
        <v>91</v>
      </c>
      <c r="C46" s="72">
        <v>0.0029239766081871343</v>
      </c>
      <c r="D46" s="4" t="s">
        <v>208</v>
      </c>
      <c r="E46" s="72">
        <v>0.0</v>
      </c>
      <c r="F46" s="4" t="s">
        <v>201</v>
      </c>
      <c r="G46" s="72">
        <v>0.0</v>
      </c>
      <c r="H46" s="4" t="s">
        <v>201</v>
      </c>
      <c r="I46" s="72">
        <v>0.006578947368421052</v>
      </c>
      <c r="J46" s="72">
        <v>0.0</v>
      </c>
      <c r="K46" s="72">
        <v>0.0043859649122807015</v>
      </c>
      <c r="L46" s="72">
        <v>0.008771929824561403</v>
      </c>
      <c r="M46" s="72">
        <v>0.0043859649122807015</v>
      </c>
      <c r="N46" s="72">
        <v>0.3223684210526316</v>
      </c>
    </row>
    <row r="47">
      <c r="A47" s="1" t="s">
        <v>67</v>
      </c>
      <c r="B47" s="18" t="s">
        <v>80</v>
      </c>
      <c r="C47" s="72">
        <v>0.0026613439787092482</v>
      </c>
      <c r="D47" s="4" t="s">
        <v>203</v>
      </c>
      <c r="E47" s="72">
        <v>0.001996007984031936</v>
      </c>
      <c r="F47" s="4" t="s">
        <v>203</v>
      </c>
      <c r="G47" s="72">
        <v>0.0</v>
      </c>
      <c r="H47" s="4" t="s">
        <v>201</v>
      </c>
      <c r="I47" s="72">
        <v>0.018957345971563982</v>
      </c>
      <c r="J47" s="72">
        <v>0.009478672985781991</v>
      </c>
      <c r="K47" s="72">
        <v>0.0</v>
      </c>
      <c r="L47" s="72">
        <v>0.037914691943127965</v>
      </c>
      <c r="M47" s="72">
        <v>0.05687203791469194</v>
      </c>
      <c r="N47" s="72">
        <v>0.26540284360189575</v>
      </c>
    </row>
    <row r="48">
      <c r="A48" s="1" t="s">
        <v>67</v>
      </c>
      <c r="B48" s="18" t="s">
        <v>77</v>
      </c>
      <c r="C48" s="72">
        <v>0.0023501762632197414</v>
      </c>
      <c r="D48" s="4" t="s">
        <v>206</v>
      </c>
      <c r="E48" s="72">
        <v>0.0011750881316098707</v>
      </c>
      <c r="F48" s="4" t="s">
        <v>207</v>
      </c>
      <c r="G48" s="72">
        <v>0.0</v>
      </c>
      <c r="H48" s="4" t="s">
        <v>201</v>
      </c>
      <c r="I48" s="72">
        <v>0.02857142857142857</v>
      </c>
      <c r="J48" s="72">
        <v>0.03333333333333333</v>
      </c>
      <c r="K48" s="72">
        <v>0.0</v>
      </c>
      <c r="L48" s="72">
        <v>0.004761904761904762</v>
      </c>
      <c r="M48" s="72">
        <v>0.009523809523809525</v>
      </c>
      <c r="N48" s="72">
        <v>0.24761904761904763</v>
      </c>
    </row>
    <row r="49">
      <c r="A49" s="1" t="s">
        <v>67</v>
      </c>
      <c r="B49" s="18" t="s">
        <v>94</v>
      </c>
      <c r="C49" s="72">
        <v>6.958942240779402E-4</v>
      </c>
      <c r="D49" s="4" t="s">
        <v>209</v>
      </c>
      <c r="E49" s="72">
        <v>0.0</v>
      </c>
      <c r="F49" s="4" t="s">
        <v>201</v>
      </c>
      <c r="G49" s="72">
        <v>0.0</v>
      </c>
      <c r="H49" s="4" t="s">
        <v>201</v>
      </c>
      <c r="I49" s="72">
        <v>0.0022026431718061676</v>
      </c>
      <c r="J49" s="72">
        <v>0.0</v>
      </c>
      <c r="K49" s="72">
        <v>0.0</v>
      </c>
      <c r="L49" s="72">
        <v>0.0011013215859030838</v>
      </c>
      <c r="M49" s="72">
        <v>0.0022026431718061676</v>
      </c>
      <c r="N49" s="72">
        <v>0.02973568281938326</v>
      </c>
    </row>
    <row r="50">
      <c r="A50" s="1" t="s">
        <v>67</v>
      </c>
      <c r="B50" s="18" t="s">
        <v>76</v>
      </c>
      <c r="C50" s="72">
        <v>0.0</v>
      </c>
      <c r="D50" s="4" t="s">
        <v>201</v>
      </c>
      <c r="E50" s="72">
        <v>0.0</v>
      </c>
      <c r="F50" s="4" t="s">
        <v>201</v>
      </c>
      <c r="G50" s="72">
        <v>0.0</v>
      </c>
      <c r="H50" s="4" t="s">
        <v>201</v>
      </c>
      <c r="I50" s="72">
        <v>0.015514809590973202</v>
      </c>
      <c r="J50" s="72">
        <v>0.00846262341325811</v>
      </c>
      <c r="K50" s="72">
        <v>0.0</v>
      </c>
      <c r="L50" s="72">
        <v>0.03385049365303244</v>
      </c>
      <c r="M50" s="72">
        <v>0.022566995768688293</v>
      </c>
      <c r="N50" s="72">
        <v>0.036671368124118475</v>
      </c>
    </row>
    <row r="51">
      <c r="A51" s="1" t="s">
        <v>67</v>
      </c>
      <c r="B51" s="18" t="s">
        <v>72</v>
      </c>
      <c r="C51" s="72">
        <v>0.0</v>
      </c>
      <c r="D51" s="4" t="s">
        <v>201</v>
      </c>
      <c r="E51" s="72">
        <v>0.0013774104683195593</v>
      </c>
      <c r="F51" s="4" t="s">
        <v>206</v>
      </c>
      <c r="G51" s="72">
        <v>0.0</v>
      </c>
      <c r="H51" s="4" t="s">
        <v>201</v>
      </c>
      <c r="I51" s="72">
        <v>0.0011918951132300357</v>
      </c>
      <c r="J51" s="72">
        <v>0.0</v>
      </c>
      <c r="K51" s="72">
        <v>0.003575685339690107</v>
      </c>
      <c r="L51" s="72">
        <v>0.004767580452920143</v>
      </c>
      <c r="M51" s="72">
        <v>0.013110846245530394</v>
      </c>
      <c r="N51" s="72">
        <v>0.05601907032181168</v>
      </c>
    </row>
    <row r="52">
      <c r="A52" s="1" t="s">
        <v>67</v>
      </c>
      <c r="B52" s="18" t="s">
        <v>88</v>
      </c>
      <c r="C52" s="72">
        <v>0.003305785123966942</v>
      </c>
      <c r="D52" s="4" t="s">
        <v>212</v>
      </c>
      <c r="E52" s="72">
        <v>0.0</v>
      </c>
      <c r="F52" s="4" t="s">
        <v>201</v>
      </c>
      <c r="G52" s="72">
        <v>8.264462809917355E-4</v>
      </c>
      <c r="H52" s="4" t="s">
        <v>209</v>
      </c>
      <c r="I52" s="72">
        <v>0.0047169811320754715</v>
      </c>
      <c r="J52" s="72">
        <v>0.13679245283018868</v>
      </c>
      <c r="K52" s="72">
        <v>0.0</v>
      </c>
      <c r="L52" s="72">
        <v>0.0</v>
      </c>
      <c r="M52" s="72">
        <v>0.02358490566037736</v>
      </c>
      <c r="N52" s="72">
        <v>0.03773584905660377</v>
      </c>
    </row>
    <row r="53">
      <c r="A53" s="1" t="s">
        <v>67</v>
      </c>
      <c r="B53" s="18" t="s">
        <v>68</v>
      </c>
      <c r="C53" s="72">
        <v>0.004333694474539545</v>
      </c>
      <c r="D53" s="4" t="s">
        <v>199</v>
      </c>
      <c r="E53" s="72">
        <v>0.0</v>
      </c>
      <c r="F53" s="4" t="s">
        <v>201</v>
      </c>
      <c r="G53" s="72">
        <v>0.0010834236186348862</v>
      </c>
      <c r="H53" s="4" t="s">
        <v>207</v>
      </c>
      <c r="I53" s="72">
        <v>0.0547945205479452</v>
      </c>
      <c r="J53" s="72">
        <v>0.0273972602739726</v>
      </c>
      <c r="K53" s="72">
        <v>0.0</v>
      </c>
      <c r="L53" s="72">
        <v>0.0547945205479452</v>
      </c>
      <c r="M53" s="72">
        <v>0.4657534246575342</v>
      </c>
      <c r="N53" s="72">
        <v>0.136986301369863</v>
      </c>
    </row>
    <row r="54">
      <c r="A54" s="1" t="s">
        <v>67</v>
      </c>
      <c r="B54" s="18" t="s">
        <v>90</v>
      </c>
      <c r="C54" s="72">
        <v>0.025330396475770924</v>
      </c>
      <c r="D54" s="4" t="s">
        <v>197</v>
      </c>
      <c r="E54" s="72">
        <v>0.0011013215859030838</v>
      </c>
      <c r="F54" s="4" t="s">
        <v>209</v>
      </c>
      <c r="G54" s="72">
        <v>0.0011013215859030838</v>
      </c>
      <c r="H54" s="4" t="s">
        <v>206</v>
      </c>
      <c r="I54" s="72">
        <v>0.008620689655172414</v>
      </c>
      <c r="J54" s="72">
        <v>0.0021551724137931034</v>
      </c>
      <c r="K54" s="72">
        <v>0.0021551724137931034</v>
      </c>
      <c r="L54" s="72">
        <v>0.01293103448275862</v>
      </c>
      <c r="M54" s="72">
        <v>0.017241379310344827</v>
      </c>
      <c r="N54" s="72">
        <v>0.05172413793103448</v>
      </c>
    </row>
    <row r="55">
      <c r="A55" s="1" t="s">
        <v>67</v>
      </c>
      <c r="B55" s="18" t="s">
        <v>85</v>
      </c>
      <c r="C55" s="72">
        <v>0.0022988505747126436</v>
      </c>
      <c r="D55" s="4" t="s">
        <v>207</v>
      </c>
      <c r="E55" s="72">
        <v>0.0022988505747126436</v>
      </c>
      <c r="F55" s="4" t="s">
        <v>212</v>
      </c>
      <c r="G55" s="72">
        <v>0.0015325670498084292</v>
      </c>
      <c r="H55" s="4" t="s">
        <v>203</v>
      </c>
      <c r="I55" s="72">
        <v>0.004694835680751174</v>
      </c>
      <c r="J55" s="72">
        <v>0.004694835680751174</v>
      </c>
      <c r="K55" s="72">
        <v>0.04225352112676056</v>
      </c>
      <c r="L55" s="72">
        <v>0.0</v>
      </c>
      <c r="M55" s="72">
        <v>0.014084507042253521</v>
      </c>
      <c r="N55" s="72">
        <v>0.16901408450704225</v>
      </c>
    </row>
    <row r="56">
      <c r="A56" s="1" t="s">
        <v>67</v>
      </c>
      <c r="B56" s="18" t="s">
        <v>78</v>
      </c>
      <c r="C56" s="72">
        <v>0.0</v>
      </c>
      <c r="D56" s="4" t="s">
        <v>201</v>
      </c>
      <c r="E56" s="72">
        <v>0.005545286506469501</v>
      </c>
      <c r="F56" s="4" t="s">
        <v>204</v>
      </c>
      <c r="G56" s="72">
        <v>0.0018484288354898336</v>
      </c>
      <c r="H56" s="4" t="s">
        <v>208</v>
      </c>
      <c r="I56" s="72">
        <v>0.0234375</v>
      </c>
      <c r="J56" s="72">
        <v>0.015625</v>
      </c>
      <c r="K56" s="72">
        <v>0.0</v>
      </c>
      <c r="L56" s="72">
        <v>0.0234375</v>
      </c>
      <c r="M56" s="72">
        <v>0.0</v>
      </c>
      <c r="N56" s="72">
        <v>0.0078125</v>
      </c>
    </row>
    <row r="57">
      <c r="A57" s="1" t="s">
        <v>67</v>
      </c>
      <c r="B57" s="18" t="s">
        <v>83</v>
      </c>
      <c r="C57" s="72">
        <v>0.004366812227074236</v>
      </c>
      <c r="D57" s="4" t="s">
        <v>211</v>
      </c>
      <c r="E57" s="72">
        <v>0.002183406113537118</v>
      </c>
      <c r="F57" s="4" t="s">
        <v>208</v>
      </c>
      <c r="G57" s="72">
        <v>0.002183406113537118</v>
      </c>
      <c r="H57" s="4" t="s">
        <v>212</v>
      </c>
      <c r="I57" s="72">
        <v>0.002207505518763797</v>
      </c>
      <c r="J57" s="72">
        <v>0.005886681383370125</v>
      </c>
      <c r="K57" s="72">
        <v>0.0</v>
      </c>
      <c r="L57" s="72">
        <v>0.013980868285504048</v>
      </c>
      <c r="M57" s="72">
        <v>0.013980868285504048</v>
      </c>
      <c r="N57" s="72">
        <v>0.09271523178807947</v>
      </c>
    </row>
    <row r="58">
      <c r="A58" s="1" t="s">
        <v>67</v>
      </c>
      <c r="B58" s="18" t="s">
        <v>70</v>
      </c>
      <c r="C58" s="72">
        <v>0.0166865315852205</v>
      </c>
      <c r="D58" s="4" t="s">
        <v>202</v>
      </c>
      <c r="E58" s="72">
        <v>0.0023837902264600714</v>
      </c>
      <c r="F58" s="4" t="s">
        <v>199</v>
      </c>
      <c r="G58" s="72">
        <v>0.0023837902264600714</v>
      </c>
      <c r="H58" s="4" t="s">
        <v>199</v>
      </c>
      <c r="I58" s="72">
        <v>0.006550218340611353</v>
      </c>
      <c r="J58" s="72">
        <v>0.013100436681222707</v>
      </c>
      <c r="K58" s="72">
        <v>0.0</v>
      </c>
      <c r="L58" s="72">
        <v>0.002183406113537118</v>
      </c>
      <c r="M58" s="72">
        <v>0.0</v>
      </c>
      <c r="N58" s="72">
        <v>0.004366812227074236</v>
      </c>
    </row>
    <row r="59">
      <c r="A59" s="1" t="s">
        <v>67</v>
      </c>
      <c r="B59" s="18" t="s">
        <v>92</v>
      </c>
      <c r="C59" s="72">
        <v>0.07456140350877193</v>
      </c>
      <c r="D59" s="4" t="s">
        <v>219</v>
      </c>
      <c r="E59" s="72">
        <v>0.02412280701754386</v>
      </c>
      <c r="F59" s="4" t="s">
        <v>197</v>
      </c>
      <c r="G59" s="72">
        <v>0.0043859649122807015</v>
      </c>
      <c r="H59" s="4" t="s">
        <v>211</v>
      </c>
      <c r="I59" s="72">
        <v>0.0065005417118093175</v>
      </c>
      <c r="J59" s="72">
        <v>0.010834236186348862</v>
      </c>
      <c r="K59" s="72">
        <v>0.0</v>
      </c>
      <c r="L59" s="72">
        <v>0.0</v>
      </c>
      <c r="M59" s="72">
        <v>0.004333694474539545</v>
      </c>
      <c r="N59" s="72">
        <v>0.011917659804983749</v>
      </c>
    </row>
    <row r="60">
      <c r="A60" s="1" t="s">
        <v>67</v>
      </c>
      <c r="B60" s="18" t="s">
        <v>82</v>
      </c>
      <c r="C60" s="72">
        <v>0.009389671361502348</v>
      </c>
      <c r="D60" s="4" t="s">
        <v>198</v>
      </c>
      <c r="E60" s="72">
        <v>0.014084507042253521</v>
      </c>
      <c r="F60" s="4" t="s">
        <v>196</v>
      </c>
      <c r="G60" s="72">
        <v>0.004694835680751174</v>
      </c>
      <c r="H60" s="4" t="s">
        <v>210</v>
      </c>
      <c r="I60" s="72">
        <v>0.0</v>
      </c>
      <c r="J60" s="72">
        <v>0.0</v>
      </c>
      <c r="K60" s="72">
        <v>0.001652892561983471</v>
      </c>
      <c r="L60" s="72">
        <v>0.006611570247933884</v>
      </c>
      <c r="M60" s="72">
        <v>0.011570247933884297</v>
      </c>
      <c r="N60" s="72">
        <v>0.05371900826446281</v>
      </c>
    </row>
    <row r="61">
      <c r="A61" s="1" t="s">
        <v>67</v>
      </c>
      <c r="B61" s="18" t="s">
        <v>84</v>
      </c>
      <c r="C61" s="72">
        <v>0.1</v>
      </c>
      <c r="D61" s="4" t="s">
        <v>222</v>
      </c>
      <c r="E61" s="72">
        <v>0.004545454545454545</v>
      </c>
      <c r="F61" s="4" t="s">
        <v>211</v>
      </c>
      <c r="G61" s="72">
        <v>0.00909090909090909</v>
      </c>
      <c r="H61" s="4" t="s">
        <v>204</v>
      </c>
      <c r="I61" s="72">
        <v>9.746588693957114E-4</v>
      </c>
      <c r="J61" s="72">
        <v>0.016569200779727095</v>
      </c>
      <c r="K61" s="72">
        <v>0.0</v>
      </c>
      <c r="L61" s="72">
        <v>0.0</v>
      </c>
      <c r="M61" s="72">
        <v>0.003898635477582846</v>
      </c>
      <c r="N61" s="72">
        <v>0.028265107212475632</v>
      </c>
    </row>
    <row r="62">
      <c r="A62" s="1" t="s">
        <v>67</v>
      </c>
      <c r="B62" s="18" t="s">
        <v>87</v>
      </c>
      <c r="C62" s="72">
        <v>0.13679245283018868</v>
      </c>
      <c r="D62" s="4" t="s">
        <v>220</v>
      </c>
      <c r="E62" s="72">
        <v>0.0</v>
      </c>
      <c r="F62" s="4" t="s">
        <v>201</v>
      </c>
      <c r="G62" s="72">
        <v>0.009433962264150943</v>
      </c>
      <c r="H62" s="4" t="s">
        <v>198</v>
      </c>
      <c r="I62" s="72">
        <v>6.653359946773121E-4</v>
      </c>
      <c r="J62" s="72">
        <v>0.003992015968063872</v>
      </c>
      <c r="K62" s="72">
        <v>0.0</v>
      </c>
      <c r="L62" s="72">
        <v>0.0013306719893546241</v>
      </c>
      <c r="M62" s="72">
        <v>0.0</v>
      </c>
      <c r="N62" s="72">
        <v>6.653359946773121E-4</v>
      </c>
    </row>
    <row r="63">
      <c r="A63" s="1" t="s">
        <v>67</v>
      </c>
      <c r="B63" s="18" t="s">
        <v>69</v>
      </c>
      <c r="C63" s="72">
        <v>0.047619047619047616</v>
      </c>
      <c r="D63" s="4" t="s">
        <v>194</v>
      </c>
      <c r="E63" s="72">
        <v>0.014285714285714285</v>
      </c>
      <c r="F63" s="4" t="s">
        <v>205</v>
      </c>
      <c r="G63" s="72">
        <v>0.009523809523809525</v>
      </c>
      <c r="H63" s="4" t="s">
        <v>196</v>
      </c>
      <c r="I63" s="72">
        <v>0.0035252643948296123</v>
      </c>
      <c r="J63" s="72">
        <v>0.0011750881316098707</v>
      </c>
      <c r="K63" s="72">
        <v>0.0023501762632197414</v>
      </c>
      <c r="L63" s="72">
        <v>0.0023501762632197414</v>
      </c>
      <c r="M63" s="72">
        <v>0.0023501762632197414</v>
      </c>
      <c r="N63" s="72">
        <v>0.004700352526439483</v>
      </c>
    </row>
    <row r="64">
      <c r="A64" s="1" t="s">
        <v>67</v>
      </c>
      <c r="B64" s="18" t="s">
        <v>74</v>
      </c>
      <c r="C64" s="72">
        <v>0.1780821917808219</v>
      </c>
      <c r="D64" s="4" t="s">
        <v>223</v>
      </c>
      <c r="E64" s="72">
        <v>0.0593607305936073</v>
      </c>
      <c r="F64" s="4" t="s">
        <v>216</v>
      </c>
      <c r="G64" s="72">
        <v>0.0136986301369863</v>
      </c>
      <c r="H64" s="4" t="s">
        <v>205</v>
      </c>
      <c r="I64" s="72">
        <v>7.662835249042146E-4</v>
      </c>
      <c r="J64" s="72">
        <v>0.0038314176245210726</v>
      </c>
      <c r="K64" s="72">
        <v>0.0</v>
      </c>
      <c r="L64" s="72">
        <v>7.662835249042146E-4</v>
      </c>
      <c r="M64" s="72">
        <v>7.662835249042146E-4</v>
      </c>
      <c r="N64" s="72">
        <v>0.00996168582375479</v>
      </c>
    </row>
    <row r="65">
      <c r="A65" s="1" t="s">
        <v>67</v>
      </c>
      <c r="B65" s="18" t="s">
        <v>81</v>
      </c>
      <c r="C65" s="72">
        <v>0.0051508462104488595</v>
      </c>
      <c r="D65" s="4" t="s">
        <v>210</v>
      </c>
      <c r="E65" s="72">
        <v>0.007358351729212656</v>
      </c>
      <c r="F65" s="4" t="s">
        <v>198</v>
      </c>
      <c r="G65" s="72">
        <v>0.013980868285504048</v>
      </c>
      <c r="H65" s="4" t="s">
        <v>195</v>
      </c>
      <c r="I65" s="72">
        <v>0.006263048016701462</v>
      </c>
      <c r="J65" s="72">
        <v>0.0041753653444676405</v>
      </c>
      <c r="K65" s="72">
        <v>0.0</v>
      </c>
      <c r="L65" s="72">
        <v>0.0048712595685455815</v>
      </c>
      <c r="M65" s="72">
        <v>0.0</v>
      </c>
      <c r="N65" s="72">
        <v>0.0048712595685455815</v>
      </c>
    </row>
    <row r="66">
      <c r="A66" s="1" t="s">
        <v>67</v>
      </c>
      <c r="B66" s="18" t="s">
        <v>93</v>
      </c>
      <c r="C66" s="72">
        <v>0.010775862068965518</v>
      </c>
      <c r="D66" s="4" t="s">
        <v>196</v>
      </c>
      <c r="E66" s="72">
        <v>0.015086206896551725</v>
      </c>
      <c r="F66" s="4" t="s">
        <v>195</v>
      </c>
      <c r="G66" s="72">
        <v>0.017241379310344827</v>
      </c>
      <c r="H66" s="4" t="s">
        <v>202</v>
      </c>
      <c r="I66" s="72">
        <v>0.0036496350364963502</v>
      </c>
      <c r="J66" s="72">
        <v>0.0036496350364963502</v>
      </c>
      <c r="K66" s="72">
        <v>0.0</v>
      </c>
      <c r="L66" s="72">
        <v>0.0</v>
      </c>
      <c r="M66" s="72">
        <v>0.012773722627737226</v>
      </c>
      <c r="N66" s="72">
        <v>0.0036496350364963502</v>
      </c>
    </row>
    <row r="67">
      <c r="A67" s="1" t="s">
        <v>67</v>
      </c>
      <c r="B67" s="18" t="s">
        <v>71</v>
      </c>
      <c r="C67" s="72">
        <v>0.05687203791469194</v>
      </c>
      <c r="D67" s="4" t="s">
        <v>216</v>
      </c>
      <c r="E67" s="72">
        <v>0.0</v>
      </c>
      <c r="F67" s="4" t="s">
        <v>201</v>
      </c>
      <c r="G67" s="72">
        <v>0.04265402843601896</v>
      </c>
      <c r="H67" s="4" t="s">
        <v>200</v>
      </c>
      <c r="I67" s="72">
        <v>0.004132231404958678</v>
      </c>
      <c r="J67" s="72">
        <v>0.0027548209366391185</v>
      </c>
      <c r="K67" s="72">
        <v>0.0</v>
      </c>
      <c r="L67" s="72">
        <v>0.0</v>
      </c>
      <c r="M67" s="72">
        <v>0.0</v>
      </c>
      <c r="N67" s="72">
        <v>0.0</v>
      </c>
    </row>
    <row r="68">
      <c r="A68" s="1" t="s">
        <v>67</v>
      </c>
      <c r="B68" s="18" t="s">
        <v>89</v>
      </c>
      <c r="C68" s="72">
        <v>0.0136986301369863</v>
      </c>
      <c r="D68" s="4" t="s">
        <v>205</v>
      </c>
      <c r="E68" s="72">
        <v>0.0273972602739726</v>
      </c>
      <c r="F68" s="4" t="s">
        <v>194</v>
      </c>
      <c r="G68" s="72">
        <v>0.0821917808219178</v>
      </c>
      <c r="H68" s="4" t="s">
        <v>197</v>
      </c>
      <c r="I68" s="72">
        <v>0.0018484288354898336</v>
      </c>
      <c r="J68" s="72">
        <v>0.0</v>
      </c>
      <c r="K68" s="72">
        <v>0.0018484288354898336</v>
      </c>
      <c r="L68" s="72">
        <v>0.005545286506469501</v>
      </c>
      <c r="M68" s="72">
        <v>0.0</v>
      </c>
      <c r="N68" s="72">
        <v>0.0018484288354898336</v>
      </c>
    </row>
    <row r="69">
      <c r="A69" s="1" t="s">
        <v>95</v>
      </c>
      <c r="B69" s="7" t="s">
        <v>96</v>
      </c>
      <c r="C69" s="72">
        <v>0.11678832116788321</v>
      </c>
      <c r="D69" s="4" t="s">
        <v>202</v>
      </c>
      <c r="E69" s="72">
        <v>0.029197080291970802</v>
      </c>
      <c r="F69" s="4" t="s">
        <v>198</v>
      </c>
      <c r="G69" s="72">
        <v>0.043795620437956206</v>
      </c>
      <c r="H69" s="4" t="s">
        <v>196</v>
      </c>
      <c r="I69" s="72">
        <v>0.021897810218978103</v>
      </c>
      <c r="J69" s="72">
        <v>0.0072992700729927005</v>
      </c>
      <c r="K69" s="72">
        <v>0.0</v>
      </c>
      <c r="L69" s="72">
        <v>0.014598540145985401</v>
      </c>
      <c r="M69" s="72">
        <v>0.021897810218978103</v>
      </c>
      <c r="N69" s="72">
        <v>0.30656934306569344</v>
      </c>
    </row>
    <row r="70">
      <c r="A70" s="1" t="s">
        <v>95</v>
      </c>
      <c r="B70" s="18" t="s">
        <v>99</v>
      </c>
      <c r="C70" s="72">
        <v>0.0776255707762557</v>
      </c>
      <c r="D70" s="4" t="s">
        <v>195</v>
      </c>
      <c r="E70" s="72">
        <v>0.0410958904109589</v>
      </c>
      <c r="F70" s="4" t="s">
        <v>196</v>
      </c>
      <c r="G70" s="72">
        <v>0.0182648401826484</v>
      </c>
      <c r="H70" s="4" t="s">
        <v>211</v>
      </c>
      <c r="I70" s="72">
        <v>0.0</v>
      </c>
      <c r="J70" s="72">
        <v>0.0045662100456621</v>
      </c>
      <c r="K70" s="72">
        <v>0.0</v>
      </c>
      <c r="L70" s="72">
        <v>0.0182648401826484</v>
      </c>
      <c r="M70" s="72">
        <v>0.1050228310502283</v>
      </c>
      <c r="N70" s="72">
        <v>0.1780821917808219</v>
      </c>
    </row>
    <row r="71">
      <c r="A71" s="1" t="s">
        <v>95</v>
      </c>
      <c r="B71" s="18" t="s">
        <v>97</v>
      </c>
      <c r="C71" s="72">
        <v>0.06565656565656566</v>
      </c>
      <c r="D71" s="4" t="s">
        <v>205</v>
      </c>
      <c r="E71" s="72">
        <v>0.007575757575757576</v>
      </c>
      <c r="F71" s="4" t="s">
        <v>199</v>
      </c>
      <c r="G71" s="72">
        <v>0.005050505050505051</v>
      </c>
      <c r="H71" s="4" t="s">
        <v>203</v>
      </c>
      <c r="I71" s="72">
        <v>0.005050505050505051</v>
      </c>
      <c r="J71" s="72">
        <v>0.0025252525252525255</v>
      </c>
      <c r="K71" s="72">
        <v>0.0</v>
      </c>
      <c r="L71" s="72">
        <v>0.005050505050505051</v>
      </c>
      <c r="M71" s="72">
        <v>0.007575757575757576</v>
      </c>
      <c r="N71" s="72">
        <v>0.2676767676767677</v>
      </c>
    </row>
    <row r="72">
      <c r="A72" s="1" t="s">
        <v>95</v>
      </c>
      <c r="B72" s="18" t="s">
        <v>98</v>
      </c>
      <c r="C72" s="72">
        <v>0.0392156862745098</v>
      </c>
      <c r="D72" s="4" t="s">
        <v>196</v>
      </c>
      <c r="E72" s="72">
        <v>0.058823529411764705</v>
      </c>
      <c r="F72" s="4" t="s">
        <v>205</v>
      </c>
      <c r="G72" s="72">
        <v>0.0196078431372549</v>
      </c>
      <c r="H72" s="4" t="s">
        <v>210</v>
      </c>
      <c r="I72" s="72">
        <v>0.0</v>
      </c>
      <c r="J72" s="72">
        <v>0.0196078431372549</v>
      </c>
      <c r="K72" s="72">
        <v>0.0</v>
      </c>
      <c r="L72" s="72">
        <v>0.058823529411764705</v>
      </c>
      <c r="M72" s="72">
        <v>0.13725490196078433</v>
      </c>
      <c r="N72" s="72">
        <v>0.23529411764705882</v>
      </c>
    </row>
    <row r="73">
      <c r="A73" s="1" t="s">
        <v>95</v>
      </c>
      <c r="B73" s="18" t="s">
        <v>100</v>
      </c>
      <c r="C73" s="72">
        <v>0.027522935779816515</v>
      </c>
      <c r="D73" s="4" t="s">
        <v>198</v>
      </c>
      <c r="E73" s="72">
        <v>0.011467889908256881</v>
      </c>
      <c r="F73" s="4" t="s">
        <v>210</v>
      </c>
      <c r="G73" s="72">
        <v>0.0</v>
      </c>
      <c r="H73" s="4" t="s">
        <v>201</v>
      </c>
      <c r="I73" s="72">
        <v>0.011467889908256881</v>
      </c>
      <c r="J73" s="72">
        <v>0.06422018348623854</v>
      </c>
      <c r="K73" s="72">
        <v>0.0</v>
      </c>
      <c r="L73" s="72">
        <v>0.006880733944954129</v>
      </c>
      <c r="M73" s="72">
        <v>0.006880733944954129</v>
      </c>
      <c r="N73" s="72">
        <v>0.11697247706422019</v>
      </c>
    </row>
    <row r="74">
      <c r="A74" s="1" t="s">
        <v>95</v>
      </c>
      <c r="B74" s="18" t="s">
        <v>101</v>
      </c>
      <c r="C74" s="72">
        <v>0.021834061135371178</v>
      </c>
      <c r="D74" s="4" t="s">
        <v>204</v>
      </c>
      <c r="E74" s="72">
        <v>0.0</v>
      </c>
      <c r="F74" s="4" t="s">
        <v>201</v>
      </c>
      <c r="G74" s="72">
        <v>0.043668122270742356</v>
      </c>
      <c r="H74" s="4" t="s">
        <v>198</v>
      </c>
      <c r="I74" s="72">
        <v>0.0</v>
      </c>
      <c r="J74" s="72">
        <v>0.0</v>
      </c>
      <c r="K74" s="72">
        <v>0.0</v>
      </c>
      <c r="L74" s="72">
        <v>0.013100436681222707</v>
      </c>
      <c r="M74" s="72">
        <v>0.15283842794759825</v>
      </c>
      <c r="N74" s="72">
        <v>0.08296943231441048</v>
      </c>
    </row>
    <row r="75">
      <c r="A75" s="1" t="s">
        <v>95</v>
      </c>
      <c r="B75" s="18" t="s">
        <v>106</v>
      </c>
      <c r="C75" s="72">
        <v>0.01639344262295082</v>
      </c>
      <c r="D75" s="4" t="s">
        <v>210</v>
      </c>
      <c r="E75" s="72">
        <v>0.020491803278688523</v>
      </c>
      <c r="F75" s="4" t="s">
        <v>204</v>
      </c>
      <c r="G75" s="72">
        <v>0.0</v>
      </c>
      <c r="H75" s="4" t="s">
        <v>201</v>
      </c>
      <c r="I75" s="72">
        <v>0.020491803278688523</v>
      </c>
      <c r="J75" s="72">
        <v>0.004098360655737705</v>
      </c>
      <c r="K75" s="72">
        <v>0.012295081967213115</v>
      </c>
      <c r="L75" s="72">
        <v>0.00819672131147541</v>
      </c>
      <c r="M75" s="72">
        <v>0.0</v>
      </c>
      <c r="N75" s="72">
        <v>0.02459016393442623</v>
      </c>
    </row>
    <row r="76">
      <c r="A76" s="1" t="s">
        <v>95</v>
      </c>
      <c r="B76" s="18" t="s">
        <v>108</v>
      </c>
      <c r="C76" s="72">
        <v>0.011235955056179775</v>
      </c>
      <c r="D76" s="4" t="s">
        <v>211</v>
      </c>
      <c r="E76" s="72">
        <v>0.006741573033707865</v>
      </c>
      <c r="F76" s="4" t="s">
        <v>212</v>
      </c>
      <c r="G76" s="72">
        <v>0.0022471910112359553</v>
      </c>
      <c r="H76" s="4" t="s">
        <v>207</v>
      </c>
      <c r="I76" s="72">
        <v>0.015730337078651686</v>
      </c>
      <c r="J76" s="72">
        <v>0.035955056179775284</v>
      </c>
      <c r="K76" s="72">
        <v>0.0</v>
      </c>
      <c r="L76" s="72">
        <v>0.0022471910112359553</v>
      </c>
      <c r="M76" s="72">
        <v>0.011235955056179775</v>
      </c>
      <c r="N76" s="72">
        <v>0.02247191011235955</v>
      </c>
    </row>
    <row r="77">
      <c r="A77" s="1" t="s">
        <v>95</v>
      </c>
      <c r="B77" s="18" t="s">
        <v>102</v>
      </c>
      <c r="C77" s="72">
        <v>0.008211678832116789</v>
      </c>
      <c r="D77" s="4" t="s">
        <v>199</v>
      </c>
      <c r="E77" s="72">
        <v>9.124087591240876E-4</v>
      </c>
      <c r="F77" s="4" t="s">
        <v>209</v>
      </c>
      <c r="G77" s="72">
        <v>0.010948905109489052</v>
      </c>
      <c r="H77" s="4" t="s">
        <v>199</v>
      </c>
      <c r="I77" s="72">
        <v>0.0018248175182481751</v>
      </c>
      <c r="J77" s="72">
        <v>9.124087591240876E-4</v>
      </c>
      <c r="K77" s="72">
        <v>0.0</v>
      </c>
      <c r="L77" s="72">
        <v>9.124087591240876E-4</v>
      </c>
      <c r="M77" s="72">
        <v>0.014598540145985401</v>
      </c>
      <c r="N77" s="72">
        <v>0.07208029197080291</v>
      </c>
    </row>
    <row r="78">
      <c r="A78" s="1" t="s">
        <v>95</v>
      </c>
      <c r="B78" s="18" t="s">
        <v>104</v>
      </c>
      <c r="C78" s="72">
        <v>0.006102877070619006</v>
      </c>
      <c r="D78" s="4" t="s">
        <v>212</v>
      </c>
      <c r="E78" s="72">
        <v>0.004359197907585004</v>
      </c>
      <c r="F78" s="4" t="s">
        <v>203</v>
      </c>
      <c r="G78" s="72">
        <v>0.0034873583260680036</v>
      </c>
      <c r="H78" s="4" t="s">
        <v>206</v>
      </c>
      <c r="I78" s="72">
        <v>0.0</v>
      </c>
      <c r="J78" s="72">
        <v>0.0</v>
      </c>
      <c r="K78" s="72">
        <v>8.718395815170009E-4</v>
      </c>
      <c r="L78" s="72">
        <v>0.0026155187445510027</v>
      </c>
      <c r="M78" s="72">
        <v>0.014821272885789015</v>
      </c>
      <c r="N78" s="72">
        <v>0.03487358326068003</v>
      </c>
    </row>
    <row r="79">
      <c r="A79" s="1" t="s">
        <v>95</v>
      </c>
      <c r="B79" s="18" t="s">
        <v>91</v>
      </c>
      <c r="C79" s="72">
        <v>0.005119453924914676</v>
      </c>
      <c r="D79" s="4" t="s">
        <v>208</v>
      </c>
      <c r="E79" s="72">
        <v>0.005972696245733789</v>
      </c>
      <c r="F79" s="4" t="s">
        <v>208</v>
      </c>
      <c r="G79" s="72">
        <v>0.008532423208191127</v>
      </c>
      <c r="H79" s="4" t="s">
        <v>208</v>
      </c>
      <c r="I79" s="72">
        <v>0.0034129692832764505</v>
      </c>
      <c r="J79" s="72">
        <v>0.0017064846416382253</v>
      </c>
      <c r="K79" s="72">
        <v>0.0</v>
      </c>
      <c r="L79" s="72">
        <v>0.005119453924914676</v>
      </c>
      <c r="M79" s="72">
        <v>0.006825938566552901</v>
      </c>
      <c r="N79" s="72">
        <v>0.020477815699658702</v>
      </c>
    </row>
    <row r="80">
      <c r="A80" s="1" t="s">
        <v>95</v>
      </c>
      <c r="B80" s="18" t="s">
        <v>103</v>
      </c>
      <c r="C80" s="72">
        <v>0.004464285714285714</v>
      </c>
      <c r="D80" s="4" t="s">
        <v>203</v>
      </c>
      <c r="E80" s="72">
        <v>0.008928571428571428</v>
      </c>
      <c r="F80" s="4" t="s">
        <v>211</v>
      </c>
      <c r="G80" s="72">
        <v>0.03571428571428571</v>
      </c>
      <c r="H80" s="4" t="s">
        <v>204</v>
      </c>
      <c r="I80" s="72">
        <v>0.017857142857142856</v>
      </c>
      <c r="J80" s="72">
        <v>0.008928571428571428</v>
      </c>
      <c r="K80" s="72">
        <v>0.0</v>
      </c>
      <c r="L80" s="72">
        <v>0.017857142857142856</v>
      </c>
      <c r="M80" s="72">
        <v>0.18303571428571427</v>
      </c>
      <c r="N80" s="72">
        <v>0.05803571428571429</v>
      </c>
    </row>
    <row r="81">
      <c r="A81" s="1" t="s">
        <v>95</v>
      </c>
      <c r="B81" s="18" t="s">
        <v>105</v>
      </c>
      <c r="C81" s="72">
        <v>0.002631578947368421</v>
      </c>
      <c r="D81" s="4" t="s">
        <v>206</v>
      </c>
      <c r="E81" s="72">
        <v>0.0</v>
      </c>
      <c r="F81" s="4" t="s">
        <v>201</v>
      </c>
      <c r="G81" s="72">
        <v>0.010526315789473684</v>
      </c>
      <c r="H81" s="4" t="s">
        <v>212</v>
      </c>
      <c r="I81" s="72">
        <v>0.042105263157894736</v>
      </c>
      <c r="J81" s="72">
        <v>0.0</v>
      </c>
      <c r="K81" s="72">
        <v>0.0</v>
      </c>
      <c r="L81" s="72">
        <v>0.007894736842105263</v>
      </c>
      <c r="M81" s="72">
        <v>0.02894736842105263</v>
      </c>
      <c r="N81" s="72">
        <v>0.031578947368421054</v>
      </c>
    </row>
    <row r="82">
      <c r="A82" s="1" t="s">
        <v>95</v>
      </c>
      <c r="B82" s="18" t="s">
        <v>111</v>
      </c>
      <c r="C82" s="72">
        <v>0.002152852529601722</v>
      </c>
      <c r="D82" s="4" t="s">
        <v>207</v>
      </c>
      <c r="E82" s="72">
        <v>0.0</v>
      </c>
      <c r="F82" s="4" t="s">
        <v>201</v>
      </c>
      <c r="G82" s="72">
        <v>0.0</v>
      </c>
      <c r="H82" s="4" t="s">
        <v>201</v>
      </c>
      <c r="I82" s="72">
        <v>0.006458557588805167</v>
      </c>
      <c r="J82" s="72">
        <v>0.001076426264800861</v>
      </c>
      <c r="K82" s="72">
        <v>0.007534983853606028</v>
      </c>
      <c r="L82" s="72">
        <v>0.001076426264800861</v>
      </c>
      <c r="M82" s="72">
        <v>0.004305705059203444</v>
      </c>
      <c r="N82" s="72">
        <v>0.001076426264800861</v>
      </c>
    </row>
    <row r="83">
      <c r="A83" s="1" t="s">
        <v>95</v>
      </c>
      <c r="B83" s="18" t="s">
        <v>110</v>
      </c>
      <c r="C83" s="72">
        <v>0.0017761989342806395</v>
      </c>
      <c r="D83" s="4" t="s">
        <v>209</v>
      </c>
      <c r="E83" s="72">
        <v>0.0017761989342806395</v>
      </c>
      <c r="F83" s="4" t="s">
        <v>207</v>
      </c>
      <c r="G83" s="72">
        <v>0.0</v>
      </c>
      <c r="H83" s="4" t="s">
        <v>201</v>
      </c>
      <c r="I83" s="72">
        <v>0.0</v>
      </c>
      <c r="J83" s="72">
        <v>0.0017761989342806395</v>
      </c>
      <c r="K83" s="72">
        <v>0.0</v>
      </c>
      <c r="L83" s="72">
        <v>0.0053285968028419185</v>
      </c>
      <c r="M83" s="72">
        <v>0.0</v>
      </c>
      <c r="N83" s="72">
        <v>0.003552397868561279</v>
      </c>
    </row>
    <row r="84">
      <c r="A84" s="1" t="s">
        <v>95</v>
      </c>
      <c r="B84" s="18" t="s">
        <v>112</v>
      </c>
      <c r="C84" s="72">
        <v>0.0</v>
      </c>
      <c r="D84" s="4" t="s">
        <v>201</v>
      </c>
      <c r="E84" s="72">
        <v>0.0</v>
      </c>
      <c r="F84" s="4" t="s">
        <v>201</v>
      </c>
      <c r="G84" s="72">
        <v>0.0</v>
      </c>
      <c r="H84" s="4" t="s">
        <v>201</v>
      </c>
      <c r="I84" s="72">
        <v>0.0036429872495446266</v>
      </c>
      <c r="J84" s="72">
        <v>0.0</v>
      </c>
      <c r="K84" s="72">
        <v>0.0018214936247723133</v>
      </c>
      <c r="L84" s="72">
        <v>0.029143897996357013</v>
      </c>
      <c r="M84" s="72">
        <v>0.0</v>
      </c>
      <c r="N84" s="72">
        <v>0.0</v>
      </c>
    </row>
    <row r="85">
      <c r="A85" s="1" t="s">
        <v>95</v>
      </c>
      <c r="B85" s="18" t="s">
        <v>109</v>
      </c>
      <c r="C85" s="72">
        <v>0.0</v>
      </c>
      <c r="D85" s="4" t="s">
        <v>201</v>
      </c>
      <c r="E85" s="72">
        <v>0.0</v>
      </c>
      <c r="F85" s="4" t="s">
        <v>201</v>
      </c>
      <c r="G85" s="72">
        <v>9.891196834817012E-4</v>
      </c>
      <c r="H85" s="4" t="s">
        <v>209</v>
      </c>
      <c r="I85" s="72">
        <v>0.005341880341880342</v>
      </c>
      <c r="J85" s="72">
        <v>0.002136752136752137</v>
      </c>
      <c r="K85" s="72">
        <v>0.0</v>
      </c>
      <c r="L85" s="72">
        <v>0.0</v>
      </c>
      <c r="M85" s="72">
        <v>0.003205128205128205</v>
      </c>
      <c r="N85" s="72">
        <v>0.024572649572649572</v>
      </c>
    </row>
    <row r="86">
      <c r="A86" s="1" t="s">
        <v>95</v>
      </c>
      <c r="B86" s="18" t="s">
        <v>107</v>
      </c>
      <c r="C86" s="72">
        <v>0.0</v>
      </c>
      <c r="D86" s="4" t="s">
        <v>201</v>
      </c>
      <c r="E86" s="72">
        <v>0.002136752136752137</v>
      </c>
      <c r="F86" s="4" t="s">
        <v>206</v>
      </c>
      <c r="G86" s="72">
        <v>0.0</v>
      </c>
      <c r="H86" s="4" t="s">
        <v>201</v>
      </c>
      <c r="I86" s="72">
        <v>0.011869436201780416</v>
      </c>
      <c r="J86" s="72">
        <v>0.0</v>
      </c>
      <c r="K86" s="72">
        <v>0.0</v>
      </c>
      <c r="L86" s="72">
        <v>0.012858555885262116</v>
      </c>
      <c r="M86" s="72">
        <v>9.891196834817012E-4</v>
      </c>
      <c r="N86" s="72">
        <v>0.010880316518298714</v>
      </c>
    </row>
    <row r="87">
      <c r="A87" s="1" t="s">
        <v>113</v>
      </c>
      <c r="B87" s="43" t="s">
        <v>118</v>
      </c>
      <c r="C87" s="72">
        <v>0.3888888888888889</v>
      </c>
      <c r="D87" s="4" t="s">
        <v>195</v>
      </c>
      <c r="E87" s="72">
        <v>0.1111111111111111</v>
      </c>
      <c r="F87" s="4" t="s">
        <v>198</v>
      </c>
      <c r="G87" s="72">
        <v>0.0</v>
      </c>
      <c r="H87" s="4" t="s">
        <v>201</v>
      </c>
      <c r="I87" s="72">
        <v>0.8888888888888888</v>
      </c>
      <c r="J87" s="72">
        <v>0.1111111111111111</v>
      </c>
      <c r="K87" s="72">
        <v>0.0</v>
      </c>
      <c r="L87" s="72">
        <v>0.2777777777777778</v>
      </c>
      <c r="M87" s="72">
        <v>0.2222222222222222</v>
      </c>
      <c r="N87" s="72">
        <v>0.16666666666666666</v>
      </c>
    </row>
    <row r="88">
      <c r="A88" s="1" t="s">
        <v>113</v>
      </c>
      <c r="B88" s="44" t="s">
        <v>115</v>
      </c>
      <c r="C88" s="72">
        <v>0.24890829694323144</v>
      </c>
      <c r="D88" s="4" t="s">
        <v>205</v>
      </c>
      <c r="E88" s="72">
        <v>0.03056768558951965</v>
      </c>
      <c r="F88" s="4" t="s">
        <v>210</v>
      </c>
      <c r="G88" s="72">
        <v>0.026200873362445413</v>
      </c>
      <c r="H88" s="4" t="s">
        <v>211</v>
      </c>
      <c r="I88" s="72">
        <v>0.004366812227074236</v>
      </c>
      <c r="J88" s="72">
        <v>0.017467248908296942</v>
      </c>
      <c r="K88" s="72">
        <v>0.013100436681222707</v>
      </c>
      <c r="L88" s="72">
        <v>0.056768558951965066</v>
      </c>
      <c r="M88" s="72">
        <v>0.27074235807860264</v>
      </c>
      <c r="N88" s="72">
        <v>0.8995633187772926</v>
      </c>
    </row>
    <row r="89">
      <c r="A89" s="1" t="s">
        <v>113</v>
      </c>
      <c r="B89" s="44" t="s">
        <v>117</v>
      </c>
      <c r="C89" s="72">
        <v>0.10810810810810811</v>
      </c>
      <c r="D89" s="4" t="s">
        <v>196</v>
      </c>
      <c r="E89" s="72">
        <v>0.0</v>
      </c>
      <c r="F89" s="4" t="s">
        <v>201</v>
      </c>
      <c r="G89" s="72">
        <v>0.02252252252252252</v>
      </c>
      <c r="H89" s="4" t="s">
        <v>212</v>
      </c>
      <c r="I89" s="72">
        <v>0.0</v>
      </c>
      <c r="J89" s="72">
        <v>0.0</v>
      </c>
      <c r="K89" s="72">
        <v>0.0</v>
      </c>
      <c r="L89" s="72">
        <v>0.013513513513513514</v>
      </c>
      <c r="M89" s="72">
        <v>0.009009009009009009</v>
      </c>
      <c r="N89" s="72">
        <v>0.5315315315315315</v>
      </c>
    </row>
    <row r="90">
      <c r="A90" s="1" t="s">
        <v>113</v>
      </c>
      <c r="B90" s="44" t="s">
        <v>114</v>
      </c>
      <c r="C90" s="72">
        <v>0.05527638190954774</v>
      </c>
      <c r="D90" s="4" t="s">
        <v>198</v>
      </c>
      <c r="E90" s="72">
        <v>0.01507537688442211</v>
      </c>
      <c r="F90" s="4" t="s">
        <v>199</v>
      </c>
      <c r="G90" s="72">
        <v>0.08542713567839195</v>
      </c>
      <c r="H90" s="4" t="s">
        <v>204</v>
      </c>
      <c r="I90" s="72">
        <v>0.020100502512562814</v>
      </c>
      <c r="J90" s="72">
        <v>0.01507537688442211</v>
      </c>
      <c r="K90" s="72">
        <v>0.005025125628140704</v>
      </c>
      <c r="L90" s="72">
        <v>0.02512562814070352</v>
      </c>
      <c r="M90" s="72">
        <v>0.02512562814070352</v>
      </c>
      <c r="N90" s="72">
        <v>1.3819095477386936</v>
      </c>
    </row>
    <row r="91">
      <c r="A91" s="1" t="s">
        <v>113</v>
      </c>
      <c r="B91" s="44" t="s">
        <v>119</v>
      </c>
      <c r="C91" s="72">
        <v>0.05278592375366569</v>
      </c>
      <c r="D91" s="4" t="s">
        <v>204</v>
      </c>
      <c r="E91" s="72">
        <v>0.017595307917888565</v>
      </c>
      <c r="F91" s="4" t="s">
        <v>211</v>
      </c>
      <c r="G91" s="72">
        <v>0.008797653958944282</v>
      </c>
      <c r="H91" s="4" t="s">
        <v>208</v>
      </c>
      <c r="I91" s="72">
        <v>0.002932551319648094</v>
      </c>
      <c r="J91" s="72">
        <v>0.005865102639296188</v>
      </c>
      <c r="K91" s="72">
        <v>0.0</v>
      </c>
      <c r="L91" s="72">
        <v>0.008797653958944282</v>
      </c>
      <c r="M91" s="72">
        <v>0.01466275659824047</v>
      </c>
      <c r="N91" s="72">
        <v>0.07038123167155426</v>
      </c>
    </row>
    <row r="92">
      <c r="A92" s="1" t="s">
        <v>113</v>
      </c>
      <c r="B92" s="45" t="s">
        <v>123</v>
      </c>
      <c r="C92" s="72">
        <v>0.048316251830161056</v>
      </c>
      <c r="D92" s="4" t="s">
        <v>210</v>
      </c>
      <c r="E92" s="72">
        <v>0.007320644216691069</v>
      </c>
      <c r="F92" s="4" t="s">
        <v>208</v>
      </c>
      <c r="G92" s="72">
        <v>0.0029282576866764276</v>
      </c>
      <c r="H92" s="4" t="s">
        <v>209</v>
      </c>
      <c r="I92" s="72">
        <v>0.0</v>
      </c>
      <c r="J92" s="72">
        <v>0.0014641288433382138</v>
      </c>
      <c r="K92" s="72">
        <v>0.0</v>
      </c>
      <c r="L92" s="72">
        <v>0.0</v>
      </c>
      <c r="M92" s="72">
        <v>0.004392386530014641</v>
      </c>
      <c r="N92" s="72">
        <v>0.017569546120058566</v>
      </c>
    </row>
    <row r="93">
      <c r="A93" s="1" t="s">
        <v>113</v>
      </c>
      <c r="B93" s="44" t="s">
        <v>120</v>
      </c>
      <c r="C93" s="72">
        <v>0.045174537987679675</v>
      </c>
      <c r="D93" s="4" t="s">
        <v>211</v>
      </c>
      <c r="E93" s="72">
        <v>0.0</v>
      </c>
      <c r="F93" s="4" t="s">
        <v>201</v>
      </c>
      <c r="G93" s="72">
        <v>0.004106776180698152</v>
      </c>
      <c r="H93" s="4" t="s">
        <v>207</v>
      </c>
      <c r="I93" s="72">
        <v>0.0</v>
      </c>
      <c r="J93" s="72">
        <v>0.0</v>
      </c>
      <c r="K93" s="72">
        <v>0.0</v>
      </c>
      <c r="L93" s="72">
        <v>0.0</v>
      </c>
      <c r="M93" s="72">
        <v>0.0</v>
      </c>
      <c r="N93" s="72">
        <v>0.06981519507186858</v>
      </c>
    </row>
    <row r="94">
      <c r="A94" s="1" t="s">
        <v>113</v>
      </c>
      <c r="B94" s="44" t="s">
        <v>116</v>
      </c>
      <c r="C94" s="72">
        <v>0.021929824561403508</v>
      </c>
      <c r="D94" s="4" t="s">
        <v>199</v>
      </c>
      <c r="E94" s="72">
        <v>0.03070175438596491</v>
      </c>
      <c r="F94" s="4" t="s">
        <v>204</v>
      </c>
      <c r="G94" s="72">
        <v>0.02631578947368421</v>
      </c>
      <c r="H94" s="4" t="s">
        <v>210</v>
      </c>
      <c r="I94" s="72">
        <v>0.02631578947368421</v>
      </c>
      <c r="J94" s="72">
        <v>0.008771929824561403</v>
      </c>
      <c r="K94" s="72">
        <v>0.0</v>
      </c>
      <c r="L94" s="72">
        <v>0.008771929824561403</v>
      </c>
      <c r="M94" s="72">
        <v>0.039473684210526314</v>
      </c>
      <c r="N94" s="72">
        <v>0.5614035087719298</v>
      </c>
    </row>
    <row r="95">
      <c r="A95" s="1" t="s">
        <v>113</v>
      </c>
      <c r="B95" s="44" t="s">
        <v>121</v>
      </c>
      <c r="C95" s="72">
        <v>0.010683760683760684</v>
      </c>
      <c r="D95" s="4" t="s">
        <v>212</v>
      </c>
      <c r="E95" s="72">
        <v>0.00641025641025641</v>
      </c>
      <c r="F95" s="4" t="s">
        <v>206</v>
      </c>
      <c r="G95" s="72">
        <v>0.005341880341880342</v>
      </c>
      <c r="H95" s="4" t="s">
        <v>206</v>
      </c>
      <c r="I95" s="72">
        <v>0.004273504273504274</v>
      </c>
      <c r="J95" s="72">
        <v>0.0010683760683760685</v>
      </c>
      <c r="K95" s="72">
        <v>0.002136752136752137</v>
      </c>
      <c r="L95" s="72">
        <v>0.0010683760683760685</v>
      </c>
      <c r="M95" s="72">
        <v>0.004273504273504274</v>
      </c>
      <c r="N95" s="72">
        <v>0.06944444444444445</v>
      </c>
    </row>
    <row r="96">
      <c r="A96" s="1" t="s">
        <v>113</v>
      </c>
      <c r="B96" s="44" t="s">
        <v>128</v>
      </c>
      <c r="C96" s="72">
        <v>0.007215007215007215</v>
      </c>
      <c r="D96" s="4" t="s">
        <v>208</v>
      </c>
      <c r="E96" s="72">
        <v>0.007215007215007215</v>
      </c>
      <c r="F96" s="4" t="s">
        <v>203</v>
      </c>
      <c r="G96" s="72">
        <v>0.023088023088023088</v>
      </c>
      <c r="H96" s="4" t="s">
        <v>199</v>
      </c>
      <c r="I96" s="72">
        <v>0.001443001443001443</v>
      </c>
      <c r="J96" s="72">
        <v>0.0</v>
      </c>
      <c r="K96" s="72">
        <v>0.03751803751803752</v>
      </c>
      <c r="L96" s="72">
        <v>0.005772005772005772</v>
      </c>
      <c r="M96" s="72">
        <v>0.020202020202020204</v>
      </c>
      <c r="N96" s="72">
        <v>0.0</v>
      </c>
    </row>
    <row r="97">
      <c r="A97" s="1" t="s">
        <v>113</v>
      </c>
      <c r="B97" s="44" t="s">
        <v>126</v>
      </c>
      <c r="C97" s="72">
        <v>0.005952380952380952</v>
      </c>
      <c r="D97" s="4" t="s">
        <v>203</v>
      </c>
      <c r="E97" s="72">
        <v>0.0</v>
      </c>
      <c r="F97" s="4" t="s">
        <v>201</v>
      </c>
      <c r="G97" s="72">
        <v>0.0</v>
      </c>
      <c r="H97" s="4" t="s">
        <v>201</v>
      </c>
      <c r="I97" s="72">
        <v>0.0</v>
      </c>
      <c r="J97" s="72">
        <v>0.001984126984126984</v>
      </c>
      <c r="K97" s="72">
        <v>0.0</v>
      </c>
      <c r="L97" s="72">
        <v>0.013888888888888888</v>
      </c>
      <c r="M97" s="72">
        <v>0.001984126984126984</v>
      </c>
      <c r="N97" s="72">
        <v>0.005952380952380952</v>
      </c>
    </row>
    <row r="98">
      <c r="A98" s="1" t="s">
        <v>113</v>
      </c>
      <c r="B98" s="44" t="s">
        <v>127</v>
      </c>
      <c r="C98" s="72">
        <v>0.004314994606256742</v>
      </c>
      <c r="D98" s="4" t="s">
        <v>206</v>
      </c>
      <c r="E98" s="72">
        <v>0.002157497303128371</v>
      </c>
      <c r="F98" s="4" t="s">
        <v>207</v>
      </c>
      <c r="G98" s="72">
        <v>0.0</v>
      </c>
      <c r="H98" s="4" t="s">
        <v>201</v>
      </c>
      <c r="I98" s="72">
        <v>0.006472491909385114</v>
      </c>
      <c r="J98" s="72">
        <v>0.0010787486515641855</v>
      </c>
      <c r="K98" s="72">
        <v>0.0</v>
      </c>
      <c r="L98" s="72">
        <v>0.005393743257820928</v>
      </c>
      <c r="M98" s="72">
        <v>0.002696871628910464</v>
      </c>
      <c r="N98" s="72">
        <v>0.003236245954692557</v>
      </c>
    </row>
    <row r="99">
      <c r="A99" s="1" t="s">
        <v>113</v>
      </c>
      <c r="B99" s="44" t="s">
        <v>124</v>
      </c>
      <c r="C99" s="72">
        <v>0.004310344827586207</v>
      </c>
      <c r="D99" s="4" t="s">
        <v>207</v>
      </c>
      <c r="E99" s="72">
        <v>0.010775862068965518</v>
      </c>
      <c r="F99" s="4" t="s">
        <v>212</v>
      </c>
      <c r="G99" s="72">
        <v>0.0</v>
      </c>
      <c r="H99" s="4" t="s">
        <v>201</v>
      </c>
      <c r="I99" s="72">
        <v>0.021551724137931036</v>
      </c>
      <c r="J99" s="72">
        <v>0.00646551724137931</v>
      </c>
      <c r="K99" s="72">
        <v>0.0</v>
      </c>
      <c r="L99" s="72">
        <v>0.004310344827586207</v>
      </c>
      <c r="M99" s="72">
        <v>0.0021551724137931034</v>
      </c>
      <c r="N99" s="72">
        <v>0.015086206896551725</v>
      </c>
    </row>
    <row r="100">
      <c r="A100" s="1" t="s">
        <v>113</v>
      </c>
      <c r="B100" s="44" t="s">
        <v>129</v>
      </c>
      <c r="C100" s="72">
        <v>0.0036968576709796672</v>
      </c>
      <c r="D100" s="4" t="s">
        <v>209</v>
      </c>
      <c r="E100" s="72">
        <v>9.242144177449168E-4</v>
      </c>
      <c r="F100" s="4" t="s">
        <v>209</v>
      </c>
      <c r="G100" s="72">
        <v>0.0</v>
      </c>
      <c r="H100" s="4" t="s">
        <v>201</v>
      </c>
      <c r="I100" s="72">
        <v>0.0018484288354898336</v>
      </c>
      <c r="J100" s="72">
        <v>0.0</v>
      </c>
      <c r="K100" s="72">
        <v>0.0</v>
      </c>
      <c r="L100" s="72">
        <v>0.00831792975970425</v>
      </c>
      <c r="M100" s="72">
        <v>0.0018484288354898336</v>
      </c>
      <c r="N100" s="72">
        <v>0.0</v>
      </c>
    </row>
    <row r="101">
      <c r="A101" s="1" t="s">
        <v>113</v>
      </c>
      <c r="B101" s="44" t="s">
        <v>125</v>
      </c>
      <c r="C101" s="72">
        <v>0.002070393374741201</v>
      </c>
      <c r="D101" s="4" t="s">
        <v>201</v>
      </c>
      <c r="E101" s="72">
        <v>0.0</v>
      </c>
      <c r="F101" s="4" t="s">
        <v>201</v>
      </c>
      <c r="G101" s="72">
        <v>0.006211180124223602</v>
      </c>
      <c r="H101" s="4" t="s">
        <v>203</v>
      </c>
      <c r="I101" s="72">
        <v>0.0</v>
      </c>
      <c r="J101" s="72">
        <v>0.0013802622498274672</v>
      </c>
      <c r="K101" s="72">
        <v>0.003450655624568668</v>
      </c>
      <c r="L101" s="72">
        <v>0.004830917874396135</v>
      </c>
      <c r="M101" s="72">
        <v>0.002070393374741201</v>
      </c>
      <c r="N101" s="72">
        <v>0.010351966873706004</v>
      </c>
    </row>
    <row r="102">
      <c r="A102" s="1" t="s">
        <v>130</v>
      </c>
      <c r="B102" s="44" t="s">
        <v>88</v>
      </c>
      <c r="C102" s="72">
        <v>0.19339622641509435</v>
      </c>
      <c r="D102" s="4" t="s">
        <v>218</v>
      </c>
      <c r="E102" s="72">
        <v>0.0</v>
      </c>
      <c r="F102" s="4" t="s">
        <v>201</v>
      </c>
      <c r="G102" s="72">
        <v>0.009433962264150943</v>
      </c>
      <c r="H102" s="4" t="s">
        <v>198</v>
      </c>
      <c r="I102" s="72">
        <v>0.014150943396226415</v>
      </c>
      <c r="J102" s="72">
        <v>0.0</v>
      </c>
      <c r="K102" s="72">
        <v>0.0</v>
      </c>
      <c r="L102" s="72">
        <v>0.0047169811320754715</v>
      </c>
      <c r="M102" s="72">
        <v>0.05188679245283019</v>
      </c>
      <c r="N102" s="72">
        <v>0.13679245283018868</v>
      </c>
    </row>
    <row r="103">
      <c r="A103" s="1" t="s">
        <v>130</v>
      </c>
      <c r="B103" s="44" t="s">
        <v>85</v>
      </c>
      <c r="C103" s="72">
        <v>0.1074561403508772</v>
      </c>
      <c r="D103" s="4" t="s">
        <v>214</v>
      </c>
      <c r="E103" s="72">
        <v>0.02850877192982456</v>
      </c>
      <c r="F103" s="4" t="s">
        <v>217</v>
      </c>
      <c r="G103" s="72">
        <v>0.006578947368421052</v>
      </c>
      <c r="H103" s="4" t="s">
        <v>211</v>
      </c>
      <c r="I103" s="72">
        <v>0.006578947368421052</v>
      </c>
      <c r="J103" s="72">
        <v>0.0021929824561403508</v>
      </c>
      <c r="K103" s="72">
        <v>0.006578947368421052</v>
      </c>
      <c r="L103" s="72">
        <v>0.015350877192982455</v>
      </c>
      <c r="M103" s="72">
        <v>0.006578947368421052</v>
      </c>
      <c r="N103" s="72">
        <v>0.3333333333333333</v>
      </c>
    </row>
    <row r="104">
      <c r="A104" s="1" t="s">
        <v>130</v>
      </c>
      <c r="B104" s="44" t="s">
        <v>92</v>
      </c>
      <c r="C104" s="72">
        <v>0.1</v>
      </c>
      <c r="D104" s="4" t="s">
        <v>215</v>
      </c>
      <c r="E104" s="72">
        <v>0.0</v>
      </c>
      <c r="F104" s="4" t="s">
        <v>201</v>
      </c>
      <c r="G104" s="72">
        <v>0.00909090909090909</v>
      </c>
      <c r="H104" s="4" t="s">
        <v>210</v>
      </c>
      <c r="I104" s="72">
        <v>0.0</v>
      </c>
      <c r="J104" s="72">
        <v>0.0</v>
      </c>
      <c r="K104" s="72">
        <v>0.0</v>
      </c>
      <c r="L104" s="72">
        <v>0.0</v>
      </c>
      <c r="M104" s="72">
        <v>0.0</v>
      </c>
      <c r="N104" s="72">
        <v>0.01818181818181818</v>
      </c>
    </row>
    <row r="105">
      <c r="A105" s="1" t="s">
        <v>130</v>
      </c>
      <c r="B105" s="44" t="s">
        <v>139</v>
      </c>
      <c r="C105" s="72">
        <v>0.09216589861751152</v>
      </c>
      <c r="D105" s="4" t="s">
        <v>213</v>
      </c>
      <c r="E105" s="72">
        <v>0.02304147465437788</v>
      </c>
      <c r="F105" s="4" t="s">
        <v>222</v>
      </c>
      <c r="G105" s="72">
        <v>0.0</v>
      </c>
      <c r="H105" s="4" t="s">
        <v>201</v>
      </c>
      <c r="I105" s="72">
        <v>0.02304147465437788</v>
      </c>
      <c r="J105" s="72">
        <v>0.013824884792626729</v>
      </c>
      <c r="K105" s="72">
        <v>0.0</v>
      </c>
      <c r="L105" s="72">
        <v>0.004608294930875576</v>
      </c>
      <c r="M105" s="72">
        <v>0.013824884792626729</v>
      </c>
      <c r="N105" s="72">
        <v>0.027649769585253458</v>
      </c>
    </row>
    <row r="106">
      <c r="A106" s="1" t="s">
        <v>130</v>
      </c>
      <c r="B106" s="44" t="s">
        <v>84</v>
      </c>
      <c r="C106" s="72">
        <v>0.09004739336492891</v>
      </c>
      <c r="D106" s="4" t="s">
        <v>223</v>
      </c>
      <c r="E106" s="72">
        <v>0.0</v>
      </c>
      <c r="F106" s="4" t="s">
        <v>201</v>
      </c>
      <c r="G106" s="72">
        <v>0.02843601895734597</v>
      </c>
      <c r="H106" s="4" t="s">
        <v>205</v>
      </c>
      <c r="I106" s="72">
        <v>0.018957345971563982</v>
      </c>
      <c r="J106" s="72">
        <v>0.009478672985781991</v>
      </c>
      <c r="K106" s="72">
        <v>0.0</v>
      </c>
      <c r="L106" s="72">
        <v>0.037914691943127965</v>
      </c>
      <c r="M106" s="72">
        <v>0.05687203791469194</v>
      </c>
      <c r="N106" s="72">
        <v>0.26540284360189575</v>
      </c>
    </row>
    <row r="107">
      <c r="A107" s="1" t="s">
        <v>130</v>
      </c>
      <c r="B107" s="44" t="s">
        <v>131</v>
      </c>
      <c r="C107" s="72">
        <v>0.07086614173228346</v>
      </c>
      <c r="D107" s="4" t="s">
        <v>217</v>
      </c>
      <c r="E107" s="72">
        <v>0.031496062992125984</v>
      </c>
      <c r="F107" s="4" t="s">
        <v>223</v>
      </c>
      <c r="G107" s="72">
        <v>0.0</v>
      </c>
      <c r="H107" s="4" t="s">
        <v>201</v>
      </c>
      <c r="I107" s="72">
        <v>0.007874015748031496</v>
      </c>
      <c r="J107" s="72">
        <v>0.023622047244094488</v>
      </c>
      <c r="K107" s="72">
        <v>0.007874015748031496</v>
      </c>
      <c r="L107" s="72">
        <v>0.0</v>
      </c>
      <c r="M107" s="72">
        <v>0.015748031496062992</v>
      </c>
      <c r="N107" s="72">
        <v>0.3779527559055118</v>
      </c>
    </row>
    <row r="108">
      <c r="A108" s="1" t="s">
        <v>130</v>
      </c>
      <c r="B108" s="44" t="s">
        <v>71</v>
      </c>
      <c r="C108" s="72">
        <v>0.06666666666666667</v>
      </c>
      <c r="D108" s="4" t="s">
        <v>220</v>
      </c>
      <c r="E108" s="72">
        <v>0.009523809523809525</v>
      </c>
      <c r="F108" s="4" t="s">
        <v>202</v>
      </c>
      <c r="G108" s="72">
        <v>0.009523809523809525</v>
      </c>
      <c r="H108" s="4" t="s">
        <v>196</v>
      </c>
      <c r="I108" s="72">
        <v>0.02857142857142857</v>
      </c>
      <c r="J108" s="72">
        <v>0.03333333333333333</v>
      </c>
      <c r="K108" s="72">
        <v>0.0</v>
      </c>
      <c r="L108" s="72">
        <v>0.004761904761904762</v>
      </c>
      <c r="M108" s="72">
        <v>0.009523809523809525</v>
      </c>
      <c r="N108" s="72">
        <v>0.24761904761904763</v>
      </c>
    </row>
    <row r="109">
      <c r="A109" s="1" t="s">
        <v>130</v>
      </c>
      <c r="B109" s="44" t="s">
        <v>132</v>
      </c>
      <c r="C109" s="72">
        <v>0.0502283105022831</v>
      </c>
      <c r="D109" s="4" t="s">
        <v>222</v>
      </c>
      <c r="E109" s="72">
        <v>0.0182648401826484</v>
      </c>
      <c r="F109" s="4" t="s">
        <v>194</v>
      </c>
      <c r="G109" s="72">
        <v>0.0045662100456621</v>
      </c>
      <c r="H109" s="4" t="s">
        <v>212</v>
      </c>
      <c r="I109" s="72">
        <v>0.0091324200913242</v>
      </c>
      <c r="J109" s="72">
        <v>0.0</v>
      </c>
      <c r="K109" s="72">
        <v>0.0045662100456621</v>
      </c>
      <c r="L109" s="72">
        <v>0.0136986301369863</v>
      </c>
      <c r="M109" s="72">
        <v>0.0593607305936073</v>
      </c>
      <c r="N109" s="72">
        <v>0.2237442922374429</v>
      </c>
    </row>
    <row r="110">
      <c r="A110" s="1" t="s">
        <v>130</v>
      </c>
      <c r="B110" s="44" t="s">
        <v>136</v>
      </c>
      <c r="C110" s="73">
        <v>0.05</v>
      </c>
      <c r="D110" s="4" t="s">
        <v>219</v>
      </c>
      <c r="E110" s="72">
        <v>0.02727272727272727</v>
      </c>
      <c r="F110" s="4" t="s">
        <v>220</v>
      </c>
      <c r="G110" s="72">
        <v>0.0</v>
      </c>
      <c r="H110" s="4" t="s">
        <v>201</v>
      </c>
      <c r="I110" s="72">
        <v>0.022727272727272728</v>
      </c>
      <c r="J110" s="72">
        <v>0.07272727272727272</v>
      </c>
      <c r="K110" s="72">
        <v>0.004545454545454545</v>
      </c>
      <c r="L110" s="72">
        <v>0.0</v>
      </c>
      <c r="M110" s="72">
        <v>0.11363636363636363</v>
      </c>
      <c r="N110" s="72">
        <v>0.07727272727272727</v>
      </c>
    </row>
    <row r="111">
      <c r="A111" s="1" t="s">
        <v>130</v>
      </c>
      <c r="B111" s="44" t="s">
        <v>138</v>
      </c>
      <c r="C111" s="72">
        <v>0.04608294930875576</v>
      </c>
      <c r="D111" s="4" t="s">
        <v>216</v>
      </c>
      <c r="E111" s="72">
        <v>0.018433179723502304</v>
      </c>
      <c r="F111" s="4" t="s">
        <v>216</v>
      </c>
      <c r="G111" s="72">
        <v>0.0</v>
      </c>
      <c r="H111" s="4" t="s">
        <v>201</v>
      </c>
      <c r="I111" s="72">
        <v>0.013824884792626729</v>
      </c>
      <c r="J111" s="72">
        <v>0.03686635944700461</v>
      </c>
      <c r="K111" s="72">
        <v>0.0</v>
      </c>
      <c r="L111" s="72">
        <v>0.009216589861751152</v>
      </c>
      <c r="M111" s="72">
        <v>0.0</v>
      </c>
      <c r="N111" s="72">
        <v>0.027649769585253458</v>
      </c>
    </row>
    <row r="112">
      <c r="A112" s="1" t="s">
        <v>130</v>
      </c>
      <c r="B112" s="44" t="s">
        <v>149</v>
      </c>
      <c r="C112" s="72">
        <v>0.0446927374301676</v>
      </c>
      <c r="D112" s="4" t="s">
        <v>194</v>
      </c>
      <c r="E112" s="72">
        <v>0.006983240223463687</v>
      </c>
      <c r="F112" s="4" t="s">
        <v>210</v>
      </c>
      <c r="G112" s="72">
        <v>0.0</v>
      </c>
      <c r="H112" s="4" t="s">
        <v>201</v>
      </c>
      <c r="I112" s="72">
        <v>0.012569832402234637</v>
      </c>
      <c r="J112" s="72">
        <v>0.002793296089385475</v>
      </c>
      <c r="K112" s="72">
        <v>0.0013966480446927375</v>
      </c>
      <c r="L112" s="72">
        <v>0.0</v>
      </c>
      <c r="M112" s="72">
        <v>0.0013966480446927375</v>
      </c>
      <c r="N112" s="72">
        <v>0.0013966480446927375</v>
      </c>
    </row>
    <row r="113">
      <c r="A113" s="1" t="s">
        <v>130</v>
      </c>
      <c r="B113" s="44" t="s">
        <v>134</v>
      </c>
      <c r="C113" s="72">
        <v>0.04357298474945534</v>
      </c>
      <c r="D113" s="4" t="s">
        <v>197</v>
      </c>
      <c r="E113" s="72">
        <v>0.0</v>
      </c>
      <c r="F113" s="4" t="s">
        <v>201</v>
      </c>
      <c r="G113" s="72">
        <v>0.004357298474945534</v>
      </c>
      <c r="H113" s="4" t="s">
        <v>208</v>
      </c>
      <c r="I113" s="72">
        <v>0.006535947712418301</v>
      </c>
      <c r="J113" s="72">
        <v>0.0</v>
      </c>
      <c r="K113" s="72">
        <v>0.002178649237472767</v>
      </c>
      <c r="L113" s="72">
        <v>0.006535947712418301</v>
      </c>
      <c r="M113" s="72">
        <v>0.026143790849673203</v>
      </c>
      <c r="N113" s="72">
        <v>0.08278867102396514</v>
      </c>
    </row>
    <row r="114">
      <c r="A114" s="1" t="s">
        <v>130</v>
      </c>
      <c r="B114" s="44" t="s">
        <v>141</v>
      </c>
      <c r="C114" s="72">
        <v>0.03779366700715015</v>
      </c>
      <c r="D114" s="4" t="s">
        <v>200</v>
      </c>
      <c r="E114" s="72">
        <v>0.006128702757916241</v>
      </c>
      <c r="F114" s="4" t="s">
        <v>211</v>
      </c>
      <c r="G114" s="72">
        <v>0.0010214504596527069</v>
      </c>
      <c r="H114" s="4" t="s">
        <v>209</v>
      </c>
      <c r="I114" s="72">
        <v>0.0</v>
      </c>
      <c r="J114" s="72">
        <v>0.0020429009193054137</v>
      </c>
      <c r="K114" s="72">
        <v>0.0</v>
      </c>
      <c r="L114" s="72">
        <v>0.0</v>
      </c>
      <c r="M114" s="72">
        <v>0.0030643513789581204</v>
      </c>
      <c r="N114" s="72">
        <v>0.014300306435137897</v>
      </c>
    </row>
    <row r="115">
      <c r="A115" s="1" t="s">
        <v>130</v>
      </c>
      <c r="B115" s="44" t="s">
        <v>81</v>
      </c>
      <c r="C115" s="72">
        <v>0.030837004405286344</v>
      </c>
      <c r="D115" s="4" t="s">
        <v>202</v>
      </c>
      <c r="E115" s="72">
        <v>0.0011013215859030838</v>
      </c>
      <c r="F115" s="4" t="s">
        <v>209</v>
      </c>
      <c r="G115" s="72">
        <v>0.0</v>
      </c>
      <c r="H115" s="4" t="s">
        <v>201</v>
      </c>
      <c r="I115" s="72">
        <v>0.0022026431718061676</v>
      </c>
      <c r="J115" s="72">
        <v>0.0</v>
      </c>
      <c r="K115" s="72">
        <v>0.0</v>
      </c>
      <c r="L115" s="72">
        <v>0.0011013215859030838</v>
      </c>
      <c r="M115" s="72">
        <v>0.0022026431718061676</v>
      </c>
      <c r="N115" s="72">
        <v>0.02973568281938326</v>
      </c>
    </row>
    <row r="116">
      <c r="A116" s="1" t="s">
        <v>130</v>
      </c>
      <c r="B116" s="44" t="s">
        <v>49</v>
      </c>
      <c r="C116" s="72">
        <v>0.028634361233480177</v>
      </c>
      <c r="D116" s="4" t="s">
        <v>195</v>
      </c>
      <c r="E116" s="72">
        <v>0.004405286343612335</v>
      </c>
      <c r="F116" s="4" t="s">
        <v>203</v>
      </c>
      <c r="G116" s="72">
        <v>0.0022026431718061676</v>
      </c>
      <c r="H116" s="4" t="s">
        <v>206</v>
      </c>
      <c r="I116" s="72">
        <v>0.0022026431718061676</v>
      </c>
      <c r="J116" s="72">
        <v>0.019823788546255508</v>
      </c>
      <c r="K116" s="72">
        <v>0.0022026431718061676</v>
      </c>
      <c r="L116" s="72">
        <v>0.013215859030837005</v>
      </c>
      <c r="M116" s="72">
        <v>0.0</v>
      </c>
      <c r="N116" s="72">
        <v>0.00881057268722467</v>
      </c>
    </row>
    <row r="117">
      <c r="A117" s="1" t="s">
        <v>130</v>
      </c>
      <c r="B117" s="44" t="s">
        <v>137</v>
      </c>
      <c r="C117" s="72">
        <v>0.027777777777777776</v>
      </c>
      <c r="D117" s="4" t="s">
        <v>205</v>
      </c>
      <c r="E117" s="72">
        <v>0.009259259259259259</v>
      </c>
      <c r="F117" s="4" t="s">
        <v>205</v>
      </c>
      <c r="G117" s="72">
        <v>0.009259259259259259</v>
      </c>
      <c r="H117" s="4" t="s">
        <v>204</v>
      </c>
      <c r="I117" s="72">
        <v>0.004629629629629629</v>
      </c>
      <c r="J117" s="72">
        <v>0.009259259259259259</v>
      </c>
      <c r="K117" s="72">
        <v>0.0</v>
      </c>
      <c r="L117" s="72">
        <v>0.023148148148148147</v>
      </c>
      <c r="M117" s="72">
        <v>0.046296296296296294</v>
      </c>
      <c r="N117" s="72">
        <v>0.06944444444444445</v>
      </c>
    </row>
    <row r="118">
      <c r="A118" s="1" t="s">
        <v>130</v>
      </c>
      <c r="B118" s="44" t="s">
        <v>127</v>
      </c>
      <c r="C118" s="72">
        <v>0.01873536299765808</v>
      </c>
      <c r="D118" s="4" t="s">
        <v>196</v>
      </c>
      <c r="E118" s="72">
        <v>0.00936768149882904</v>
      </c>
      <c r="F118" s="4" t="s">
        <v>195</v>
      </c>
      <c r="G118" s="72">
        <v>0.0</v>
      </c>
      <c r="H118" s="4" t="s">
        <v>201</v>
      </c>
      <c r="I118" s="72">
        <v>0.02810304449648712</v>
      </c>
      <c r="J118" s="72">
        <v>0.00468384074941452</v>
      </c>
      <c r="K118" s="72">
        <v>0.0</v>
      </c>
      <c r="L118" s="72">
        <v>0.0234192037470726</v>
      </c>
      <c r="M118" s="72">
        <v>0.0</v>
      </c>
      <c r="N118" s="72">
        <v>0.01405152224824356</v>
      </c>
    </row>
    <row r="119">
      <c r="A119" s="1" t="s">
        <v>130</v>
      </c>
      <c r="B119" s="44" t="s">
        <v>145</v>
      </c>
      <c r="C119" s="72">
        <v>0.017699115044247787</v>
      </c>
      <c r="D119" s="4" t="s">
        <v>198</v>
      </c>
      <c r="E119" s="72">
        <v>0.004424778761061947</v>
      </c>
      <c r="F119" s="4" t="s">
        <v>208</v>
      </c>
      <c r="G119" s="72">
        <v>0.0</v>
      </c>
      <c r="H119" s="4" t="s">
        <v>201</v>
      </c>
      <c r="I119" s="72">
        <v>0.004424778761061947</v>
      </c>
      <c r="J119" s="72">
        <v>0.008849557522123894</v>
      </c>
      <c r="K119" s="72">
        <v>0.0</v>
      </c>
      <c r="L119" s="72">
        <v>0.008849557522123894</v>
      </c>
      <c r="M119" s="72">
        <v>0.004424778761061947</v>
      </c>
      <c r="N119" s="72">
        <v>0.008849557522123894</v>
      </c>
    </row>
    <row r="120">
      <c r="A120" s="1" t="s">
        <v>130</v>
      </c>
      <c r="B120" s="44" t="s">
        <v>142</v>
      </c>
      <c r="C120" s="72">
        <v>0.017045454545454544</v>
      </c>
      <c r="D120" s="4" t="s">
        <v>204</v>
      </c>
      <c r="E120" s="72">
        <v>0.007102272727272727</v>
      </c>
      <c r="F120" s="4" t="s">
        <v>204</v>
      </c>
      <c r="G120" s="72">
        <v>0.0014204545454545455</v>
      </c>
      <c r="H120" s="4" t="s">
        <v>207</v>
      </c>
      <c r="I120" s="72">
        <v>0.0014204545454545455</v>
      </c>
      <c r="J120" s="72">
        <v>0.005681818181818182</v>
      </c>
      <c r="K120" s="72">
        <v>0.002840909090909091</v>
      </c>
      <c r="L120" s="72">
        <v>0.004261363636363636</v>
      </c>
      <c r="M120" s="72">
        <v>0.028409090909090908</v>
      </c>
      <c r="N120" s="72">
        <v>0.014204545454545454</v>
      </c>
    </row>
    <row r="121">
      <c r="A121" s="1" t="s">
        <v>130</v>
      </c>
      <c r="B121" s="44" t="s">
        <v>140</v>
      </c>
      <c r="C121" s="72">
        <v>0.015602836879432624</v>
      </c>
      <c r="D121" s="4" t="s">
        <v>210</v>
      </c>
      <c r="E121" s="72">
        <v>0.018439716312056736</v>
      </c>
      <c r="F121" s="4" t="s">
        <v>219</v>
      </c>
      <c r="G121" s="72">
        <v>0.0</v>
      </c>
      <c r="H121" s="4" t="s">
        <v>201</v>
      </c>
      <c r="I121" s="72">
        <v>0.01276595744680851</v>
      </c>
      <c r="J121" s="72">
        <v>0.0028368794326241137</v>
      </c>
      <c r="K121" s="72">
        <v>0.0014184397163120568</v>
      </c>
      <c r="L121" s="72">
        <v>0.00425531914893617</v>
      </c>
      <c r="M121" s="72">
        <v>0.0028368794326241137</v>
      </c>
      <c r="N121" s="72">
        <v>0.018439716312056736</v>
      </c>
    </row>
    <row r="122">
      <c r="A122" s="1" t="s">
        <v>130</v>
      </c>
      <c r="B122" s="44" t="s">
        <v>135</v>
      </c>
      <c r="C122" s="72">
        <v>0.015217391304347827</v>
      </c>
      <c r="D122" s="4" t="s">
        <v>211</v>
      </c>
      <c r="E122" s="72">
        <v>0.015217391304347827</v>
      </c>
      <c r="F122" s="4" t="s">
        <v>197</v>
      </c>
      <c r="G122" s="72">
        <v>0.0</v>
      </c>
      <c r="H122" s="4" t="s">
        <v>201</v>
      </c>
      <c r="I122" s="72">
        <v>0.008695652173913044</v>
      </c>
      <c r="J122" s="72">
        <v>0.015217391304347827</v>
      </c>
      <c r="K122" s="72">
        <v>0.004347826086956522</v>
      </c>
      <c r="L122" s="72">
        <v>0.002173913043478261</v>
      </c>
      <c r="M122" s="72">
        <v>0.034782608695652174</v>
      </c>
      <c r="N122" s="72">
        <v>0.08260869565217391</v>
      </c>
    </row>
    <row r="123">
      <c r="A123" s="1" t="s">
        <v>130</v>
      </c>
      <c r="B123" s="44" t="s">
        <v>133</v>
      </c>
      <c r="C123" s="72">
        <v>0.014150943396226415</v>
      </c>
      <c r="D123" s="4" t="s">
        <v>199</v>
      </c>
      <c r="E123" s="72">
        <v>0.0047169811320754715</v>
      </c>
      <c r="F123" s="4" t="s">
        <v>212</v>
      </c>
      <c r="G123" s="72">
        <v>0.009433962264150943</v>
      </c>
      <c r="H123" s="4" t="s">
        <v>198</v>
      </c>
      <c r="I123" s="72">
        <v>0.0047169811320754715</v>
      </c>
      <c r="J123" s="72">
        <v>0.0</v>
      </c>
      <c r="K123" s="72">
        <v>0.0</v>
      </c>
      <c r="L123" s="72">
        <v>0.0047169811320754715</v>
      </c>
      <c r="M123" s="72">
        <v>0.04716981132075472</v>
      </c>
      <c r="N123" s="72">
        <v>0.12735849056603774</v>
      </c>
    </row>
    <row r="124">
      <c r="A124" s="1" t="s">
        <v>130</v>
      </c>
      <c r="B124" s="44" t="s">
        <v>87</v>
      </c>
      <c r="C124" s="72">
        <v>0.014084507042253521</v>
      </c>
      <c r="D124" s="4" t="s">
        <v>212</v>
      </c>
      <c r="E124" s="72">
        <v>0.014084507042253521</v>
      </c>
      <c r="F124" s="4" t="s">
        <v>200</v>
      </c>
      <c r="G124" s="72">
        <v>0.004694835680751174</v>
      </c>
      <c r="H124" s="4" t="s">
        <v>199</v>
      </c>
      <c r="I124" s="72">
        <v>0.004694835680751174</v>
      </c>
      <c r="J124" s="72">
        <v>0.014084507042253521</v>
      </c>
      <c r="K124" s="72">
        <v>0.04225352112676056</v>
      </c>
      <c r="L124" s="72">
        <v>0.0</v>
      </c>
      <c r="M124" s="72">
        <v>0.014084507042253521</v>
      </c>
      <c r="N124" s="72">
        <v>0.16901408450704225</v>
      </c>
    </row>
    <row r="125">
      <c r="A125" s="1" t="s">
        <v>130</v>
      </c>
      <c r="B125" s="44" t="s">
        <v>143</v>
      </c>
      <c r="C125" s="72">
        <v>0.0102880658436214</v>
      </c>
      <c r="D125" s="4" t="s">
        <v>208</v>
      </c>
      <c r="E125" s="72">
        <v>0.00411522633744856</v>
      </c>
      <c r="F125" s="4" t="s">
        <v>206</v>
      </c>
      <c r="G125" s="72">
        <v>0.0</v>
      </c>
      <c r="H125" s="4" t="s">
        <v>201</v>
      </c>
      <c r="I125" s="72">
        <v>0.00205761316872428</v>
      </c>
      <c r="J125" s="72">
        <v>0.00205761316872428</v>
      </c>
      <c r="K125" s="72">
        <v>0.0</v>
      </c>
      <c r="L125" s="72">
        <v>0.018518518518518517</v>
      </c>
      <c r="M125" s="72">
        <v>0.0</v>
      </c>
      <c r="N125" s="72">
        <v>0.012345679012345678</v>
      </c>
    </row>
    <row r="126">
      <c r="A126" s="1" t="s">
        <v>130</v>
      </c>
      <c r="B126" s="44" t="s">
        <v>148</v>
      </c>
      <c r="C126" s="72">
        <v>0.009544008483563097</v>
      </c>
      <c r="D126" s="4" t="s">
        <v>203</v>
      </c>
      <c r="E126" s="72">
        <v>0.005302226935312832</v>
      </c>
      <c r="F126" s="4" t="s">
        <v>199</v>
      </c>
      <c r="G126" s="72">
        <v>0.0</v>
      </c>
      <c r="H126" s="4" t="s">
        <v>201</v>
      </c>
      <c r="I126" s="72">
        <v>0.003181336161187699</v>
      </c>
      <c r="J126" s="72">
        <v>0.013785790031813362</v>
      </c>
      <c r="K126" s="72">
        <v>0.0010604453870625664</v>
      </c>
      <c r="L126" s="72">
        <v>0.005302226935312832</v>
      </c>
      <c r="M126" s="72">
        <v>0.012725344644750796</v>
      </c>
      <c r="N126" s="72">
        <v>0.003181336161187699</v>
      </c>
    </row>
    <row r="127">
      <c r="A127" s="1" t="s">
        <v>130</v>
      </c>
      <c r="B127" s="44" t="s">
        <v>82</v>
      </c>
      <c r="C127" s="72">
        <v>0.0051508462104488595</v>
      </c>
      <c r="D127" s="4" t="s">
        <v>206</v>
      </c>
      <c r="E127" s="72">
        <v>0.007358351729212656</v>
      </c>
      <c r="F127" s="4" t="s">
        <v>198</v>
      </c>
      <c r="G127" s="72">
        <v>0.003679175864606328</v>
      </c>
      <c r="H127" s="4" t="s">
        <v>203</v>
      </c>
      <c r="I127" s="72">
        <v>0.002207505518763797</v>
      </c>
      <c r="J127" s="72">
        <v>0.005886681383370125</v>
      </c>
      <c r="K127" s="72">
        <v>0.0</v>
      </c>
      <c r="L127" s="72">
        <v>0.013980868285504048</v>
      </c>
      <c r="M127" s="72">
        <v>0.013980868285504048</v>
      </c>
      <c r="N127" s="72">
        <v>0.09271523178807947</v>
      </c>
    </row>
    <row r="128">
      <c r="A128" s="1" t="s">
        <v>130</v>
      </c>
      <c r="B128" s="44" t="s">
        <v>146</v>
      </c>
      <c r="C128" s="72">
        <v>0.0028208744710860366</v>
      </c>
      <c r="D128" s="4" t="s">
        <v>207</v>
      </c>
      <c r="E128" s="72">
        <v>0.0028208744710860366</v>
      </c>
      <c r="F128" s="4" t="s">
        <v>207</v>
      </c>
      <c r="G128" s="72">
        <v>0.0</v>
      </c>
      <c r="H128" s="4" t="s">
        <v>201</v>
      </c>
      <c r="I128" s="72">
        <v>0.0</v>
      </c>
      <c r="J128" s="72">
        <v>0.0</v>
      </c>
      <c r="K128" s="72">
        <v>0.0014104372355430183</v>
      </c>
      <c r="L128" s="72">
        <v>0.007052186177715092</v>
      </c>
      <c r="M128" s="72">
        <v>0.0014104372355430183</v>
      </c>
      <c r="N128" s="72">
        <v>0.007052186177715092</v>
      </c>
    </row>
    <row r="129">
      <c r="A129" s="1" t="s">
        <v>130</v>
      </c>
      <c r="B129" s="44" t="s">
        <v>144</v>
      </c>
      <c r="C129" s="72">
        <v>0.0021231422505307855</v>
      </c>
      <c r="D129" s="4" t="s">
        <v>209</v>
      </c>
      <c r="E129" s="72">
        <v>0.0</v>
      </c>
      <c r="F129" s="4" t="s">
        <v>201</v>
      </c>
      <c r="G129" s="72">
        <v>0.0</v>
      </c>
      <c r="H129" s="4" t="s">
        <v>201</v>
      </c>
      <c r="I129" s="72">
        <v>0.0</v>
      </c>
      <c r="J129" s="72">
        <v>0.0031847133757961785</v>
      </c>
      <c r="K129" s="72">
        <v>0.0031847133757961785</v>
      </c>
      <c r="L129" s="72">
        <v>0.004246284501061571</v>
      </c>
      <c r="M129" s="72">
        <v>0.006369426751592357</v>
      </c>
      <c r="N129" s="72">
        <v>0.010615711252653927</v>
      </c>
    </row>
    <row r="130">
      <c r="A130" s="1" t="s">
        <v>130</v>
      </c>
      <c r="B130" s="44" t="s">
        <v>147</v>
      </c>
      <c r="C130" s="72">
        <v>0.0</v>
      </c>
      <c r="D130" s="4" t="s">
        <v>201</v>
      </c>
      <c r="E130" s="72">
        <v>0.009009009009009009</v>
      </c>
      <c r="F130" s="4" t="s">
        <v>196</v>
      </c>
      <c r="G130" s="72">
        <v>0.0</v>
      </c>
      <c r="H130" s="4" t="s">
        <v>201</v>
      </c>
      <c r="I130" s="72">
        <v>0.001221001221001221</v>
      </c>
      <c r="J130" s="72">
        <v>0.001221001221001221</v>
      </c>
      <c r="K130" s="72">
        <v>0.0</v>
      </c>
      <c r="L130" s="72">
        <v>0.004884004884004884</v>
      </c>
      <c r="M130" s="72">
        <v>0.0</v>
      </c>
      <c r="N130" s="72">
        <v>0.001221001221001221</v>
      </c>
    </row>
    <row r="131">
      <c r="A131" s="1" t="s">
        <v>130</v>
      </c>
      <c r="B131" s="44" t="s">
        <v>150</v>
      </c>
      <c r="C131" s="72">
        <v>0.0</v>
      </c>
      <c r="D131" s="4" t="s">
        <v>201</v>
      </c>
      <c r="E131" s="72">
        <v>0.0</v>
      </c>
      <c r="F131" s="4" t="s">
        <v>201</v>
      </c>
      <c r="G131" s="72">
        <v>0.0</v>
      </c>
      <c r="H131" s="4" t="s">
        <v>201</v>
      </c>
      <c r="I131" s="72">
        <v>0.0045045045045045045</v>
      </c>
      <c r="J131" s="72">
        <v>0.0</v>
      </c>
      <c r="K131" s="72">
        <v>0.03153153153153153</v>
      </c>
      <c r="L131" s="72">
        <v>0.03153153153153153</v>
      </c>
      <c r="M131" s="72">
        <v>0.009009009009009009</v>
      </c>
      <c r="N131" s="72">
        <v>0.0045045045045045045</v>
      </c>
    </row>
    <row r="133">
      <c r="A133" s="1" t="s">
        <v>151</v>
      </c>
      <c r="B133" s="7" t="s">
        <v>153</v>
      </c>
      <c r="C133" s="72">
        <v>0.5969827586206896</v>
      </c>
      <c r="D133" s="4" t="s">
        <v>216</v>
      </c>
      <c r="E133" s="72">
        <v>0.01293103448275862</v>
      </c>
      <c r="F133" s="4" t="s">
        <v>205</v>
      </c>
      <c r="G133" s="72">
        <v>0.0021551724137931034</v>
      </c>
      <c r="H133" s="4" t="s">
        <v>207</v>
      </c>
      <c r="I133" s="72">
        <v>0.010775862068965518</v>
      </c>
      <c r="J133" s="72">
        <v>0.0021551724137931034</v>
      </c>
      <c r="K133" s="72">
        <v>0.0</v>
      </c>
      <c r="L133" s="72">
        <v>0.0021551724137931034</v>
      </c>
      <c r="M133" s="72">
        <v>0.01939655172413793</v>
      </c>
      <c r="N133" s="72">
        <v>0.09698275862068965</v>
      </c>
    </row>
    <row r="134">
      <c r="A134" s="1" t="s">
        <v>151</v>
      </c>
      <c r="B134" s="18" t="s">
        <v>164</v>
      </c>
      <c r="C134" s="72">
        <v>0.12020460358056266</v>
      </c>
      <c r="D134" s="4" t="s">
        <v>194</v>
      </c>
      <c r="E134" s="72">
        <v>0.01278772378516624</v>
      </c>
      <c r="F134" s="4" t="s">
        <v>196</v>
      </c>
      <c r="G134" s="72">
        <v>0.0</v>
      </c>
      <c r="H134" s="4" t="s">
        <v>201</v>
      </c>
      <c r="I134" s="72">
        <v>0.09974424552429667</v>
      </c>
      <c r="J134" s="72">
        <v>0.0076726342710997444</v>
      </c>
      <c r="K134" s="72">
        <v>0.0</v>
      </c>
      <c r="L134" s="72">
        <v>0.023017902813299233</v>
      </c>
      <c r="M134" s="72">
        <v>0.0025575447570332483</v>
      </c>
      <c r="N134" s="72">
        <v>0.01278772378516624</v>
      </c>
    </row>
    <row r="135">
      <c r="A135" s="1" t="s">
        <v>151</v>
      </c>
      <c r="B135" s="45" t="s">
        <v>167</v>
      </c>
      <c r="C135" s="72">
        <v>0.11020408163265306</v>
      </c>
      <c r="D135" s="4" t="s">
        <v>197</v>
      </c>
      <c r="E135" s="72">
        <v>0.01020408163265306</v>
      </c>
      <c r="F135" s="4" t="s">
        <v>210</v>
      </c>
      <c r="G135" s="72">
        <v>0.0</v>
      </c>
      <c r="H135" s="4" t="s">
        <v>201</v>
      </c>
      <c r="I135" s="72">
        <v>0.004081632653061225</v>
      </c>
      <c r="J135" s="72">
        <v>0.0</v>
      </c>
      <c r="K135" s="72">
        <v>0.0</v>
      </c>
      <c r="L135" s="72">
        <v>0.0020408163265306124</v>
      </c>
      <c r="M135" s="72">
        <v>0.01020408163265306</v>
      </c>
      <c r="N135" s="72">
        <v>0.00816326530612245</v>
      </c>
    </row>
    <row r="136">
      <c r="A136" s="1" t="s">
        <v>151</v>
      </c>
      <c r="B136" s="18" t="s">
        <v>152</v>
      </c>
      <c r="C136" s="72">
        <v>0.08597285067873303</v>
      </c>
      <c r="D136" s="4" t="s">
        <v>200</v>
      </c>
      <c r="E136" s="72">
        <v>0.027149321266968326</v>
      </c>
      <c r="F136" s="4" t="s">
        <v>200</v>
      </c>
      <c r="G136" s="72">
        <v>0.01809954751131222</v>
      </c>
      <c r="H136" s="4" t="s">
        <v>204</v>
      </c>
      <c r="I136" s="72">
        <v>0.03167420814479638</v>
      </c>
      <c r="J136" s="72">
        <v>0.004524886877828055</v>
      </c>
      <c r="K136" s="72">
        <v>0.004524886877828055</v>
      </c>
      <c r="L136" s="72">
        <v>0.02262443438914027</v>
      </c>
      <c r="M136" s="72">
        <v>0.04072398190045249</v>
      </c>
      <c r="N136" s="72">
        <v>0.248868778280543</v>
      </c>
    </row>
    <row r="137">
      <c r="A137" s="1" t="s">
        <v>151</v>
      </c>
      <c r="B137" s="18" t="s">
        <v>160</v>
      </c>
      <c r="C137" s="72">
        <v>0.0821917808219178</v>
      </c>
      <c r="D137" s="4" t="s">
        <v>202</v>
      </c>
      <c r="E137" s="72">
        <v>0.0182648401826484</v>
      </c>
      <c r="F137" s="4" t="s">
        <v>195</v>
      </c>
      <c r="G137" s="72">
        <v>0.0</v>
      </c>
      <c r="H137" s="4" t="s">
        <v>201</v>
      </c>
      <c r="I137" s="72">
        <v>0.0228310502283105</v>
      </c>
      <c r="J137" s="72">
        <v>0.0045662100456621</v>
      </c>
      <c r="K137" s="72">
        <v>0.0</v>
      </c>
      <c r="L137" s="72">
        <v>0.0319634703196347</v>
      </c>
      <c r="M137" s="72">
        <v>0.0</v>
      </c>
      <c r="N137" s="72">
        <v>0.0228310502283105</v>
      </c>
    </row>
    <row r="138">
      <c r="A138" s="1" t="s">
        <v>151</v>
      </c>
      <c r="B138" s="18" t="s">
        <v>162</v>
      </c>
      <c r="C138" s="72">
        <v>0.07017543859649122</v>
      </c>
      <c r="D138" s="4" t="s">
        <v>195</v>
      </c>
      <c r="E138" s="72">
        <v>0.003289473684210526</v>
      </c>
      <c r="F138" s="4" t="s">
        <v>203</v>
      </c>
      <c r="G138" s="72">
        <v>0.0010964912280701754</v>
      </c>
      <c r="H138" s="4" t="s">
        <v>209</v>
      </c>
      <c r="I138" s="72">
        <v>0.005482456140350877</v>
      </c>
      <c r="J138" s="72">
        <v>0.0</v>
      </c>
      <c r="K138" s="72">
        <v>0.0</v>
      </c>
      <c r="L138" s="72">
        <v>0.0</v>
      </c>
      <c r="M138" s="72">
        <v>0.0</v>
      </c>
      <c r="N138" s="72">
        <v>0.01644736842105263</v>
      </c>
    </row>
    <row r="139">
      <c r="A139" s="1" t="s">
        <v>151</v>
      </c>
      <c r="B139" s="18" t="s">
        <v>159</v>
      </c>
      <c r="C139" s="72">
        <v>0.06310679611650485</v>
      </c>
      <c r="D139" s="4" t="s">
        <v>205</v>
      </c>
      <c r="E139" s="72">
        <v>0.02912621359223301</v>
      </c>
      <c r="F139" s="4" t="s">
        <v>197</v>
      </c>
      <c r="G139" s="72">
        <v>0.0</v>
      </c>
      <c r="H139" s="4" t="s">
        <v>201</v>
      </c>
      <c r="I139" s="72">
        <v>0.019417475728155338</v>
      </c>
      <c r="J139" s="72">
        <v>0.014563106796116505</v>
      </c>
      <c r="K139" s="72">
        <v>0.0</v>
      </c>
      <c r="L139" s="72">
        <v>0.0048543689320388345</v>
      </c>
      <c r="M139" s="72">
        <v>0.009708737864077669</v>
      </c>
      <c r="N139" s="72">
        <v>0.024271844660194174</v>
      </c>
    </row>
    <row r="140">
      <c r="A140" s="1" t="s">
        <v>151</v>
      </c>
      <c r="B140" s="18" t="s">
        <v>163</v>
      </c>
      <c r="C140" s="72">
        <v>0.03587443946188341</v>
      </c>
      <c r="D140" s="4" t="s">
        <v>196</v>
      </c>
      <c r="E140" s="72">
        <v>0.02242152466367713</v>
      </c>
      <c r="F140" s="4" t="s">
        <v>202</v>
      </c>
      <c r="G140" s="72">
        <v>0.0</v>
      </c>
      <c r="H140" s="4" t="s">
        <v>201</v>
      </c>
      <c r="I140" s="72">
        <v>0.013452914798206279</v>
      </c>
      <c r="J140" s="72">
        <v>0.07623318385650224</v>
      </c>
      <c r="K140" s="72">
        <v>0.004484304932735426</v>
      </c>
      <c r="L140" s="72">
        <v>0.004484304932735426</v>
      </c>
      <c r="M140" s="72">
        <v>0.026905829596412557</v>
      </c>
      <c r="N140" s="72">
        <v>0.013452914798206279</v>
      </c>
    </row>
    <row r="141">
      <c r="A141" s="1" t="s">
        <v>151</v>
      </c>
      <c r="B141" s="18" t="s">
        <v>161</v>
      </c>
      <c r="C141" s="72">
        <v>0.0325</v>
      </c>
      <c r="D141" s="4" t="s">
        <v>198</v>
      </c>
      <c r="E141" s="72">
        <v>0.0025</v>
      </c>
      <c r="F141" s="4" t="s">
        <v>206</v>
      </c>
      <c r="G141" s="72">
        <v>0.0025</v>
      </c>
      <c r="H141" s="4" t="s">
        <v>203</v>
      </c>
      <c r="I141" s="72">
        <v>0.0025</v>
      </c>
      <c r="J141" s="72">
        <v>0.0075</v>
      </c>
      <c r="K141" s="72">
        <v>0.0025</v>
      </c>
      <c r="L141" s="72">
        <v>0.0</v>
      </c>
      <c r="M141" s="72">
        <v>0.005</v>
      </c>
      <c r="N141" s="72">
        <v>0.02</v>
      </c>
    </row>
    <row r="142">
      <c r="A142" s="1" t="s">
        <v>151</v>
      </c>
      <c r="B142" s="18" t="s">
        <v>154</v>
      </c>
      <c r="C142" s="72">
        <v>0.030501089324618737</v>
      </c>
      <c r="D142" s="4" t="s">
        <v>204</v>
      </c>
      <c r="E142" s="72">
        <v>0.004357298474945534</v>
      </c>
      <c r="F142" s="4" t="s">
        <v>199</v>
      </c>
      <c r="G142" s="72">
        <v>0.013071895424836602</v>
      </c>
      <c r="H142" s="4" t="s">
        <v>211</v>
      </c>
      <c r="I142" s="72">
        <v>0.002178649237472767</v>
      </c>
      <c r="J142" s="72">
        <v>0.006535947712418301</v>
      </c>
      <c r="K142" s="72">
        <v>0.002178649237472767</v>
      </c>
      <c r="L142" s="72">
        <v>0.004357298474945534</v>
      </c>
      <c r="M142" s="72">
        <v>0.002178649237472767</v>
      </c>
      <c r="N142" s="72">
        <v>0.08278867102396514</v>
      </c>
    </row>
    <row r="143">
      <c r="A143" s="1" t="s">
        <v>151</v>
      </c>
      <c r="B143" s="18" t="s">
        <v>156</v>
      </c>
      <c r="C143" s="72">
        <v>0.023255813953488372</v>
      </c>
      <c r="D143" s="4" t="s">
        <v>210</v>
      </c>
      <c r="E143" s="72">
        <v>0.0021141649048625794</v>
      </c>
      <c r="F143" s="4" t="s">
        <v>207</v>
      </c>
      <c r="G143" s="72">
        <v>0.02748414376321353</v>
      </c>
      <c r="H143" s="4" t="s">
        <v>198</v>
      </c>
      <c r="I143" s="72">
        <v>0.004228329809725159</v>
      </c>
      <c r="J143" s="72">
        <v>0.004228329809725159</v>
      </c>
      <c r="K143" s="72">
        <v>0.0021141649048625794</v>
      </c>
      <c r="L143" s="72">
        <v>0.004228329809725159</v>
      </c>
      <c r="M143" s="72">
        <v>0.016913319238900635</v>
      </c>
      <c r="N143" s="72">
        <v>0.0507399577167019</v>
      </c>
    </row>
    <row r="144">
      <c r="A144" s="1" t="s">
        <v>151</v>
      </c>
      <c r="B144" s="18" t="s">
        <v>165</v>
      </c>
      <c r="C144" s="72">
        <v>0.02109704641350211</v>
      </c>
      <c r="D144" s="4" t="s">
        <v>211</v>
      </c>
      <c r="E144" s="72">
        <v>0.010548523206751054</v>
      </c>
      <c r="F144" s="4" t="s">
        <v>204</v>
      </c>
      <c r="G144" s="72">
        <v>0.006329113924050633</v>
      </c>
      <c r="H144" s="4" t="s">
        <v>212</v>
      </c>
      <c r="I144" s="72">
        <v>0.002109704641350211</v>
      </c>
      <c r="J144" s="72">
        <v>0.0</v>
      </c>
      <c r="K144" s="72">
        <v>0.0</v>
      </c>
      <c r="L144" s="72">
        <v>0.004219409282700422</v>
      </c>
      <c r="M144" s="72">
        <v>0.004219409282700422</v>
      </c>
      <c r="N144" s="72">
        <v>0.010548523206751054</v>
      </c>
    </row>
    <row r="145">
      <c r="A145" s="1" t="s">
        <v>151</v>
      </c>
      <c r="B145" s="18" t="s">
        <v>155</v>
      </c>
      <c r="C145" s="72">
        <v>0.02100840336134454</v>
      </c>
      <c r="D145" s="4" t="s">
        <v>199</v>
      </c>
      <c r="E145" s="72">
        <v>0.012605042016806723</v>
      </c>
      <c r="F145" s="4" t="s">
        <v>198</v>
      </c>
      <c r="G145" s="72">
        <v>0.01680672268907563</v>
      </c>
      <c r="H145" s="4" t="s">
        <v>210</v>
      </c>
      <c r="I145" s="72">
        <v>0.025210084033613446</v>
      </c>
      <c r="J145" s="72">
        <v>0.0</v>
      </c>
      <c r="K145" s="72">
        <v>0.004201680672268907</v>
      </c>
      <c r="L145" s="72">
        <v>0.008403361344537815</v>
      </c>
      <c r="M145" s="72">
        <v>0.008403361344537815</v>
      </c>
      <c r="N145" s="72">
        <v>0.07983193277310924</v>
      </c>
    </row>
    <row r="146">
      <c r="A146" s="1" t="s">
        <v>151</v>
      </c>
      <c r="B146" s="18" t="s">
        <v>166</v>
      </c>
      <c r="C146" s="72">
        <v>0.017699115044247787</v>
      </c>
      <c r="D146" s="4" t="s">
        <v>212</v>
      </c>
      <c r="E146" s="72">
        <v>0.008849557522123894</v>
      </c>
      <c r="F146" s="4" t="s">
        <v>211</v>
      </c>
      <c r="G146" s="72">
        <v>0.0</v>
      </c>
      <c r="H146" s="4" t="s">
        <v>201</v>
      </c>
      <c r="I146" s="72">
        <v>0.01032448377581121</v>
      </c>
      <c r="J146" s="72">
        <v>0.004424778761061947</v>
      </c>
      <c r="K146" s="72">
        <v>0.0</v>
      </c>
      <c r="L146" s="72">
        <v>0.007374631268436578</v>
      </c>
      <c r="M146" s="72">
        <v>0.004424778761061947</v>
      </c>
      <c r="N146" s="72">
        <v>0.01032448377581121</v>
      </c>
    </row>
    <row r="147">
      <c r="A147" s="1" t="s">
        <v>151</v>
      </c>
      <c r="B147" s="18" t="s">
        <v>157</v>
      </c>
      <c r="C147" s="72">
        <v>0.016304347826086956</v>
      </c>
      <c r="D147" s="4" t="s">
        <v>208</v>
      </c>
      <c r="E147" s="72">
        <v>0.004076086956521739</v>
      </c>
      <c r="F147" s="4" t="s">
        <v>208</v>
      </c>
      <c r="G147" s="72">
        <v>0.004076086956521739</v>
      </c>
      <c r="H147" s="4" t="s">
        <v>208</v>
      </c>
      <c r="I147" s="72">
        <v>0.002717391304347826</v>
      </c>
      <c r="J147" s="72">
        <v>0.004076086956521739</v>
      </c>
      <c r="K147" s="72">
        <v>0.006793478260869565</v>
      </c>
      <c r="L147" s="72">
        <v>0.002717391304347826</v>
      </c>
      <c r="M147" s="72">
        <v>0.021739130434782608</v>
      </c>
      <c r="N147" s="72">
        <v>0.04619565217391304</v>
      </c>
    </row>
    <row r="148">
      <c r="A148" s="1" t="s">
        <v>151</v>
      </c>
      <c r="B148" s="18" t="s">
        <v>169</v>
      </c>
      <c r="C148" s="72">
        <v>0.010092514718250631</v>
      </c>
      <c r="D148" s="4" t="s">
        <v>203</v>
      </c>
      <c r="E148" s="72">
        <v>0.0</v>
      </c>
      <c r="F148" s="4" t="s">
        <v>201</v>
      </c>
      <c r="G148" s="72">
        <v>0.0</v>
      </c>
      <c r="H148" s="4" t="s">
        <v>201</v>
      </c>
      <c r="I148" s="72">
        <v>8.410428931875525E-4</v>
      </c>
      <c r="J148" s="72">
        <v>0.00336417157275021</v>
      </c>
      <c r="K148" s="72">
        <v>8.410428931875525E-4</v>
      </c>
      <c r="L148" s="72">
        <v>0.001682085786375105</v>
      </c>
      <c r="M148" s="72">
        <v>0.0</v>
      </c>
      <c r="N148" s="72">
        <v>0.001682085786375105</v>
      </c>
    </row>
    <row r="149">
      <c r="A149" s="1" t="s">
        <v>151</v>
      </c>
      <c r="B149" s="18" t="s">
        <v>158</v>
      </c>
      <c r="C149" s="72">
        <v>0.0065005417118093175</v>
      </c>
      <c r="D149" s="4" t="s">
        <v>206</v>
      </c>
      <c r="E149" s="72">
        <v>0.004333694474539545</v>
      </c>
      <c r="F149" s="4" t="s">
        <v>212</v>
      </c>
      <c r="G149" s="72">
        <v>0.0021668472372697724</v>
      </c>
      <c r="H149" s="4" t="s">
        <v>206</v>
      </c>
      <c r="I149" s="72">
        <v>0.0065005417118093175</v>
      </c>
      <c r="J149" s="72">
        <v>0.0</v>
      </c>
      <c r="K149" s="72">
        <v>0.016251354279523293</v>
      </c>
      <c r="L149" s="72">
        <v>0.0032502708559046588</v>
      </c>
      <c r="M149" s="72">
        <v>0.005417118093174431</v>
      </c>
      <c r="N149" s="72">
        <v>0.04008667388949079</v>
      </c>
    </row>
    <row r="150">
      <c r="A150" s="1" t="s">
        <v>151</v>
      </c>
      <c r="B150" s="18" t="s">
        <v>168</v>
      </c>
      <c r="C150" s="72">
        <v>0.005291005291005291</v>
      </c>
      <c r="D150" s="4" t="s">
        <v>207</v>
      </c>
      <c r="E150" s="72">
        <v>0.0013227513227513227</v>
      </c>
      <c r="F150" s="4" t="s">
        <v>209</v>
      </c>
      <c r="G150" s="72">
        <v>0.009259259259259259</v>
      </c>
      <c r="H150" s="4" t="s">
        <v>199</v>
      </c>
      <c r="I150" s="72">
        <v>0.0</v>
      </c>
      <c r="J150" s="72">
        <v>0.0</v>
      </c>
      <c r="K150" s="72">
        <v>0.0</v>
      </c>
      <c r="L150" s="72">
        <v>0.0026455026455026454</v>
      </c>
      <c r="M150" s="72">
        <v>0.0013227513227513227</v>
      </c>
      <c r="N150" s="72">
        <v>0.003968253968253968</v>
      </c>
    </row>
    <row r="151">
      <c r="A151" s="1" t="s">
        <v>151</v>
      </c>
      <c r="B151" s="18" t="s">
        <v>171</v>
      </c>
      <c r="C151" s="72">
        <v>0.005154639175257732</v>
      </c>
      <c r="D151" s="4" t="s">
        <v>209</v>
      </c>
      <c r="E151" s="72">
        <v>0.0</v>
      </c>
      <c r="F151" s="4" t="s">
        <v>201</v>
      </c>
      <c r="G151" s="72">
        <v>0.0</v>
      </c>
      <c r="H151" s="4" t="s">
        <v>201</v>
      </c>
      <c r="I151" s="72">
        <v>0.004123711340206186</v>
      </c>
      <c r="J151" s="72">
        <v>0.0</v>
      </c>
      <c r="K151" s="72">
        <v>0.0</v>
      </c>
      <c r="L151" s="72">
        <v>0.007216494845360825</v>
      </c>
      <c r="M151" s="72">
        <v>0.0010309278350515464</v>
      </c>
      <c r="N151" s="72">
        <v>0.0010309278350515464</v>
      </c>
    </row>
    <row r="152">
      <c r="A152" s="1" t="s">
        <v>151</v>
      </c>
      <c r="B152" s="18" t="s">
        <v>170</v>
      </c>
      <c r="C152" s="72">
        <v>0.0026702269692923898</v>
      </c>
      <c r="D152" s="4" t="s">
        <v>201</v>
      </c>
      <c r="E152" s="72">
        <v>0.0</v>
      </c>
      <c r="F152" s="4" t="s">
        <v>201</v>
      </c>
      <c r="G152" s="72">
        <v>0.0</v>
      </c>
      <c r="H152" s="4" t="s">
        <v>201</v>
      </c>
      <c r="I152" s="72">
        <v>0.004005340453938585</v>
      </c>
      <c r="J152" s="72">
        <v>0.0</v>
      </c>
      <c r="K152" s="72">
        <v>0.0</v>
      </c>
      <c r="L152" s="72">
        <v>0.00801068090787717</v>
      </c>
      <c r="M152" s="72">
        <v>0.0026702269692923898</v>
      </c>
      <c r="N152" s="72">
        <v>0.0013351134846461949</v>
      </c>
    </row>
    <row r="153">
      <c r="A153" s="1" t="s">
        <v>172</v>
      </c>
      <c r="B153" s="74" t="s">
        <v>174</v>
      </c>
      <c r="C153" s="72">
        <v>0.07894736842105263</v>
      </c>
      <c r="D153" s="4" t="s">
        <v>200</v>
      </c>
      <c r="E153" s="72">
        <v>0.023391812865497075</v>
      </c>
      <c r="F153" s="4" t="s">
        <v>195</v>
      </c>
      <c r="G153" s="72">
        <v>0.011695906432748537</v>
      </c>
      <c r="H153" s="4" t="s">
        <v>208</v>
      </c>
      <c r="I153" s="72">
        <v>0.005847953216374269</v>
      </c>
      <c r="J153" s="72">
        <v>0.0</v>
      </c>
      <c r="K153" s="72">
        <v>0.0</v>
      </c>
      <c r="L153" s="72">
        <v>0.02046783625730994</v>
      </c>
      <c r="M153" s="72">
        <v>0.02631578947368421</v>
      </c>
      <c r="N153" s="72">
        <v>0.21637426900584794</v>
      </c>
    </row>
    <row r="154">
      <c r="A154" s="1" t="s">
        <v>172</v>
      </c>
      <c r="B154" s="18" t="s">
        <v>105</v>
      </c>
      <c r="C154" s="72">
        <v>0.07142857142857142</v>
      </c>
      <c r="D154" s="4" t="s">
        <v>202</v>
      </c>
      <c r="E154" s="72">
        <v>0.008928571428571428</v>
      </c>
      <c r="F154" s="4" t="s">
        <v>204</v>
      </c>
      <c r="G154" s="72">
        <v>0.0</v>
      </c>
      <c r="H154" s="4" t="s">
        <v>201</v>
      </c>
      <c r="I154" s="72">
        <v>0.03125</v>
      </c>
      <c r="J154" s="72">
        <v>0.008928571428571428</v>
      </c>
      <c r="K154" s="72">
        <v>0.0</v>
      </c>
      <c r="L154" s="72">
        <v>0.004464285714285714</v>
      </c>
      <c r="M154" s="72">
        <v>0.004464285714285714</v>
      </c>
      <c r="N154" s="72">
        <v>0.004464285714285714</v>
      </c>
    </row>
    <row r="155">
      <c r="A155" s="1" t="s">
        <v>172</v>
      </c>
      <c r="B155" s="18" t="s">
        <v>173</v>
      </c>
      <c r="C155" s="72">
        <v>0.07142857142857142</v>
      </c>
      <c r="D155" s="4" t="s">
        <v>202</v>
      </c>
      <c r="E155" s="72">
        <v>0.017857142857142856</v>
      </c>
      <c r="F155" s="4" t="s">
        <v>205</v>
      </c>
      <c r="G155" s="72">
        <v>0.022321428571428572</v>
      </c>
      <c r="H155" s="4" t="s">
        <v>211</v>
      </c>
      <c r="I155" s="72">
        <v>0.03125</v>
      </c>
      <c r="J155" s="72">
        <v>0.0</v>
      </c>
      <c r="K155" s="72">
        <v>0.03125</v>
      </c>
      <c r="L155" s="72">
        <v>0.017857142857142856</v>
      </c>
      <c r="M155" s="72">
        <v>0.13839285714285715</v>
      </c>
      <c r="N155" s="72">
        <v>0.6919642857142857</v>
      </c>
    </row>
    <row r="156">
      <c r="A156" s="1" t="s">
        <v>172</v>
      </c>
      <c r="B156" s="18" t="s">
        <v>137</v>
      </c>
      <c r="C156" s="72">
        <v>0.06944444444444445</v>
      </c>
      <c r="D156" s="4" t="s">
        <v>195</v>
      </c>
      <c r="E156" s="72">
        <v>0.027777777777777776</v>
      </c>
      <c r="F156" s="4" t="s">
        <v>202</v>
      </c>
      <c r="G156" s="72">
        <v>0.05555555555555555</v>
      </c>
      <c r="H156" s="4" t="s">
        <v>210</v>
      </c>
      <c r="I156" s="72">
        <v>0.013888888888888888</v>
      </c>
      <c r="J156" s="72">
        <v>0.013888888888888888</v>
      </c>
      <c r="K156" s="72">
        <v>0.0</v>
      </c>
      <c r="L156" s="72">
        <v>0.05555555555555555</v>
      </c>
      <c r="M156" s="72">
        <v>0.1388888888888889</v>
      </c>
      <c r="N156" s="72">
        <v>0.20833333333333334</v>
      </c>
    </row>
    <row r="157">
      <c r="A157" s="1" t="s">
        <v>172</v>
      </c>
      <c r="B157" s="18" t="s">
        <v>177</v>
      </c>
      <c r="C157" s="72">
        <v>0.06103286384976526</v>
      </c>
      <c r="D157" s="4" t="s">
        <v>205</v>
      </c>
      <c r="E157" s="72">
        <v>0.004694835680751174</v>
      </c>
      <c r="F157" s="4" t="s">
        <v>212</v>
      </c>
      <c r="G157" s="72">
        <v>0.014084507042253521</v>
      </c>
      <c r="H157" s="4" t="s">
        <v>212</v>
      </c>
      <c r="I157" s="72">
        <v>0.011737089201877934</v>
      </c>
      <c r="J157" s="72">
        <v>0.007042253521126761</v>
      </c>
      <c r="K157" s="72">
        <v>0.0</v>
      </c>
      <c r="L157" s="72">
        <v>0.009389671361502348</v>
      </c>
      <c r="M157" s="72">
        <v>0.009389671361502348</v>
      </c>
      <c r="N157" s="72">
        <v>0.03051643192488263</v>
      </c>
    </row>
    <row r="158">
      <c r="A158" s="1" t="s">
        <v>172</v>
      </c>
      <c r="B158" s="18" t="s">
        <v>175</v>
      </c>
      <c r="C158" s="72">
        <v>0.045081967213114756</v>
      </c>
      <c r="D158" s="4" t="s">
        <v>196</v>
      </c>
      <c r="E158" s="72">
        <v>0.006147540983606557</v>
      </c>
      <c r="F158" s="4" t="s">
        <v>211</v>
      </c>
      <c r="G158" s="72">
        <v>0.014344262295081968</v>
      </c>
      <c r="H158" s="4" t="s">
        <v>199</v>
      </c>
      <c r="I158" s="72">
        <v>0.0020491803278688526</v>
      </c>
      <c r="J158" s="72">
        <v>0.00819672131147541</v>
      </c>
      <c r="K158" s="72">
        <v>0.0</v>
      </c>
      <c r="L158" s="72">
        <v>0.004098360655737705</v>
      </c>
      <c r="M158" s="72">
        <v>0.006147540983606557</v>
      </c>
      <c r="N158" s="72">
        <v>0.17827868852459017</v>
      </c>
    </row>
    <row r="159">
      <c r="A159" s="1" t="s">
        <v>172</v>
      </c>
      <c r="B159" s="45" t="s">
        <v>167</v>
      </c>
      <c r="C159" s="72">
        <v>0.03594608087868198</v>
      </c>
      <c r="D159" s="4" t="s">
        <v>198</v>
      </c>
      <c r="E159" s="72">
        <v>0.0024962556165751375</v>
      </c>
      <c r="F159" s="4" t="s">
        <v>207</v>
      </c>
      <c r="G159" s="72">
        <v>0.0</v>
      </c>
      <c r="H159" s="4" t="s">
        <v>201</v>
      </c>
      <c r="I159" s="72">
        <v>9.98502246630055E-4</v>
      </c>
      <c r="J159" s="72">
        <v>0.0</v>
      </c>
      <c r="K159" s="72">
        <v>0.0</v>
      </c>
      <c r="L159" s="72">
        <v>9.98502246630055E-4</v>
      </c>
      <c r="M159" s="72">
        <v>0.00399400898652022</v>
      </c>
      <c r="N159" s="72">
        <v>0.003494757863205192</v>
      </c>
    </row>
    <row r="160">
      <c r="A160" s="1" t="s">
        <v>172</v>
      </c>
      <c r="B160" s="18" t="s">
        <v>176</v>
      </c>
      <c r="C160" s="72">
        <v>0.03432282003710575</v>
      </c>
      <c r="D160" s="4" t="s">
        <v>204</v>
      </c>
      <c r="E160" s="72">
        <v>0.0055658627087198514</v>
      </c>
      <c r="F160" s="4" t="s">
        <v>199</v>
      </c>
      <c r="G160" s="72">
        <v>0.0027829313543599257</v>
      </c>
      <c r="H160" s="4" t="s">
        <v>206</v>
      </c>
      <c r="I160" s="72">
        <v>0.00463821892393321</v>
      </c>
      <c r="J160" s="72">
        <v>0.0018552875695732839</v>
      </c>
      <c r="K160" s="72">
        <v>0.006493506493506494</v>
      </c>
      <c r="L160" s="72">
        <v>9.276437847866419E-4</v>
      </c>
      <c r="M160" s="72">
        <v>0.013914656771799629</v>
      </c>
      <c r="N160" s="72">
        <v>0.17161410018552875</v>
      </c>
    </row>
    <row r="161">
      <c r="A161" s="1" t="s">
        <v>172</v>
      </c>
      <c r="B161" s="18" t="s">
        <v>61</v>
      </c>
      <c r="C161" s="72">
        <v>0.014354066985645933</v>
      </c>
      <c r="D161" s="4" t="s">
        <v>210</v>
      </c>
      <c r="E161" s="72">
        <v>0.014354066985645933</v>
      </c>
      <c r="F161" s="4" t="s">
        <v>196</v>
      </c>
      <c r="G161" s="72">
        <v>0.0</v>
      </c>
      <c r="H161" s="4" t="s">
        <v>201</v>
      </c>
      <c r="I161" s="72">
        <v>0.028708133971291867</v>
      </c>
      <c r="J161" s="72">
        <v>0.03349282296650718</v>
      </c>
      <c r="K161" s="72">
        <v>0.004784688995215311</v>
      </c>
      <c r="L161" s="72">
        <v>0.03827751196172249</v>
      </c>
      <c r="M161" s="72">
        <v>0.0</v>
      </c>
      <c r="N161" s="72">
        <v>0.028708133971291867</v>
      </c>
    </row>
    <row r="162">
      <c r="A162" s="1" t="s">
        <v>172</v>
      </c>
      <c r="B162" s="18" t="s">
        <v>179</v>
      </c>
      <c r="C162" s="72">
        <v>0.012552301255230125</v>
      </c>
      <c r="D162" s="4" t="s">
        <v>211</v>
      </c>
      <c r="E162" s="72">
        <v>0.0041841004184100415</v>
      </c>
      <c r="F162" s="4" t="s">
        <v>208</v>
      </c>
      <c r="G162" s="72">
        <v>0.0</v>
      </c>
      <c r="H162" s="4" t="s">
        <v>201</v>
      </c>
      <c r="I162" s="72">
        <v>0.0020920502092050207</v>
      </c>
      <c r="J162" s="72">
        <v>0.0020920502092050207</v>
      </c>
      <c r="K162" s="72">
        <v>0.0</v>
      </c>
      <c r="L162" s="72">
        <v>0.0</v>
      </c>
      <c r="M162" s="72">
        <v>0.0041841004184100415</v>
      </c>
      <c r="N162" s="72">
        <v>0.006276150627615063</v>
      </c>
    </row>
    <row r="163">
      <c r="A163" s="1" t="s">
        <v>172</v>
      </c>
      <c r="B163" s="18" t="s">
        <v>182</v>
      </c>
      <c r="C163" s="72">
        <v>0.011993146773272416</v>
      </c>
      <c r="D163" s="4" t="s">
        <v>199</v>
      </c>
      <c r="E163" s="72">
        <v>0.0</v>
      </c>
      <c r="F163" s="4" t="s">
        <v>201</v>
      </c>
      <c r="G163" s="72">
        <v>0.0</v>
      </c>
      <c r="H163" s="4" t="s">
        <v>201</v>
      </c>
      <c r="I163" s="72">
        <v>0.001142204454597373</v>
      </c>
      <c r="J163" s="72">
        <v>0.0028555111364934323</v>
      </c>
      <c r="K163" s="72">
        <v>0.0</v>
      </c>
      <c r="L163" s="72">
        <v>5.711022272986865E-4</v>
      </c>
      <c r="M163" s="72">
        <v>0.0</v>
      </c>
      <c r="N163" s="72">
        <v>0.001142204454597373</v>
      </c>
    </row>
    <row r="164">
      <c r="A164" s="1" t="s">
        <v>172</v>
      </c>
      <c r="B164" s="18" t="s">
        <v>112</v>
      </c>
      <c r="C164" s="72">
        <v>0.005367686527106817</v>
      </c>
      <c r="D164" s="4" t="s">
        <v>212</v>
      </c>
      <c r="E164" s="72">
        <v>0.003757380568974772</v>
      </c>
      <c r="F164" s="4" t="s">
        <v>203</v>
      </c>
      <c r="G164" s="72">
        <v>5.367686527106817E-4</v>
      </c>
      <c r="H164" s="4" t="s">
        <v>209</v>
      </c>
      <c r="I164" s="72">
        <v>0.003757380568974772</v>
      </c>
      <c r="J164" s="72">
        <v>5.367686527106817E-4</v>
      </c>
      <c r="K164" s="72">
        <v>5.367686527106817E-4</v>
      </c>
      <c r="L164" s="72">
        <v>5.367686527106817E-4</v>
      </c>
      <c r="M164" s="72">
        <v>0.003757380568974772</v>
      </c>
      <c r="N164" s="72">
        <v>0.013419216317767043</v>
      </c>
    </row>
    <row r="165">
      <c r="A165" s="1" t="s">
        <v>172</v>
      </c>
      <c r="B165" s="18" t="s">
        <v>87</v>
      </c>
      <c r="C165" s="72">
        <v>0.004672897196261682</v>
      </c>
      <c r="D165" s="4" t="s">
        <v>208</v>
      </c>
      <c r="E165" s="72">
        <v>0.009345794392523364</v>
      </c>
      <c r="F165" s="4" t="s">
        <v>198</v>
      </c>
      <c r="G165" s="72">
        <v>0.009345794392523364</v>
      </c>
      <c r="H165" s="4" t="s">
        <v>203</v>
      </c>
      <c r="I165" s="72">
        <v>0.0</v>
      </c>
      <c r="J165" s="72">
        <v>0.009345794392523364</v>
      </c>
      <c r="K165" s="72">
        <v>0.037383177570093455</v>
      </c>
      <c r="L165" s="72">
        <v>0.0</v>
      </c>
      <c r="M165" s="72">
        <v>0.009345794392523364</v>
      </c>
      <c r="N165" s="72">
        <v>0.14953271028037382</v>
      </c>
    </row>
    <row r="166">
      <c r="A166" s="1" t="s">
        <v>172</v>
      </c>
      <c r="B166" s="18" t="s">
        <v>178</v>
      </c>
      <c r="C166" s="72">
        <v>0.0046439628482972135</v>
      </c>
      <c r="D166" s="4" t="s">
        <v>203</v>
      </c>
      <c r="E166" s="72">
        <v>0.0</v>
      </c>
      <c r="F166" s="4" t="s">
        <v>201</v>
      </c>
      <c r="G166" s="72">
        <v>0.0</v>
      </c>
      <c r="H166" s="4" t="s">
        <v>201</v>
      </c>
      <c r="I166" s="72">
        <v>0.0030959752321981426</v>
      </c>
      <c r="J166" s="72">
        <v>0.006191950464396285</v>
      </c>
      <c r="K166" s="72">
        <v>0.0</v>
      </c>
      <c r="L166" s="72">
        <v>0.0030959752321981426</v>
      </c>
      <c r="M166" s="72">
        <v>0.0046439628482972135</v>
      </c>
      <c r="N166" s="72">
        <v>0.010835913312693499</v>
      </c>
    </row>
    <row r="167">
      <c r="A167" s="1" t="s">
        <v>172</v>
      </c>
      <c r="B167" s="18" t="s">
        <v>181</v>
      </c>
      <c r="C167" s="72">
        <v>0.004143646408839779</v>
      </c>
      <c r="D167" s="4" t="s">
        <v>206</v>
      </c>
      <c r="E167" s="72">
        <v>0.0</v>
      </c>
      <c r="F167" s="4" t="s">
        <v>201</v>
      </c>
      <c r="G167" s="72">
        <v>0.0</v>
      </c>
      <c r="H167" s="4" t="s">
        <v>201</v>
      </c>
      <c r="I167" s="72">
        <v>0.0013812154696132596</v>
      </c>
      <c r="J167" s="72">
        <v>0.004143646408839779</v>
      </c>
      <c r="K167" s="72">
        <v>0.0</v>
      </c>
      <c r="L167" s="72">
        <v>0.009668508287292817</v>
      </c>
      <c r="M167" s="72">
        <v>0.0</v>
      </c>
      <c r="N167" s="72">
        <v>0.0027624309392265192</v>
      </c>
    </row>
    <row r="168">
      <c r="A168" s="1" t="s">
        <v>172</v>
      </c>
      <c r="B168" s="18" t="s">
        <v>111</v>
      </c>
      <c r="C168" s="72">
        <v>0.0022271714922048997</v>
      </c>
      <c r="D168" s="4" t="s">
        <v>207</v>
      </c>
      <c r="E168" s="72">
        <v>0.0022271714922048997</v>
      </c>
      <c r="F168" s="4" t="s">
        <v>209</v>
      </c>
      <c r="G168" s="72">
        <v>0.0</v>
      </c>
      <c r="H168" s="4" t="s">
        <v>201</v>
      </c>
      <c r="I168" s="72">
        <v>0.013363028953229399</v>
      </c>
      <c r="J168" s="72">
        <v>0.0022271714922048997</v>
      </c>
      <c r="K168" s="72">
        <v>0.013363028953229399</v>
      </c>
      <c r="L168" s="72">
        <v>0.0022271714922048997</v>
      </c>
      <c r="M168" s="72">
        <v>0.008908685968819599</v>
      </c>
      <c r="N168" s="72">
        <v>0.0022271714922048997</v>
      </c>
    </row>
    <row r="169">
      <c r="A169" s="1" t="s">
        <v>172</v>
      </c>
      <c r="B169" s="18" t="s">
        <v>184</v>
      </c>
      <c r="C169" s="72">
        <v>0.0010695187165775401</v>
      </c>
      <c r="D169" s="4" t="s">
        <v>209</v>
      </c>
      <c r="E169" s="72">
        <v>0.006417112299465241</v>
      </c>
      <c r="F169" s="4" t="s">
        <v>210</v>
      </c>
      <c r="G169" s="72">
        <v>0.0010695187165775401</v>
      </c>
      <c r="H169" s="4" t="s">
        <v>207</v>
      </c>
      <c r="I169" s="72">
        <v>0.0032085561497326204</v>
      </c>
      <c r="J169" s="72">
        <v>0.0010695187165775401</v>
      </c>
      <c r="K169" s="72">
        <v>0.0</v>
      </c>
      <c r="L169" s="72">
        <v>0.0</v>
      </c>
      <c r="M169" s="72">
        <v>0.0010695187165775401</v>
      </c>
      <c r="N169" s="72">
        <v>0.0</v>
      </c>
    </row>
    <row r="170">
      <c r="A170" s="1" t="s">
        <v>172</v>
      </c>
      <c r="B170" s="18" t="s">
        <v>180</v>
      </c>
      <c r="C170" s="72">
        <v>0.0</v>
      </c>
      <c r="D170" s="4" t="s">
        <v>201</v>
      </c>
      <c r="E170" s="72">
        <v>0.0031446540880503146</v>
      </c>
      <c r="F170" s="4" t="s">
        <v>206</v>
      </c>
      <c r="G170" s="72">
        <v>0.0</v>
      </c>
      <c r="H170" s="4" t="s">
        <v>201</v>
      </c>
      <c r="I170" s="72">
        <v>9.541984732824427E-4</v>
      </c>
      <c r="J170" s="72">
        <v>0.0</v>
      </c>
      <c r="K170" s="72">
        <v>0.0019083969465648854</v>
      </c>
      <c r="L170" s="72">
        <v>0.004770992366412214</v>
      </c>
      <c r="M170" s="72">
        <v>0.0019083969465648854</v>
      </c>
      <c r="N170" s="72">
        <v>0.0</v>
      </c>
    </row>
    <row r="171">
      <c r="A171" s="1" t="s">
        <v>172</v>
      </c>
      <c r="B171" s="18" t="s">
        <v>183</v>
      </c>
      <c r="C171" s="72">
        <v>0.0</v>
      </c>
      <c r="D171" s="4" t="s">
        <v>201</v>
      </c>
      <c r="E171" s="72">
        <v>0.0</v>
      </c>
      <c r="F171" s="4" t="s">
        <v>201</v>
      </c>
      <c r="G171" s="72">
        <v>0.0</v>
      </c>
      <c r="H171" s="4" t="s">
        <v>201</v>
      </c>
      <c r="I171" s="72">
        <v>0.0031446540880503146</v>
      </c>
      <c r="J171" s="72">
        <v>0.0031446540880503146</v>
      </c>
      <c r="K171" s="72">
        <v>0.0</v>
      </c>
      <c r="L171" s="72">
        <v>0.0</v>
      </c>
      <c r="M171" s="72">
        <v>0.006289308176100629</v>
      </c>
      <c r="N171" s="72">
        <v>0.0031446540880503146</v>
      </c>
    </row>
    <row r="172">
      <c r="D172" s="75"/>
      <c r="F172" s="75"/>
      <c r="H172" s="75"/>
    </row>
    <row r="173">
      <c r="D173" s="75"/>
      <c r="F173" s="75"/>
      <c r="H173" s="75"/>
    </row>
    <row r="174">
      <c r="D174" s="75"/>
      <c r="F174" s="75"/>
      <c r="H174" s="75"/>
    </row>
    <row r="175">
      <c r="D175" s="75"/>
      <c r="F175" s="75"/>
      <c r="H175" s="75"/>
    </row>
    <row r="176">
      <c r="D176" s="75"/>
      <c r="F176" s="75"/>
      <c r="H176" s="75"/>
    </row>
    <row r="177">
      <c r="D177" s="75"/>
      <c r="F177" s="75"/>
      <c r="H177" s="75"/>
    </row>
    <row r="178">
      <c r="D178" s="75"/>
      <c r="F178" s="75"/>
      <c r="H178" s="75"/>
    </row>
    <row r="179">
      <c r="D179" s="75"/>
      <c r="F179" s="75"/>
      <c r="H179" s="75"/>
    </row>
    <row r="180">
      <c r="D180" s="75"/>
      <c r="F180" s="75"/>
      <c r="H180" s="75"/>
    </row>
    <row r="181">
      <c r="D181" s="75"/>
      <c r="F181" s="75"/>
      <c r="H181" s="75"/>
    </row>
    <row r="182">
      <c r="D182" s="75"/>
      <c r="F182" s="75"/>
      <c r="H182" s="75"/>
    </row>
    <row r="183">
      <c r="D183" s="75"/>
      <c r="F183" s="75"/>
      <c r="H183" s="75"/>
    </row>
    <row r="184">
      <c r="D184" s="75"/>
      <c r="F184" s="75"/>
      <c r="H184" s="75"/>
    </row>
    <row r="185">
      <c r="D185" s="75"/>
      <c r="F185" s="75"/>
      <c r="H185" s="75"/>
    </row>
    <row r="186">
      <c r="D186" s="75"/>
      <c r="F186" s="75"/>
      <c r="H186" s="75"/>
    </row>
    <row r="187">
      <c r="D187" s="75"/>
      <c r="F187" s="75"/>
      <c r="H187" s="75"/>
    </row>
    <row r="188">
      <c r="D188" s="75"/>
      <c r="F188" s="75"/>
      <c r="H188" s="75"/>
    </row>
    <row r="189">
      <c r="D189" s="75"/>
      <c r="F189" s="75"/>
      <c r="H189" s="75"/>
    </row>
    <row r="190">
      <c r="D190" s="75"/>
      <c r="F190" s="75"/>
      <c r="H190" s="75"/>
    </row>
    <row r="191">
      <c r="D191" s="75"/>
      <c r="F191" s="75"/>
      <c r="H191" s="75"/>
    </row>
    <row r="192">
      <c r="D192" s="75"/>
      <c r="F192" s="75"/>
      <c r="H192" s="75"/>
    </row>
    <row r="193">
      <c r="D193" s="75"/>
      <c r="F193" s="75"/>
      <c r="H193" s="75"/>
    </row>
    <row r="194">
      <c r="D194" s="75"/>
      <c r="F194" s="75"/>
      <c r="H194" s="75"/>
    </row>
    <row r="195">
      <c r="D195" s="75"/>
      <c r="F195" s="75"/>
      <c r="H195" s="75"/>
    </row>
    <row r="196">
      <c r="D196" s="75"/>
      <c r="F196" s="75"/>
      <c r="H196" s="75"/>
    </row>
    <row r="197">
      <c r="D197" s="75"/>
      <c r="F197" s="75"/>
      <c r="H197" s="75"/>
    </row>
    <row r="198">
      <c r="D198" s="75"/>
      <c r="F198" s="75"/>
      <c r="H198" s="75"/>
    </row>
    <row r="199">
      <c r="D199" s="75"/>
      <c r="F199" s="75"/>
      <c r="H199" s="75"/>
    </row>
    <row r="200">
      <c r="D200" s="75"/>
      <c r="F200" s="75"/>
      <c r="H200" s="75"/>
    </row>
    <row r="201">
      <c r="D201" s="75"/>
      <c r="F201" s="75"/>
      <c r="H201" s="75"/>
    </row>
    <row r="202">
      <c r="D202" s="75"/>
      <c r="F202" s="75"/>
      <c r="H202" s="75"/>
    </row>
    <row r="203">
      <c r="D203" s="75"/>
      <c r="F203" s="75"/>
      <c r="H203" s="75"/>
    </row>
    <row r="204">
      <c r="D204" s="75"/>
      <c r="F204" s="75"/>
      <c r="H204" s="75"/>
    </row>
    <row r="205">
      <c r="D205" s="75"/>
      <c r="F205" s="75"/>
      <c r="H205" s="75"/>
    </row>
    <row r="206">
      <c r="D206" s="75"/>
      <c r="F206" s="75"/>
      <c r="H206" s="75"/>
    </row>
    <row r="207">
      <c r="D207" s="75"/>
      <c r="F207" s="75"/>
      <c r="H207" s="75"/>
    </row>
    <row r="208">
      <c r="D208" s="75"/>
      <c r="F208" s="75"/>
      <c r="H208" s="75"/>
    </row>
    <row r="209">
      <c r="D209" s="75"/>
      <c r="F209" s="75"/>
      <c r="H209" s="75"/>
    </row>
    <row r="210">
      <c r="D210" s="75"/>
      <c r="F210" s="75"/>
      <c r="H210" s="75"/>
    </row>
    <row r="211">
      <c r="D211" s="75"/>
      <c r="F211" s="75"/>
      <c r="H211" s="75"/>
    </row>
    <row r="212">
      <c r="D212" s="75"/>
      <c r="F212" s="75"/>
      <c r="H212" s="75"/>
    </row>
    <row r="213">
      <c r="D213" s="75"/>
      <c r="F213" s="75"/>
      <c r="H213" s="75"/>
    </row>
    <row r="214">
      <c r="D214" s="75"/>
      <c r="F214" s="75"/>
      <c r="H214" s="75"/>
    </row>
    <row r="215">
      <c r="D215" s="75"/>
      <c r="F215" s="75"/>
      <c r="H215" s="75"/>
    </row>
    <row r="216">
      <c r="D216" s="75"/>
      <c r="F216" s="75"/>
      <c r="H216" s="75"/>
    </row>
    <row r="217">
      <c r="D217" s="75"/>
      <c r="F217" s="75"/>
      <c r="H217" s="75"/>
    </row>
    <row r="218">
      <c r="D218" s="75"/>
      <c r="F218" s="75"/>
      <c r="H218" s="75"/>
    </row>
    <row r="219">
      <c r="D219" s="75"/>
      <c r="F219" s="75"/>
      <c r="H219" s="75"/>
    </row>
    <row r="220">
      <c r="D220" s="75"/>
      <c r="F220" s="75"/>
      <c r="H220" s="75"/>
    </row>
    <row r="221">
      <c r="D221" s="75"/>
      <c r="F221" s="75"/>
      <c r="H221" s="75"/>
    </row>
    <row r="222">
      <c r="D222" s="75"/>
      <c r="F222" s="75"/>
      <c r="H222" s="75"/>
    </row>
    <row r="223">
      <c r="D223" s="75"/>
      <c r="F223" s="75"/>
      <c r="H223" s="75"/>
    </row>
    <row r="224">
      <c r="D224" s="75"/>
      <c r="F224" s="75"/>
      <c r="H224" s="75"/>
    </row>
    <row r="225">
      <c r="D225" s="75"/>
      <c r="F225" s="75"/>
      <c r="H225" s="75"/>
    </row>
    <row r="226">
      <c r="D226" s="75"/>
      <c r="F226" s="75"/>
      <c r="H226" s="75"/>
    </row>
    <row r="227">
      <c r="D227" s="75"/>
      <c r="F227" s="75"/>
      <c r="H227" s="75"/>
    </row>
    <row r="228">
      <c r="D228" s="75"/>
      <c r="F228" s="75"/>
      <c r="H228" s="75"/>
    </row>
    <row r="229">
      <c r="D229" s="75"/>
      <c r="F229" s="75"/>
      <c r="H229" s="75"/>
    </row>
    <row r="230">
      <c r="D230" s="75"/>
      <c r="F230" s="75"/>
      <c r="H230" s="75"/>
    </row>
    <row r="231">
      <c r="D231" s="75"/>
      <c r="F231" s="75"/>
      <c r="H231" s="75"/>
    </row>
    <row r="232">
      <c r="D232" s="75"/>
      <c r="F232" s="75"/>
      <c r="H232" s="75"/>
    </row>
    <row r="233">
      <c r="D233" s="75"/>
      <c r="F233" s="75"/>
      <c r="H233" s="75"/>
    </row>
    <row r="234">
      <c r="D234" s="75"/>
      <c r="F234" s="75"/>
      <c r="H234" s="75"/>
    </row>
    <row r="235">
      <c r="D235" s="75"/>
      <c r="F235" s="75"/>
      <c r="H235" s="75"/>
    </row>
    <row r="236">
      <c r="D236" s="75"/>
      <c r="F236" s="75"/>
      <c r="H236" s="75"/>
    </row>
    <row r="237">
      <c r="D237" s="75"/>
      <c r="F237" s="75"/>
      <c r="H237" s="75"/>
    </row>
    <row r="238">
      <c r="D238" s="75"/>
      <c r="F238" s="75"/>
      <c r="H238" s="75"/>
    </row>
    <row r="239">
      <c r="D239" s="75"/>
      <c r="F239" s="75"/>
      <c r="H239" s="75"/>
    </row>
    <row r="240">
      <c r="D240" s="75"/>
      <c r="F240" s="75"/>
      <c r="H240" s="75"/>
    </row>
    <row r="241">
      <c r="D241" s="75"/>
      <c r="F241" s="75"/>
      <c r="H241" s="75"/>
    </row>
    <row r="242">
      <c r="D242" s="75"/>
      <c r="F242" s="75"/>
      <c r="H242" s="75"/>
    </row>
    <row r="243">
      <c r="D243" s="75"/>
      <c r="F243" s="75"/>
      <c r="H243" s="75"/>
    </row>
    <row r="244">
      <c r="D244" s="75"/>
      <c r="F244" s="75"/>
      <c r="H244" s="75"/>
    </row>
    <row r="245">
      <c r="D245" s="75"/>
      <c r="F245" s="75"/>
      <c r="H245" s="75"/>
    </row>
    <row r="246">
      <c r="D246" s="75"/>
      <c r="F246" s="75"/>
      <c r="H246" s="75"/>
    </row>
    <row r="247">
      <c r="D247" s="75"/>
      <c r="F247" s="75"/>
      <c r="H247" s="75"/>
    </row>
    <row r="248">
      <c r="D248" s="75"/>
      <c r="F248" s="75"/>
      <c r="H248" s="75"/>
    </row>
    <row r="249">
      <c r="D249" s="75"/>
      <c r="F249" s="75"/>
      <c r="H249" s="75"/>
    </row>
    <row r="250">
      <c r="D250" s="75"/>
      <c r="F250" s="75"/>
      <c r="H250" s="75"/>
    </row>
    <row r="251">
      <c r="D251" s="75"/>
      <c r="F251" s="75"/>
      <c r="H251" s="75"/>
    </row>
    <row r="252">
      <c r="D252" s="75"/>
      <c r="F252" s="75"/>
      <c r="H252" s="75"/>
    </row>
    <row r="253">
      <c r="D253" s="75"/>
      <c r="F253" s="75"/>
      <c r="H253" s="75"/>
    </row>
    <row r="254">
      <c r="D254" s="75"/>
      <c r="F254" s="75"/>
      <c r="H254" s="75"/>
    </row>
    <row r="255">
      <c r="D255" s="75"/>
      <c r="F255" s="75"/>
      <c r="H255" s="75"/>
    </row>
    <row r="256">
      <c r="D256" s="75"/>
      <c r="F256" s="75"/>
      <c r="H256" s="75"/>
    </row>
    <row r="257">
      <c r="D257" s="75"/>
      <c r="F257" s="75"/>
      <c r="H257" s="75"/>
    </row>
    <row r="258">
      <c r="D258" s="75"/>
      <c r="F258" s="75"/>
      <c r="H258" s="75"/>
    </row>
    <row r="259">
      <c r="D259" s="75"/>
      <c r="F259" s="75"/>
      <c r="H259" s="75"/>
    </row>
    <row r="260">
      <c r="D260" s="75"/>
      <c r="F260" s="75"/>
      <c r="H260" s="75"/>
    </row>
    <row r="261">
      <c r="D261" s="75"/>
      <c r="F261" s="75"/>
      <c r="H261" s="75"/>
    </row>
    <row r="262">
      <c r="D262" s="75"/>
      <c r="F262" s="75"/>
      <c r="H262" s="75"/>
    </row>
    <row r="263">
      <c r="D263" s="75"/>
      <c r="F263" s="75"/>
      <c r="H263" s="75"/>
    </row>
    <row r="264">
      <c r="D264" s="75"/>
      <c r="F264" s="75"/>
      <c r="H264" s="75"/>
    </row>
    <row r="265">
      <c r="D265" s="75"/>
      <c r="F265" s="75"/>
      <c r="H265" s="75"/>
    </row>
    <row r="266">
      <c r="D266" s="75"/>
      <c r="F266" s="75"/>
      <c r="H266" s="75"/>
    </row>
    <row r="267">
      <c r="D267" s="75"/>
      <c r="F267" s="75"/>
      <c r="H267" s="75"/>
    </row>
    <row r="268">
      <c r="D268" s="75"/>
      <c r="F268" s="75"/>
      <c r="H268" s="75"/>
    </row>
    <row r="269">
      <c r="D269" s="75"/>
      <c r="F269" s="75"/>
      <c r="H269" s="75"/>
    </row>
    <row r="270">
      <c r="D270" s="75"/>
      <c r="F270" s="75"/>
      <c r="H270" s="75"/>
    </row>
    <row r="271">
      <c r="D271" s="75"/>
      <c r="F271" s="75"/>
      <c r="H271" s="75"/>
    </row>
    <row r="272">
      <c r="D272" s="75"/>
      <c r="F272" s="75"/>
      <c r="H272" s="75"/>
    </row>
    <row r="273">
      <c r="D273" s="75"/>
      <c r="F273" s="75"/>
      <c r="H273" s="75"/>
    </row>
    <row r="274">
      <c r="D274" s="75"/>
      <c r="F274" s="75"/>
      <c r="H274" s="75"/>
    </row>
    <row r="275">
      <c r="D275" s="75"/>
      <c r="F275" s="75"/>
      <c r="H275" s="75"/>
    </row>
    <row r="276">
      <c r="D276" s="75"/>
      <c r="F276" s="75"/>
      <c r="H276" s="75"/>
    </row>
    <row r="277">
      <c r="D277" s="75"/>
      <c r="F277" s="75"/>
      <c r="H277" s="75"/>
    </row>
    <row r="278">
      <c r="D278" s="75"/>
      <c r="F278" s="75"/>
      <c r="H278" s="75"/>
    </row>
    <row r="279">
      <c r="D279" s="75"/>
      <c r="F279" s="75"/>
      <c r="H279" s="75"/>
    </row>
    <row r="280">
      <c r="D280" s="75"/>
      <c r="F280" s="75"/>
      <c r="H280" s="75"/>
    </row>
    <row r="281">
      <c r="D281" s="75"/>
      <c r="F281" s="75"/>
      <c r="H281" s="75"/>
    </row>
    <row r="282">
      <c r="D282" s="75"/>
      <c r="F282" s="75"/>
      <c r="H282" s="75"/>
    </row>
    <row r="283">
      <c r="D283" s="75"/>
      <c r="F283" s="75"/>
      <c r="H283" s="75"/>
    </row>
    <row r="284">
      <c r="D284" s="75"/>
      <c r="F284" s="75"/>
      <c r="H284" s="75"/>
    </row>
    <row r="285">
      <c r="D285" s="75"/>
      <c r="F285" s="75"/>
      <c r="H285" s="75"/>
    </row>
    <row r="286">
      <c r="D286" s="75"/>
      <c r="F286" s="75"/>
      <c r="H286" s="75"/>
    </row>
    <row r="287">
      <c r="D287" s="75"/>
      <c r="F287" s="75"/>
      <c r="H287" s="75"/>
    </row>
    <row r="288">
      <c r="D288" s="75"/>
      <c r="F288" s="75"/>
      <c r="H288" s="75"/>
    </row>
    <row r="289">
      <c r="D289" s="75"/>
      <c r="F289" s="75"/>
      <c r="H289" s="75"/>
    </row>
    <row r="290">
      <c r="D290" s="75"/>
      <c r="F290" s="75"/>
      <c r="H290" s="75"/>
    </row>
    <row r="291">
      <c r="D291" s="75"/>
      <c r="F291" s="75"/>
      <c r="H291" s="75"/>
    </row>
    <row r="292">
      <c r="D292" s="75"/>
      <c r="F292" s="75"/>
      <c r="H292" s="75"/>
    </row>
    <row r="293">
      <c r="D293" s="75"/>
      <c r="F293" s="75"/>
      <c r="H293" s="75"/>
    </row>
    <row r="294">
      <c r="D294" s="75"/>
      <c r="F294" s="75"/>
      <c r="H294" s="75"/>
    </row>
    <row r="295">
      <c r="D295" s="75"/>
      <c r="F295" s="75"/>
      <c r="H295" s="75"/>
    </row>
    <row r="296">
      <c r="D296" s="75"/>
      <c r="F296" s="75"/>
      <c r="H296" s="75"/>
    </row>
    <row r="297">
      <c r="D297" s="75"/>
      <c r="F297" s="75"/>
      <c r="H297" s="75"/>
    </row>
    <row r="298">
      <c r="D298" s="75"/>
      <c r="F298" s="75"/>
      <c r="H298" s="75"/>
    </row>
    <row r="299">
      <c r="D299" s="75"/>
      <c r="F299" s="75"/>
      <c r="H299" s="75"/>
    </row>
    <row r="300">
      <c r="D300" s="75"/>
      <c r="F300" s="75"/>
      <c r="H300" s="75"/>
    </row>
    <row r="301">
      <c r="D301" s="75"/>
      <c r="F301" s="75"/>
      <c r="H301" s="75"/>
    </row>
    <row r="302">
      <c r="D302" s="75"/>
      <c r="F302" s="75"/>
      <c r="H302" s="75"/>
    </row>
    <row r="303">
      <c r="D303" s="75"/>
      <c r="F303" s="75"/>
      <c r="H303" s="75"/>
    </row>
    <row r="304">
      <c r="D304" s="75"/>
      <c r="F304" s="75"/>
      <c r="H304" s="75"/>
    </row>
    <row r="305">
      <c r="D305" s="75"/>
      <c r="F305" s="75"/>
      <c r="H305" s="75"/>
    </row>
    <row r="306">
      <c r="D306" s="75"/>
      <c r="F306" s="75"/>
      <c r="H306" s="75"/>
    </row>
    <row r="307">
      <c r="D307" s="75"/>
      <c r="F307" s="75"/>
      <c r="H307" s="75"/>
    </row>
    <row r="308">
      <c r="D308" s="75"/>
      <c r="F308" s="75"/>
      <c r="H308" s="75"/>
    </row>
    <row r="309">
      <c r="D309" s="75"/>
      <c r="F309" s="75"/>
      <c r="H309" s="75"/>
    </row>
    <row r="310">
      <c r="D310" s="75"/>
      <c r="F310" s="75"/>
      <c r="H310" s="75"/>
    </row>
    <row r="311">
      <c r="D311" s="75"/>
      <c r="F311" s="75"/>
      <c r="H311" s="75"/>
    </row>
    <row r="312">
      <c r="D312" s="75"/>
      <c r="F312" s="75"/>
      <c r="H312" s="75"/>
    </row>
    <row r="313">
      <c r="D313" s="75"/>
      <c r="F313" s="75"/>
      <c r="H313" s="75"/>
    </row>
    <row r="314">
      <c r="D314" s="75"/>
      <c r="F314" s="75"/>
      <c r="H314" s="75"/>
    </row>
    <row r="315">
      <c r="D315" s="75"/>
      <c r="F315" s="75"/>
      <c r="H315" s="75"/>
    </row>
    <row r="316">
      <c r="D316" s="75"/>
      <c r="F316" s="75"/>
      <c r="H316" s="75"/>
    </row>
    <row r="317">
      <c r="D317" s="75"/>
      <c r="F317" s="75"/>
      <c r="H317" s="75"/>
    </row>
    <row r="318">
      <c r="D318" s="75"/>
      <c r="F318" s="75"/>
      <c r="H318" s="75"/>
    </row>
    <row r="319">
      <c r="D319" s="75"/>
      <c r="F319" s="75"/>
      <c r="H319" s="75"/>
    </row>
    <row r="320">
      <c r="D320" s="75"/>
      <c r="F320" s="75"/>
      <c r="H320" s="75"/>
    </row>
    <row r="321">
      <c r="D321" s="75"/>
      <c r="F321" s="75"/>
      <c r="H321" s="75"/>
    </row>
    <row r="322">
      <c r="D322" s="75"/>
      <c r="F322" s="75"/>
      <c r="H322" s="75"/>
    </row>
    <row r="323">
      <c r="D323" s="75"/>
      <c r="F323" s="75"/>
      <c r="H323" s="75"/>
    </row>
    <row r="324">
      <c r="D324" s="75"/>
      <c r="F324" s="75"/>
      <c r="H324" s="75"/>
    </row>
    <row r="325">
      <c r="D325" s="75"/>
      <c r="F325" s="75"/>
      <c r="H325" s="75"/>
    </row>
    <row r="326">
      <c r="D326" s="75"/>
      <c r="F326" s="75"/>
      <c r="H326" s="75"/>
    </row>
    <row r="327">
      <c r="D327" s="75"/>
      <c r="F327" s="75"/>
      <c r="H327" s="75"/>
    </row>
    <row r="328">
      <c r="D328" s="75"/>
      <c r="F328" s="75"/>
      <c r="H328" s="75"/>
    </row>
    <row r="329">
      <c r="D329" s="75"/>
      <c r="F329" s="75"/>
      <c r="H329" s="75"/>
    </row>
    <row r="330">
      <c r="D330" s="75"/>
      <c r="F330" s="75"/>
      <c r="H330" s="75"/>
    </row>
    <row r="331">
      <c r="D331" s="75"/>
      <c r="F331" s="75"/>
      <c r="H331" s="75"/>
    </row>
    <row r="332">
      <c r="D332" s="75"/>
      <c r="F332" s="75"/>
      <c r="H332" s="75"/>
    </row>
    <row r="333">
      <c r="D333" s="75"/>
      <c r="F333" s="75"/>
      <c r="H333" s="75"/>
    </row>
    <row r="334">
      <c r="D334" s="75"/>
      <c r="F334" s="75"/>
      <c r="H334" s="75"/>
    </row>
    <row r="335">
      <c r="D335" s="75"/>
      <c r="F335" s="75"/>
      <c r="H335" s="75"/>
    </row>
    <row r="336">
      <c r="D336" s="75"/>
      <c r="F336" s="75"/>
      <c r="H336" s="75"/>
    </row>
    <row r="337">
      <c r="D337" s="75"/>
      <c r="F337" s="75"/>
      <c r="H337" s="75"/>
    </row>
    <row r="338">
      <c r="D338" s="75"/>
      <c r="F338" s="75"/>
      <c r="H338" s="75"/>
    </row>
    <row r="339">
      <c r="D339" s="75"/>
      <c r="F339" s="75"/>
      <c r="H339" s="75"/>
    </row>
    <row r="340">
      <c r="D340" s="75"/>
      <c r="F340" s="75"/>
      <c r="H340" s="75"/>
    </row>
    <row r="341">
      <c r="D341" s="75"/>
      <c r="F341" s="75"/>
      <c r="H341" s="75"/>
    </row>
    <row r="342">
      <c r="D342" s="75"/>
      <c r="F342" s="75"/>
      <c r="H342" s="75"/>
    </row>
    <row r="343">
      <c r="D343" s="75"/>
      <c r="F343" s="75"/>
      <c r="H343" s="75"/>
    </row>
    <row r="344">
      <c r="D344" s="75"/>
      <c r="F344" s="75"/>
      <c r="H344" s="75"/>
    </row>
    <row r="345">
      <c r="D345" s="75"/>
      <c r="F345" s="75"/>
      <c r="H345" s="75"/>
    </row>
    <row r="346">
      <c r="D346" s="75"/>
      <c r="F346" s="75"/>
      <c r="H346" s="75"/>
    </row>
    <row r="347">
      <c r="D347" s="75"/>
      <c r="F347" s="75"/>
      <c r="H347" s="75"/>
    </row>
    <row r="348">
      <c r="D348" s="75"/>
      <c r="F348" s="75"/>
      <c r="H348" s="75"/>
    </row>
    <row r="349">
      <c r="D349" s="75"/>
      <c r="F349" s="75"/>
      <c r="H349" s="75"/>
    </row>
    <row r="350">
      <c r="D350" s="75"/>
      <c r="F350" s="75"/>
      <c r="H350" s="75"/>
    </row>
    <row r="351">
      <c r="D351" s="75"/>
      <c r="F351" s="75"/>
      <c r="H351" s="75"/>
    </row>
    <row r="352">
      <c r="D352" s="75"/>
      <c r="F352" s="75"/>
      <c r="H352" s="75"/>
    </row>
    <row r="353">
      <c r="D353" s="75"/>
      <c r="F353" s="75"/>
      <c r="H353" s="75"/>
    </row>
    <row r="354">
      <c r="D354" s="75"/>
      <c r="F354" s="75"/>
      <c r="H354" s="75"/>
    </row>
    <row r="355">
      <c r="D355" s="75"/>
      <c r="F355" s="75"/>
      <c r="H355" s="75"/>
    </row>
    <row r="356">
      <c r="D356" s="75"/>
      <c r="F356" s="75"/>
      <c r="H356" s="75"/>
    </row>
    <row r="357">
      <c r="D357" s="75"/>
      <c r="F357" s="75"/>
      <c r="H357" s="75"/>
    </row>
    <row r="358">
      <c r="D358" s="75"/>
      <c r="F358" s="75"/>
      <c r="H358" s="75"/>
    </row>
    <row r="359">
      <c r="D359" s="75"/>
      <c r="F359" s="75"/>
      <c r="H359" s="75"/>
    </row>
    <row r="360">
      <c r="D360" s="75"/>
      <c r="F360" s="75"/>
      <c r="H360" s="75"/>
    </row>
    <row r="361">
      <c r="D361" s="75"/>
      <c r="F361" s="75"/>
      <c r="H361" s="75"/>
    </row>
    <row r="362">
      <c r="D362" s="75"/>
      <c r="F362" s="75"/>
      <c r="H362" s="75"/>
    </row>
    <row r="363">
      <c r="D363" s="75"/>
      <c r="F363" s="75"/>
      <c r="H363" s="75"/>
    </row>
    <row r="364">
      <c r="D364" s="75"/>
      <c r="F364" s="75"/>
      <c r="H364" s="75"/>
    </row>
    <row r="365">
      <c r="D365" s="75"/>
      <c r="F365" s="75"/>
      <c r="H365" s="75"/>
    </row>
    <row r="366">
      <c r="D366" s="75"/>
      <c r="F366" s="75"/>
      <c r="H366" s="75"/>
    </row>
    <row r="367">
      <c r="D367" s="75"/>
      <c r="F367" s="75"/>
      <c r="H367" s="75"/>
    </row>
    <row r="368">
      <c r="D368" s="75"/>
      <c r="F368" s="75"/>
      <c r="H368" s="75"/>
    </row>
    <row r="369">
      <c r="D369" s="75"/>
      <c r="F369" s="75"/>
      <c r="H369" s="75"/>
    </row>
    <row r="370">
      <c r="D370" s="75"/>
      <c r="F370" s="75"/>
      <c r="H370" s="75"/>
    </row>
    <row r="371">
      <c r="D371" s="75"/>
      <c r="F371" s="75"/>
      <c r="H371" s="75"/>
    </row>
    <row r="372">
      <c r="D372" s="75"/>
      <c r="F372" s="75"/>
      <c r="H372" s="75"/>
    </row>
    <row r="373">
      <c r="D373" s="75"/>
      <c r="F373" s="75"/>
      <c r="H373" s="75"/>
    </row>
    <row r="374">
      <c r="D374" s="75"/>
      <c r="F374" s="75"/>
      <c r="H374" s="75"/>
    </row>
    <row r="375">
      <c r="D375" s="75"/>
      <c r="F375" s="75"/>
      <c r="H375" s="75"/>
    </row>
    <row r="376">
      <c r="D376" s="75"/>
      <c r="F376" s="75"/>
      <c r="H376" s="75"/>
    </row>
    <row r="377">
      <c r="D377" s="75"/>
      <c r="F377" s="75"/>
      <c r="H377" s="75"/>
    </row>
    <row r="378">
      <c r="D378" s="75"/>
      <c r="F378" s="75"/>
      <c r="H378" s="75"/>
    </row>
    <row r="379">
      <c r="D379" s="75"/>
      <c r="F379" s="75"/>
      <c r="H379" s="75"/>
    </row>
    <row r="380">
      <c r="D380" s="75"/>
      <c r="F380" s="75"/>
      <c r="H380" s="75"/>
    </row>
    <row r="381">
      <c r="D381" s="75"/>
      <c r="F381" s="75"/>
      <c r="H381" s="75"/>
    </row>
    <row r="382">
      <c r="D382" s="75"/>
      <c r="F382" s="75"/>
      <c r="H382" s="75"/>
    </row>
    <row r="383">
      <c r="D383" s="75"/>
      <c r="F383" s="75"/>
      <c r="H383" s="75"/>
    </row>
    <row r="384">
      <c r="D384" s="75"/>
      <c r="F384" s="75"/>
      <c r="H384" s="75"/>
    </row>
    <row r="385">
      <c r="D385" s="75"/>
      <c r="F385" s="75"/>
      <c r="H385" s="75"/>
    </row>
    <row r="386">
      <c r="D386" s="75"/>
      <c r="F386" s="75"/>
      <c r="H386" s="75"/>
    </row>
    <row r="387">
      <c r="D387" s="75"/>
      <c r="F387" s="75"/>
      <c r="H387" s="75"/>
    </row>
    <row r="388">
      <c r="D388" s="75"/>
      <c r="F388" s="75"/>
      <c r="H388" s="75"/>
    </row>
    <row r="389">
      <c r="D389" s="75"/>
      <c r="F389" s="75"/>
      <c r="H389" s="75"/>
    </row>
    <row r="390">
      <c r="D390" s="75"/>
      <c r="F390" s="75"/>
      <c r="H390" s="75"/>
    </row>
    <row r="391">
      <c r="D391" s="75"/>
      <c r="F391" s="75"/>
      <c r="H391" s="75"/>
    </row>
    <row r="392">
      <c r="D392" s="75"/>
      <c r="F392" s="75"/>
      <c r="H392" s="75"/>
    </row>
    <row r="393">
      <c r="D393" s="75"/>
      <c r="F393" s="75"/>
      <c r="H393" s="75"/>
    </row>
    <row r="394">
      <c r="D394" s="75"/>
      <c r="F394" s="75"/>
      <c r="H394" s="75"/>
    </row>
    <row r="395">
      <c r="D395" s="75"/>
      <c r="F395" s="75"/>
      <c r="H395" s="75"/>
    </row>
    <row r="396">
      <c r="D396" s="75"/>
      <c r="F396" s="75"/>
      <c r="H396" s="75"/>
    </row>
    <row r="397">
      <c r="D397" s="75"/>
      <c r="F397" s="75"/>
      <c r="H397" s="75"/>
    </row>
    <row r="398">
      <c r="D398" s="75"/>
      <c r="F398" s="75"/>
      <c r="H398" s="75"/>
    </row>
    <row r="399">
      <c r="D399" s="75"/>
      <c r="F399" s="75"/>
      <c r="H399" s="75"/>
    </row>
    <row r="400">
      <c r="D400" s="75"/>
      <c r="F400" s="75"/>
      <c r="H400" s="75"/>
    </row>
    <row r="401">
      <c r="D401" s="75"/>
      <c r="F401" s="75"/>
      <c r="H401" s="75"/>
    </row>
    <row r="402">
      <c r="D402" s="75"/>
      <c r="F402" s="75"/>
      <c r="H402" s="75"/>
    </row>
    <row r="403">
      <c r="D403" s="75"/>
      <c r="F403" s="75"/>
      <c r="H403" s="75"/>
    </row>
    <row r="404">
      <c r="D404" s="75"/>
      <c r="F404" s="75"/>
      <c r="H404" s="75"/>
    </row>
    <row r="405">
      <c r="D405" s="75"/>
      <c r="F405" s="75"/>
      <c r="H405" s="75"/>
    </row>
    <row r="406">
      <c r="D406" s="75"/>
      <c r="F406" s="75"/>
      <c r="H406" s="75"/>
    </row>
    <row r="407">
      <c r="D407" s="75"/>
      <c r="F407" s="75"/>
      <c r="H407" s="75"/>
    </row>
    <row r="408">
      <c r="D408" s="75"/>
      <c r="F408" s="75"/>
      <c r="H408" s="75"/>
    </row>
    <row r="409">
      <c r="D409" s="75"/>
      <c r="F409" s="75"/>
      <c r="H409" s="75"/>
    </row>
    <row r="410">
      <c r="D410" s="75"/>
      <c r="F410" s="75"/>
      <c r="H410" s="75"/>
    </row>
    <row r="411">
      <c r="D411" s="75"/>
      <c r="F411" s="75"/>
      <c r="H411" s="75"/>
    </row>
    <row r="412">
      <c r="D412" s="75"/>
      <c r="F412" s="75"/>
      <c r="H412" s="75"/>
    </row>
    <row r="413">
      <c r="D413" s="75"/>
      <c r="F413" s="75"/>
      <c r="H413" s="75"/>
    </row>
    <row r="414">
      <c r="D414" s="75"/>
      <c r="F414" s="75"/>
      <c r="H414" s="75"/>
    </row>
    <row r="415">
      <c r="D415" s="75"/>
      <c r="F415" s="75"/>
      <c r="H415" s="75"/>
    </row>
    <row r="416">
      <c r="D416" s="75"/>
      <c r="F416" s="75"/>
      <c r="H416" s="75"/>
    </row>
    <row r="417">
      <c r="D417" s="75"/>
      <c r="F417" s="75"/>
      <c r="H417" s="75"/>
    </row>
    <row r="418">
      <c r="D418" s="75"/>
      <c r="F418" s="75"/>
      <c r="H418" s="75"/>
    </row>
    <row r="419">
      <c r="D419" s="75"/>
      <c r="F419" s="75"/>
      <c r="H419" s="75"/>
    </row>
    <row r="420">
      <c r="D420" s="75"/>
      <c r="F420" s="75"/>
      <c r="H420" s="75"/>
    </row>
    <row r="421">
      <c r="D421" s="75"/>
      <c r="F421" s="75"/>
      <c r="H421" s="75"/>
    </row>
    <row r="422">
      <c r="D422" s="75"/>
      <c r="F422" s="75"/>
      <c r="H422" s="75"/>
    </row>
    <row r="423">
      <c r="D423" s="75"/>
      <c r="F423" s="75"/>
      <c r="H423" s="75"/>
    </row>
    <row r="424">
      <c r="D424" s="75"/>
      <c r="F424" s="75"/>
      <c r="H424" s="75"/>
    </row>
    <row r="425">
      <c r="D425" s="75"/>
      <c r="F425" s="75"/>
      <c r="H425" s="75"/>
    </row>
    <row r="426">
      <c r="D426" s="75"/>
      <c r="F426" s="75"/>
      <c r="H426" s="75"/>
    </row>
    <row r="427">
      <c r="D427" s="75"/>
      <c r="F427" s="75"/>
      <c r="H427" s="75"/>
    </row>
    <row r="428">
      <c r="D428" s="75"/>
      <c r="F428" s="75"/>
      <c r="H428" s="75"/>
    </row>
    <row r="429">
      <c r="D429" s="75"/>
      <c r="F429" s="75"/>
      <c r="H429" s="75"/>
    </row>
    <row r="430">
      <c r="D430" s="75"/>
      <c r="F430" s="75"/>
      <c r="H430" s="75"/>
    </row>
    <row r="431">
      <c r="D431" s="75"/>
      <c r="F431" s="75"/>
      <c r="H431" s="75"/>
    </row>
    <row r="432">
      <c r="D432" s="75"/>
      <c r="F432" s="75"/>
      <c r="H432" s="75"/>
    </row>
    <row r="433">
      <c r="D433" s="75"/>
      <c r="F433" s="75"/>
      <c r="H433" s="75"/>
    </row>
    <row r="434">
      <c r="D434" s="75"/>
      <c r="F434" s="75"/>
      <c r="H434" s="75"/>
    </row>
    <row r="435">
      <c r="D435" s="75"/>
      <c r="F435" s="75"/>
      <c r="H435" s="75"/>
    </row>
    <row r="436">
      <c r="D436" s="75"/>
      <c r="F436" s="75"/>
      <c r="H436" s="75"/>
    </row>
    <row r="437">
      <c r="D437" s="75"/>
      <c r="F437" s="75"/>
      <c r="H437" s="75"/>
    </row>
    <row r="438">
      <c r="D438" s="75"/>
      <c r="F438" s="75"/>
      <c r="H438" s="75"/>
    </row>
    <row r="439">
      <c r="D439" s="75"/>
      <c r="F439" s="75"/>
      <c r="H439" s="75"/>
    </row>
    <row r="440">
      <c r="D440" s="75"/>
      <c r="F440" s="75"/>
      <c r="H440" s="75"/>
    </row>
    <row r="441">
      <c r="D441" s="75"/>
      <c r="F441" s="75"/>
      <c r="H441" s="75"/>
    </row>
    <row r="442">
      <c r="D442" s="75"/>
      <c r="F442" s="75"/>
      <c r="H442" s="75"/>
    </row>
    <row r="443">
      <c r="D443" s="75"/>
      <c r="F443" s="75"/>
      <c r="H443" s="75"/>
    </row>
    <row r="444">
      <c r="D444" s="75"/>
      <c r="F444" s="75"/>
      <c r="H444" s="75"/>
    </row>
    <row r="445">
      <c r="D445" s="75"/>
      <c r="F445" s="75"/>
      <c r="H445" s="75"/>
    </row>
    <row r="446">
      <c r="D446" s="75"/>
      <c r="F446" s="75"/>
      <c r="H446" s="75"/>
    </row>
    <row r="447">
      <c r="D447" s="75"/>
      <c r="F447" s="75"/>
      <c r="H447" s="75"/>
    </row>
    <row r="448">
      <c r="D448" s="75"/>
      <c r="F448" s="75"/>
      <c r="H448" s="75"/>
    </row>
    <row r="449">
      <c r="D449" s="75"/>
      <c r="F449" s="75"/>
      <c r="H449" s="75"/>
    </row>
    <row r="450">
      <c r="D450" s="75"/>
      <c r="F450" s="75"/>
      <c r="H450" s="75"/>
    </row>
    <row r="451">
      <c r="D451" s="75"/>
      <c r="F451" s="75"/>
      <c r="H451" s="75"/>
    </row>
    <row r="452">
      <c r="D452" s="75"/>
      <c r="F452" s="75"/>
      <c r="H452" s="75"/>
    </row>
    <row r="453">
      <c r="D453" s="75"/>
      <c r="F453" s="75"/>
      <c r="H453" s="75"/>
    </row>
    <row r="454">
      <c r="D454" s="75"/>
      <c r="F454" s="75"/>
      <c r="H454" s="75"/>
    </row>
    <row r="455">
      <c r="D455" s="75"/>
      <c r="F455" s="75"/>
      <c r="H455" s="75"/>
    </row>
    <row r="456">
      <c r="D456" s="75"/>
      <c r="F456" s="75"/>
      <c r="H456" s="75"/>
    </row>
    <row r="457">
      <c r="D457" s="75"/>
      <c r="F457" s="75"/>
      <c r="H457" s="75"/>
    </row>
    <row r="458">
      <c r="D458" s="75"/>
      <c r="F458" s="75"/>
      <c r="H458" s="75"/>
    </row>
    <row r="459">
      <c r="D459" s="75"/>
      <c r="F459" s="75"/>
      <c r="H459" s="75"/>
    </row>
    <row r="460">
      <c r="D460" s="75"/>
      <c r="F460" s="75"/>
      <c r="H460" s="75"/>
    </row>
    <row r="461">
      <c r="D461" s="75"/>
      <c r="F461" s="75"/>
      <c r="H461" s="75"/>
    </row>
    <row r="462">
      <c r="D462" s="75"/>
      <c r="F462" s="75"/>
      <c r="H462" s="75"/>
    </row>
    <row r="463">
      <c r="D463" s="75"/>
      <c r="F463" s="75"/>
      <c r="H463" s="75"/>
    </row>
    <row r="464">
      <c r="D464" s="75"/>
      <c r="F464" s="75"/>
      <c r="H464" s="75"/>
    </row>
    <row r="465">
      <c r="D465" s="75"/>
      <c r="F465" s="75"/>
      <c r="H465" s="75"/>
    </row>
    <row r="466">
      <c r="D466" s="75"/>
      <c r="F466" s="75"/>
      <c r="H466" s="75"/>
    </row>
    <row r="467">
      <c r="D467" s="75"/>
      <c r="F467" s="75"/>
      <c r="H467" s="75"/>
    </row>
    <row r="468">
      <c r="D468" s="75"/>
      <c r="F468" s="75"/>
      <c r="H468" s="75"/>
    </row>
    <row r="469">
      <c r="D469" s="75"/>
      <c r="F469" s="75"/>
      <c r="H469" s="75"/>
    </row>
    <row r="470">
      <c r="D470" s="75"/>
      <c r="F470" s="75"/>
      <c r="H470" s="75"/>
    </row>
    <row r="471">
      <c r="D471" s="75"/>
      <c r="F471" s="75"/>
      <c r="H471" s="75"/>
    </row>
    <row r="472">
      <c r="D472" s="75"/>
      <c r="F472" s="75"/>
      <c r="H472" s="75"/>
    </row>
    <row r="473">
      <c r="D473" s="75"/>
      <c r="F473" s="75"/>
      <c r="H473" s="75"/>
    </row>
    <row r="474">
      <c r="D474" s="75"/>
      <c r="F474" s="75"/>
      <c r="H474" s="75"/>
    </row>
    <row r="475">
      <c r="D475" s="75"/>
      <c r="F475" s="75"/>
      <c r="H475" s="75"/>
    </row>
    <row r="476">
      <c r="D476" s="75"/>
      <c r="F476" s="75"/>
      <c r="H476" s="75"/>
    </row>
    <row r="477">
      <c r="D477" s="75"/>
      <c r="F477" s="75"/>
      <c r="H477" s="75"/>
    </row>
    <row r="478">
      <c r="D478" s="75"/>
      <c r="F478" s="75"/>
      <c r="H478" s="75"/>
    </row>
    <row r="479">
      <c r="D479" s="75"/>
      <c r="F479" s="75"/>
      <c r="H479" s="75"/>
    </row>
    <row r="480">
      <c r="D480" s="75"/>
      <c r="F480" s="75"/>
      <c r="H480" s="75"/>
    </row>
    <row r="481">
      <c r="D481" s="75"/>
      <c r="F481" s="75"/>
      <c r="H481" s="75"/>
    </row>
    <row r="482">
      <c r="D482" s="75"/>
      <c r="F482" s="75"/>
      <c r="H482" s="75"/>
    </row>
    <row r="483">
      <c r="D483" s="75"/>
      <c r="F483" s="75"/>
      <c r="H483" s="75"/>
    </row>
    <row r="484">
      <c r="D484" s="75"/>
      <c r="F484" s="75"/>
      <c r="H484" s="75"/>
    </row>
    <row r="485">
      <c r="D485" s="75"/>
      <c r="F485" s="75"/>
      <c r="H485" s="75"/>
    </row>
    <row r="486">
      <c r="D486" s="75"/>
      <c r="F486" s="75"/>
      <c r="H486" s="75"/>
    </row>
    <row r="487">
      <c r="D487" s="75"/>
      <c r="F487" s="75"/>
      <c r="H487" s="75"/>
    </row>
    <row r="488">
      <c r="D488" s="75"/>
      <c r="F488" s="75"/>
      <c r="H488" s="75"/>
    </row>
    <row r="489">
      <c r="D489" s="75"/>
      <c r="F489" s="75"/>
      <c r="H489" s="75"/>
    </row>
    <row r="490">
      <c r="D490" s="75"/>
      <c r="F490" s="75"/>
      <c r="H490" s="75"/>
    </row>
    <row r="491">
      <c r="D491" s="75"/>
      <c r="F491" s="75"/>
      <c r="H491" s="75"/>
    </row>
    <row r="492">
      <c r="D492" s="75"/>
      <c r="F492" s="75"/>
      <c r="H492" s="75"/>
    </row>
    <row r="493">
      <c r="D493" s="75"/>
      <c r="F493" s="75"/>
      <c r="H493" s="75"/>
    </row>
    <row r="494">
      <c r="D494" s="75"/>
      <c r="F494" s="75"/>
      <c r="H494" s="75"/>
    </row>
    <row r="495">
      <c r="D495" s="75"/>
      <c r="F495" s="75"/>
      <c r="H495" s="75"/>
    </row>
    <row r="496">
      <c r="D496" s="75"/>
      <c r="F496" s="75"/>
      <c r="H496" s="75"/>
    </row>
    <row r="497">
      <c r="D497" s="75"/>
      <c r="F497" s="75"/>
      <c r="H497" s="75"/>
    </row>
    <row r="498">
      <c r="D498" s="75"/>
      <c r="F498" s="75"/>
      <c r="H498" s="75"/>
    </row>
    <row r="499">
      <c r="D499" s="75"/>
      <c r="F499" s="75"/>
      <c r="H499" s="75"/>
    </row>
    <row r="500">
      <c r="D500" s="75"/>
      <c r="F500" s="75"/>
      <c r="H500" s="75"/>
    </row>
    <row r="501">
      <c r="D501" s="75"/>
      <c r="F501" s="75"/>
      <c r="H501" s="75"/>
    </row>
    <row r="502">
      <c r="D502" s="75"/>
      <c r="F502" s="75"/>
      <c r="H502" s="75"/>
    </row>
    <row r="503">
      <c r="D503" s="75"/>
      <c r="F503" s="75"/>
      <c r="H503" s="75"/>
    </row>
    <row r="504">
      <c r="D504" s="75"/>
      <c r="F504" s="75"/>
      <c r="H504" s="75"/>
    </row>
    <row r="505">
      <c r="D505" s="75"/>
      <c r="F505" s="75"/>
      <c r="H505" s="75"/>
    </row>
    <row r="506">
      <c r="D506" s="75"/>
      <c r="F506" s="75"/>
      <c r="H506" s="75"/>
    </row>
    <row r="507">
      <c r="D507" s="75"/>
      <c r="F507" s="75"/>
      <c r="H507" s="75"/>
    </row>
    <row r="508">
      <c r="D508" s="75"/>
      <c r="F508" s="75"/>
      <c r="H508" s="75"/>
    </row>
    <row r="509">
      <c r="D509" s="75"/>
      <c r="F509" s="75"/>
      <c r="H509" s="75"/>
    </row>
    <row r="510">
      <c r="D510" s="75"/>
      <c r="F510" s="75"/>
      <c r="H510" s="75"/>
    </row>
    <row r="511">
      <c r="D511" s="75"/>
      <c r="F511" s="75"/>
      <c r="H511" s="75"/>
    </row>
    <row r="512">
      <c r="D512" s="75"/>
      <c r="F512" s="75"/>
      <c r="H512" s="75"/>
    </row>
    <row r="513">
      <c r="D513" s="75"/>
      <c r="F513" s="75"/>
      <c r="H513" s="75"/>
    </row>
    <row r="514">
      <c r="D514" s="75"/>
      <c r="F514" s="75"/>
      <c r="H514" s="75"/>
    </row>
    <row r="515">
      <c r="D515" s="75"/>
      <c r="F515" s="75"/>
      <c r="H515" s="75"/>
    </row>
    <row r="516">
      <c r="D516" s="75"/>
      <c r="F516" s="75"/>
      <c r="H516" s="75"/>
    </row>
    <row r="517">
      <c r="D517" s="75"/>
      <c r="F517" s="75"/>
      <c r="H517" s="75"/>
    </row>
    <row r="518">
      <c r="D518" s="75"/>
      <c r="F518" s="75"/>
      <c r="H518" s="75"/>
    </row>
    <row r="519">
      <c r="D519" s="75"/>
      <c r="F519" s="75"/>
      <c r="H519" s="75"/>
    </row>
    <row r="520">
      <c r="D520" s="75"/>
      <c r="F520" s="75"/>
      <c r="H520" s="75"/>
    </row>
    <row r="521">
      <c r="D521" s="75"/>
      <c r="F521" s="75"/>
      <c r="H521" s="75"/>
    </row>
    <row r="522">
      <c r="D522" s="75"/>
      <c r="F522" s="75"/>
      <c r="H522" s="75"/>
    </row>
    <row r="523">
      <c r="D523" s="75"/>
      <c r="F523" s="75"/>
      <c r="H523" s="75"/>
    </row>
    <row r="524">
      <c r="D524" s="75"/>
      <c r="F524" s="75"/>
      <c r="H524" s="75"/>
    </row>
    <row r="525">
      <c r="D525" s="75"/>
      <c r="F525" s="75"/>
      <c r="H525" s="75"/>
    </row>
    <row r="526">
      <c r="D526" s="75"/>
      <c r="F526" s="75"/>
      <c r="H526" s="75"/>
    </row>
    <row r="527">
      <c r="D527" s="75"/>
      <c r="F527" s="75"/>
      <c r="H527" s="75"/>
    </row>
    <row r="528">
      <c r="D528" s="75"/>
      <c r="F528" s="75"/>
      <c r="H528" s="75"/>
    </row>
    <row r="529">
      <c r="D529" s="75"/>
      <c r="F529" s="75"/>
      <c r="H529" s="75"/>
    </row>
    <row r="530">
      <c r="D530" s="75"/>
      <c r="F530" s="75"/>
      <c r="H530" s="75"/>
    </row>
    <row r="531">
      <c r="D531" s="75"/>
      <c r="F531" s="75"/>
      <c r="H531" s="75"/>
    </row>
    <row r="532">
      <c r="D532" s="75"/>
      <c r="F532" s="75"/>
      <c r="H532" s="75"/>
    </row>
    <row r="533">
      <c r="D533" s="75"/>
      <c r="F533" s="75"/>
      <c r="H533" s="75"/>
    </row>
    <row r="534">
      <c r="D534" s="75"/>
      <c r="F534" s="75"/>
      <c r="H534" s="75"/>
    </row>
    <row r="535">
      <c r="D535" s="75"/>
      <c r="F535" s="75"/>
      <c r="H535" s="75"/>
    </row>
    <row r="536">
      <c r="D536" s="75"/>
      <c r="F536" s="75"/>
      <c r="H536" s="75"/>
    </row>
    <row r="537">
      <c r="D537" s="75"/>
      <c r="F537" s="75"/>
      <c r="H537" s="75"/>
    </row>
    <row r="538">
      <c r="D538" s="75"/>
      <c r="F538" s="75"/>
      <c r="H538" s="75"/>
    </row>
    <row r="539">
      <c r="D539" s="75"/>
      <c r="F539" s="75"/>
      <c r="H539" s="75"/>
    </row>
    <row r="540">
      <c r="D540" s="75"/>
      <c r="F540" s="75"/>
      <c r="H540" s="75"/>
    </row>
    <row r="541">
      <c r="D541" s="75"/>
      <c r="F541" s="75"/>
      <c r="H541" s="75"/>
    </row>
    <row r="542">
      <c r="D542" s="75"/>
      <c r="F542" s="75"/>
      <c r="H542" s="75"/>
    </row>
    <row r="543">
      <c r="D543" s="75"/>
      <c r="F543" s="75"/>
      <c r="H543" s="75"/>
    </row>
    <row r="544">
      <c r="D544" s="75"/>
      <c r="F544" s="75"/>
      <c r="H544" s="75"/>
    </row>
    <row r="545">
      <c r="D545" s="75"/>
      <c r="F545" s="75"/>
      <c r="H545" s="75"/>
    </row>
    <row r="546">
      <c r="D546" s="75"/>
      <c r="F546" s="75"/>
      <c r="H546" s="75"/>
    </row>
    <row r="547">
      <c r="D547" s="75"/>
      <c r="F547" s="75"/>
      <c r="H547" s="75"/>
    </row>
    <row r="548">
      <c r="D548" s="75"/>
      <c r="F548" s="75"/>
      <c r="H548" s="75"/>
    </row>
    <row r="549">
      <c r="D549" s="75"/>
      <c r="F549" s="75"/>
      <c r="H549" s="75"/>
    </row>
    <row r="550">
      <c r="D550" s="75"/>
      <c r="F550" s="75"/>
      <c r="H550" s="75"/>
    </row>
    <row r="551">
      <c r="D551" s="75"/>
      <c r="F551" s="75"/>
      <c r="H551" s="75"/>
    </row>
    <row r="552">
      <c r="D552" s="75"/>
      <c r="F552" s="75"/>
      <c r="H552" s="75"/>
    </row>
    <row r="553">
      <c r="D553" s="75"/>
      <c r="F553" s="75"/>
      <c r="H553" s="75"/>
    </row>
    <row r="554">
      <c r="D554" s="75"/>
      <c r="F554" s="75"/>
      <c r="H554" s="75"/>
    </row>
    <row r="555">
      <c r="D555" s="75"/>
      <c r="F555" s="75"/>
      <c r="H555" s="75"/>
    </row>
    <row r="556">
      <c r="D556" s="75"/>
      <c r="F556" s="75"/>
      <c r="H556" s="75"/>
    </row>
    <row r="557">
      <c r="D557" s="75"/>
      <c r="F557" s="75"/>
      <c r="H557" s="75"/>
    </row>
    <row r="558">
      <c r="D558" s="75"/>
      <c r="F558" s="75"/>
      <c r="H558" s="75"/>
    </row>
    <row r="559">
      <c r="D559" s="75"/>
      <c r="F559" s="75"/>
      <c r="H559" s="75"/>
    </row>
    <row r="560">
      <c r="D560" s="75"/>
      <c r="F560" s="75"/>
      <c r="H560" s="75"/>
    </row>
    <row r="561">
      <c r="D561" s="75"/>
      <c r="F561" s="75"/>
      <c r="H561" s="75"/>
    </row>
    <row r="562">
      <c r="D562" s="75"/>
      <c r="F562" s="75"/>
      <c r="H562" s="75"/>
    </row>
    <row r="563">
      <c r="D563" s="75"/>
      <c r="F563" s="75"/>
      <c r="H563" s="75"/>
    </row>
    <row r="564">
      <c r="D564" s="75"/>
      <c r="F564" s="75"/>
      <c r="H564" s="75"/>
    </row>
    <row r="565">
      <c r="D565" s="75"/>
      <c r="F565" s="75"/>
      <c r="H565" s="75"/>
    </row>
    <row r="566">
      <c r="D566" s="75"/>
      <c r="F566" s="75"/>
      <c r="H566" s="75"/>
    </row>
    <row r="567">
      <c r="D567" s="75"/>
      <c r="F567" s="75"/>
      <c r="H567" s="75"/>
    </row>
    <row r="568">
      <c r="D568" s="75"/>
      <c r="F568" s="75"/>
      <c r="H568" s="75"/>
    </row>
    <row r="569">
      <c r="D569" s="75"/>
      <c r="F569" s="75"/>
      <c r="H569" s="75"/>
    </row>
    <row r="570">
      <c r="D570" s="75"/>
      <c r="F570" s="75"/>
      <c r="H570" s="75"/>
    </row>
    <row r="571">
      <c r="D571" s="75"/>
      <c r="F571" s="75"/>
      <c r="H571" s="75"/>
    </row>
    <row r="572">
      <c r="D572" s="75"/>
      <c r="F572" s="75"/>
      <c r="H572" s="75"/>
    </row>
    <row r="573">
      <c r="D573" s="75"/>
      <c r="F573" s="75"/>
      <c r="H573" s="75"/>
    </row>
    <row r="574">
      <c r="D574" s="75"/>
      <c r="F574" s="75"/>
      <c r="H574" s="75"/>
    </row>
    <row r="575">
      <c r="D575" s="75"/>
      <c r="F575" s="75"/>
      <c r="H575" s="75"/>
    </row>
    <row r="576">
      <c r="D576" s="75"/>
      <c r="F576" s="75"/>
      <c r="H576" s="75"/>
    </row>
    <row r="577">
      <c r="D577" s="75"/>
      <c r="F577" s="75"/>
      <c r="H577" s="75"/>
    </row>
    <row r="578">
      <c r="D578" s="75"/>
      <c r="F578" s="75"/>
      <c r="H578" s="75"/>
    </row>
    <row r="579">
      <c r="D579" s="75"/>
      <c r="F579" s="75"/>
      <c r="H579" s="75"/>
    </row>
    <row r="580">
      <c r="D580" s="75"/>
      <c r="F580" s="75"/>
      <c r="H580" s="75"/>
    </row>
    <row r="581">
      <c r="D581" s="75"/>
      <c r="F581" s="75"/>
      <c r="H581" s="75"/>
    </row>
    <row r="582">
      <c r="D582" s="75"/>
      <c r="F582" s="75"/>
      <c r="H582" s="75"/>
    </row>
    <row r="583">
      <c r="D583" s="75"/>
      <c r="F583" s="75"/>
      <c r="H583" s="75"/>
    </row>
    <row r="584">
      <c r="D584" s="75"/>
      <c r="F584" s="75"/>
      <c r="H584" s="75"/>
    </row>
    <row r="585">
      <c r="D585" s="75"/>
      <c r="F585" s="75"/>
      <c r="H585" s="75"/>
    </row>
    <row r="586">
      <c r="D586" s="75"/>
      <c r="F586" s="75"/>
      <c r="H586" s="75"/>
    </row>
    <row r="587">
      <c r="D587" s="75"/>
      <c r="F587" s="75"/>
      <c r="H587" s="75"/>
    </row>
    <row r="588">
      <c r="D588" s="75"/>
      <c r="F588" s="75"/>
      <c r="H588" s="75"/>
    </row>
    <row r="589">
      <c r="D589" s="75"/>
      <c r="F589" s="75"/>
      <c r="H589" s="75"/>
    </row>
    <row r="590">
      <c r="D590" s="75"/>
      <c r="F590" s="75"/>
      <c r="H590" s="75"/>
    </row>
    <row r="591">
      <c r="D591" s="75"/>
      <c r="F591" s="75"/>
      <c r="H591" s="75"/>
    </row>
    <row r="592">
      <c r="D592" s="75"/>
      <c r="F592" s="75"/>
      <c r="H592" s="75"/>
    </row>
    <row r="593">
      <c r="D593" s="75"/>
      <c r="F593" s="75"/>
      <c r="H593" s="75"/>
    </row>
    <row r="594">
      <c r="D594" s="75"/>
      <c r="F594" s="75"/>
      <c r="H594" s="75"/>
    </row>
    <row r="595">
      <c r="D595" s="75"/>
      <c r="F595" s="75"/>
      <c r="H595" s="75"/>
    </row>
    <row r="596">
      <c r="D596" s="75"/>
      <c r="F596" s="75"/>
      <c r="H596" s="75"/>
    </row>
    <row r="597">
      <c r="D597" s="75"/>
      <c r="F597" s="75"/>
      <c r="H597" s="75"/>
    </row>
    <row r="598">
      <c r="D598" s="75"/>
      <c r="F598" s="75"/>
      <c r="H598" s="75"/>
    </row>
    <row r="599">
      <c r="D599" s="75"/>
      <c r="F599" s="75"/>
      <c r="H599" s="75"/>
    </row>
    <row r="600">
      <c r="D600" s="75"/>
      <c r="F600" s="75"/>
      <c r="H600" s="75"/>
    </row>
    <row r="601">
      <c r="D601" s="75"/>
      <c r="F601" s="75"/>
      <c r="H601" s="75"/>
    </row>
    <row r="602">
      <c r="D602" s="75"/>
      <c r="F602" s="75"/>
      <c r="H602" s="75"/>
    </row>
    <row r="603">
      <c r="D603" s="75"/>
      <c r="F603" s="75"/>
      <c r="H603" s="75"/>
    </row>
    <row r="604">
      <c r="D604" s="75"/>
      <c r="F604" s="75"/>
      <c r="H604" s="75"/>
    </row>
    <row r="605">
      <c r="D605" s="75"/>
      <c r="F605" s="75"/>
      <c r="H605" s="75"/>
    </row>
    <row r="606">
      <c r="D606" s="75"/>
      <c r="F606" s="75"/>
      <c r="H606" s="75"/>
    </row>
    <row r="607">
      <c r="D607" s="75"/>
      <c r="F607" s="75"/>
      <c r="H607" s="75"/>
    </row>
    <row r="608">
      <c r="D608" s="75"/>
      <c r="F608" s="75"/>
      <c r="H608" s="75"/>
    </row>
    <row r="609">
      <c r="D609" s="75"/>
      <c r="F609" s="75"/>
      <c r="H609" s="75"/>
    </row>
    <row r="610">
      <c r="D610" s="75"/>
      <c r="F610" s="75"/>
      <c r="H610" s="75"/>
    </row>
    <row r="611">
      <c r="D611" s="75"/>
      <c r="F611" s="75"/>
      <c r="H611" s="75"/>
    </row>
    <row r="612">
      <c r="D612" s="75"/>
      <c r="F612" s="75"/>
      <c r="H612" s="75"/>
    </row>
    <row r="613">
      <c r="D613" s="75"/>
      <c r="F613" s="75"/>
      <c r="H613" s="75"/>
    </row>
    <row r="614">
      <c r="D614" s="75"/>
      <c r="F614" s="75"/>
      <c r="H614" s="75"/>
    </row>
    <row r="615">
      <c r="D615" s="75"/>
      <c r="F615" s="75"/>
      <c r="H615" s="75"/>
    </row>
    <row r="616">
      <c r="D616" s="75"/>
      <c r="F616" s="75"/>
      <c r="H616" s="75"/>
    </row>
    <row r="617">
      <c r="D617" s="75"/>
      <c r="F617" s="75"/>
      <c r="H617" s="75"/>
    </row>
    <row r="618">
      <c r="D618" s="75"/>
      <c r="F618" s="75"/>
      <c r="H618" s="75"/>
    </row>
    <row r="619">
      <c r="D619" s="75"/>
      <c r="F619" s="75"/>
      <c r="H619" s="75"/>
    </row>
    <row r="620">
      <c r="D620" s="75"/>
      <c r="F620" s="75"/>
      <c r="H620" s="75"/>
    </row>
    <row r="621">
      <c r="D621" s="75"/>
      <c r="F621" s="75"/>
      <c r="H621" s="75"/>
    </row>
    <row r="622">
      <c r="D622" s="75"/>
      <c r="F622" s="75"/>
      <c r="H622" s="75"/>
    </row>
    <row r="623">
      <c r="D623" s="75"/>
      <c r="F623" s="75"/>
      <c r="H623" s="75"/>
    </row>
    <row r="624">
      <c r="D624" s="75"/>
      <c r="F624" s="75"/>
      <c r="H624" s="75"/>
    </row>
    <row r="625">
      <c r="D625" s="75"/>
      <c r="F625" s="75"/>
      <c r="H625" s="75"/>
    </row>
    <row r="626">
      <c r="D626" s="75"/>
      <c r="F626" s="75"/>
      <c r="H626" s="75"/>
    </row>
    <row r="627">
      <c r="D627" s="75"/>
      <c r="F627" s="75"/>
      <c r="H627" s="75"/>
    </row>
    <row r="628">
      <c r="D628" s="75"/>
      <c r="F628" s="75"/>
      <c r="H628" s="75"/>
    </row>
    <row r="629">
      <c r="D629" s="75"/>
      <c r="F629" s="75"/>
      <c r="H629" s="75"/>
    </row>
    <row r="630">
      <c r="D630" s="75"/>
      <c r="F630" s="75"/>
      <c r="H630" s="75"/>
    </row>
    <row r="631">
      <c r="D631" s="75"/>
      <c r="F631" s="75"/>
      <c r="H631" s="75"/>
    </row>
    <row r="632">
      <c r="D632" s="75"/>
      <c r="F632" s="75"/>
      <c r="H632" s="75"/>
    </row>
    <row r="633">
      <c r="D633" s="75"/>
      <c r="F633" s="75"/>
      <c r="H633" s="75"/>
    </row>
    <row r="634">
      <c r="D634" s="75"/>
      <c r="F634" s="75"/>
      <c r="H634" s="75"/>
    </row>
    <row r="635">
      <c r="D635" s="75"/>
      <c r="F635" s="75"/>
      <c r="H635" s="75"/>
    </row>
    <row r="636">
      <c r="D636" s="75"/>
      <c r="F636" s="75"/>
      <c r="H636" s="75"/>
    </row>
    <row r="637">
      <c r="D637" s="75"/>
      <c r="F637" s="75"/>
      <c r="H637" s="75"/>
    </row>
    <row r="638">
      <c r="D638" s="75"/>
      <c r="F638" s="75"/>
      <c r="H638" s="75"/>
    </row>
    <row r="639">
      <c r="D639" s="75"/>
      <c r="F639" s="75"/>
      <c r="H639" s="75"/>
    </row>
    <row r="640">
      <c r="D640" s="75"/>
      <c r="F640" s="75"/>
      <c r="H640" s="75"/>
    </row>
    <row r="641">
      <c r="D641" s="75"/>
      <c r="F641" s="75"/>
      <c r="H641" s="75"/>
    </row>
    <row r="642">
      <c r="D642" s="75"/>
      <c r="F642" s="75"/>
      <c r="H642" s="75"/>
    </row>
    <row r="643">
      <c r="D643" s="75"/>
      <c r="F643" s="75"/>
      <c r="H643" s="75"/>
    </row>
    <row r="644">
      <c r="D644" s="75"/>
      <c r="F644" s="75"/>
      <c r="H644" s="75"/>
    </row>
    <row r="645">
      <c r="D645" s="75"/>
      <c r="F645" s="75"/>
      <c r="H645" s="75"/>
    </row>
    <row r="646">
      <c r="D646" s="75"/>
      <c r="F646" s="75"/>
      <c r="H646" s="75"/>
    </row>
    <row r="647">
      <c r="D647" s="75"/>
      <c r="F647" s="75"/>
      <c r="H647" s="75"/>
    </row>
    <row r="648">
      <c r="D648" s="75"/>
      <c r="F648" s="75"/>
      <c r="H648" s="75"/>
    </row>
    <row r="649">
      <c r="D649" s="75"/>
      <c r="F649" s="75"/>
      <c r="H649" s="75"/>
    </row>
    <row r="650">
      <c r="D650" s="75"/>
      <c r="F650" s="75"/>
      <c r="H650" s="75"/>
    </row>
    <row r="651">
      <c r="D651" s="75"/>
      <c r="F651" s="75"/>
      <c r="H651" s="75"/>
    </row>
    <row r="652">
      <c r="D652" s="75"/>
      <c r="F652" s="75"/>
      <c r="H652" s="75"/>
    </row>
    <row r="653">
      <c r="D653" s="75"/>
      <c r="F653" s="75"/>
      <c r="H653" s="75"/>
    </row>
    <row r="654">
      <c r="D654" s="75"/>
      <c r="F654" s="75"/>
      <c r="H654" s="75"/>
    </row>
    <row r="655">
      <c r="D655" s="75"/>
      <c r="F655" s="75"/>
      <c r="H655" s="75"/>
    </row>
    <row r="656">
      <c r="D656" s="75"/>
      <c r="F656" s="75"/>
      <c r="H656" s="75"/>
    </row>
    <row r="657">
      <c r="D657" s="75"/>
      <c r="F657" s="75"/>
      <c r="H657" s="75"/>
    </row>
    <row r="658">
      <c r="D658" s="75"/>
      <c r="F658" s="75"/>
      <c r="H658" s="75"/>
    </row>
    <row r="659">
      <c r="D659" s="75"/>
      <c r="F659" s="75"/>
      <c r="H659" s="75"/>
    </row>
    <row r="660">
      <c r="D660" s="75"/>
      <c r="F660" s="75"/>
      <c r="H660" s="75"/>
    </row>
    <row r="661">
      <c r="D661" s="75"/>
      <c r="F661" s="75"/>
      <c r="H661" s="75"/>
    </row>
    <row r="662">
      <c r="D662" s="75"/>
      <c r="F662" s="75"/>
      <c r="H662" s="75"/>
    </row>
    <row r="663">
      <c r="D663" s="75"/>
      <c r="F663" s="75"/>
      <c r="H663" s="75"/>
    </row>
    <row r="664">
      <c r="D664" s="75"/>
      <c r="F664" s="75"/>
      <c r="H664" s="75"/>
    </row>
    <row r="665">
      <c r="D665" s="75"/>
      <c r="F665" s="75"/>
      <c r="H665" s="75"/>
    </row>
    <row r="666">
      <c r="D666" s="75"/>
      <c r="F666" s="75"/>
      <c r="H666" s="75"/>
    </row>
    <row r="667">
      <c r="D667" s="75"/>
      <c r="F667" s="75"/>
      <c r="H667" s="75"/>
    </row>
    <row r="668">
      <c r="D668" s="75"/>
      <c r="F668" s="75"/>
      <c r="H668" s="75"/>
    </row>
    <row r="669">
      <c r="D669" s="75"/>
      <c r="F669" s="75"/>
      <c r="H669" s="75"/>
    </row>
    <row r="670">
      <c r="D670" s="75"/>
      <c r="F670" s="75"/>
      <c r="H670" s="75"/>
    </row>
    <row r="671">
      <c r="D671" s="75"/>
      <c r="F671" s="75"/>
      <c r="H671" s="75"/>
    </row>
    <row r="672">
      <c r="D672" s="75"/>
      <c r="F672" s="75"/>
      <c r="H672" s="75"/>
    </row>
    <row r="673">
      <c r="D673" s="75"/>
      <c r="F673" s="75"/>
      <c r="H673" s="75"/>
    </row>
    <row r="674">
      <c r="D674" s="75"/>
      <c r="F674" s="75"/>
      <c r="H674" s="75"/>
    </row>
    <row r="675">
      <c r="D675" s="75"/>
      <c r="F675" s="75"/>
      <c r="H675" s="75"/>
    </row>
    <row r="676">
      <c r="D676" s="75"/>
      <c r="F676" s="75"/>
      <c r="H676" s="75"/>
    </row>
    <row r="677">
      <c r="D677" s="75"/>
      <c r="F677" s="75"/>
      <c r="H677" s="75"/>
    </row>
    <row r="678">
      <c r="D678" s="75"/>
      <c r="F678" s="75"/>
      <c r="H678" s="75"/>
    </row>
    <row r="679">
      <c r="D679" s="75"/>
      <c r="F679" s="75"/>
      <c r="H679" s="75"/>
    </row>
    <row r="680">
      <c r="D680" s="75"/>
      <c r="F680" s="75"/>
      <c r="H680" s="75"/>
    </row>
    <row r="681">
      <c r="D681" s="75"/>
      <c r="F681" s="75"/>
      <c r="H681" s="75"/>
    </row>
    <row r="682">
      <c r="D682" s="75"/>
      <c r="F682" s="75"/>
      <c r="H682" s="75"/>
    </row>
    <row r="683">
      <c r="D683" s="75"/>
      <c r="F683" s="75"/>
      <c r="H683" s="75"/>
    </row>
    <row r="684">
      <c r="D684" s="75"/>
      <c r="F684" s="75"/>
      <c r="H684" s="75"/>
    </row>
    <row r="685">
      <c r="D685" s="75"/>
      <c r="F685" s="75"/>
      <c r="H685" s="75"/>
    </row>
    <row r="686">
      <c r="D686" s="75"/>
      <c r="F686" s="75"/>
      <c r="H686" s="75"/>
    </row>
    <row r="687">
      <c r="D687" s="75"/>
      <c r="F687" s="75"/>
      <c r="H687" s="75"/>
    </row>
    <row r="688">
      <c r="D688" s="75"/>
      <c r="F688" s="75"/>
      <c r="H688" s="75"/>
    </row>
    <row r="689">
      <c r="D689" s="75"/>
      <c r="F689" s="75"/>
      <c r="H689" s="75"/>
    </row>
    <row r="690">
      <c r="D690" s="75"/>
      <c r="F690" s="75"/>
      <c r="H690" s="75"/>
    </row>
    <row r="691">
      <c r="D691" s="75"/>
      <c r="F691" s="75"/>
      <c r="H691" s="75"/>
    </row>
    <row r="692">
      <c r="D692" s="75"/>
      <c r="F692" s="75"/>
      <c r="H692" s="75"/>
    </row>
    <row r="693">
      <c r="D693" s="75"/>
      <c r="F693" s="75"/>
      <c r="H693" s="75"/>
    </row>
    <row r="694">
      <c r="D694" s="75"/>
      <c r="F694" s="75"/>
      <c r="H694" s="75"/>
    </row>
    <row r="695">
      <c r="D695" s="75"/>
      <c r="F695" s="75"/>
      <c r="H695" s="75"/>
    </row>
    <row r="696">
      <c r="D696" s="75"/>
      <c r="F696" s="75"/>
      <c r="H696" s="75"/>
    </row>
    <row r="697">
      <c r="D697" s="75"/>
      <c r="F697" s="75"/>
      <c r="H697" s="75"/>
    </row>
    <row r="698">
      <c r="D698" s="75"/>
      <c r="F698" s="75"/>
      <c r="H698" s="75"/>
    </row>
    <row r="699">
      <c r="D699" s="75"/>
      <c r="F699" s="75"/>
      <c r="H699" s="75"/>
    </row>
    <row r="700">
      <c r="D700" s="75"/>
      <c r="F700" s="75"/>
      <c r="H700" s="75"/>
    </row>
    <row r="701">
      <c r="D701" s="75"/>
      <c r="F701" s="75"/>
      <c r="H701" s="75"/>
    </row>
    <row r="702">
      <c r="D702" s="75"/>
      <c r="F702" s="75"/>
      <c r="H702" s="75"/>
    </row>
    <row r="703">
      <c r="D703" s="75"/>
      <c r="F703" s="75"/>
      <c r="H703" s="75"/>
    </row>
    <row r="704">
      <c r="D704" s="75"/>
      <c r="F704" s="75"/>
      <c r="H704" s="75"/>
    </row>
    <row r="705">
      <c r="D705" s="75"/>
      <c r="F705" s="75"/>
      <c r="H705" s="75"/>
    </row>
    <row r="706">
      <c r="D706" s="75"/>
      <c r="F706" s="75"/>
      <c r="H706" s="75"/>
    </row>
    <row r="707">
      <c r="D707" s="75"/>
      <c r="F707" s="75"/>
      <c r="H707" s="75"/>
    </row>
    <row r="708">
      <c r="D708" s="75"/>
      <c r="F708" s="75"/>
      <c r="H708" s="75"/>
    </row>
    <row r="709">
      <c r="D709" s="75"/>
      <c r="F709" s="75"/>
      <c r="H709" s="75"/>
    </row>
    <row r="710">
      <c r="D710" s="75"/>
      <c r="F710" s="75"/>
      <c r="H710" s="75"/>
    </row>
    <row r="711">
      <c r="D711" s="75"/>
      <c r="F711" s="75"/>
      <c r="H711" s="75"/>
    </row>
    <row r="712">
      <c r="D712" s="75"/>
      <c r="F712" s="75"/>
      <c r="H712" s="75"/>
    </row>
    <row r="713">
      <c r="D713" s="75"/>
      <c r="F713" s="75"/>
      <c r="H713" s="75"/>
    </row>
    <row r="714">
      <c r="D714" s="75"/>
      <c r="F714" s="75"/>
      <c r="H714" s="75"/>
    </row>
    <row r="715">
      <c r="D715" s="75"/>
      <c r="F715" s="75"/>
      <c r="H715" s="75"/>
    </row>
    <row r="716">
      <c r="D716" s="75"/>
      <c r="F716" s="75"/>
      <c r="H716" s="75"/>
    </row>
    <row r="717">
      <c r="D717" s="75"/>
      <c r="F717" s="75"/>
      <c r="H717" s="75"/>
    </row>
    <row r="718">
      <c r="D718" s="75"/>
      <c r="F718" s="75"/>
      <c r="H718" s="75"/>
    </row>
    <row r="719">
      <c r="D719" s="75"/>
      <c r="F719" s="75"/>
      <c r="H719" s="75"/>
    </row>
    <row r="720">
      <c r="D720" s="75"/>
      <c r="F720" s="75"/>
      <c r="H720" s="75"/>
    </row>
    <row r="721">
      <c r="D721" s="75"/>
      <c r="F721" s="75"/>
      <c r="H721" s="75"/>
    </row>
    <row r="722">
      <c r="D722" s="75"/>
      <c r="F722" s="75"/>
      <c r="H722" s="75"/>
    </row>
    <row r="723">
      <c r="D723" s="75"/>
      <c r="F723" s="75"/>
      <c r="H723" s="75"/>
    </row>
    <row r="724">
      <c r="D724" s="75"/>
      <c r="F724" s="75"/>
      <c r="H724" s="75"/>
    </row>
    <row r="725">
      <c r="D725" s="75"/>
      <c r="F725" s="75"/>
      <c r="H725" s="75"/>
    </row>
    <row r="726">
      <c r="D726" s="75"/>
      <c r="F726" s="75"/>
      <c r="H726" s="75"/>
    </row>
    <row r="727">
      <c r="D727" s="75"/>
      <c r="F727" s="75"/>
      <c r="H727" s="75"/>
    </row>
    <row r="728">
      <c r="D728" s="75"/>
      <c r="F728" s="75"/>
      <c r="H728" s="75"/>
    </row>
    <row r="729">
      <c r="D729" s="75"/>
      <c r="F729" s="75"/>
      <c r="H729" s="75"/>
    </row>
    <row r="730">
      <c r="D730" s="75"/>
      <c r="F730" s="75"/>
      <c r="H730" s="75"/>
    </row>
    <row r="731">
      <c r="D731" s="75"/>
      <c r="F731" s="75"/>
      <c r="H731" s="75"/>
    </row>
    <row r="732">
      <c r="D732" s="75"/>
      <c r="F732" s="75"/>
      <c r="H732" s="75"/>
    </row>
    <row r="733">
      <c r="D733" s="75"/>
      <c r="F733" s="75"/>
      <c r="H733" s="75"/>
    </row>
    <row r="734">
      <c r="D734" s="75"/>
      <c r="F734" s="75"/>
      <c r="H734" s="75"/>
    </row>
    <row r="735">
      <c r="D735" s="75"/>
      <c r="F735" s="75"/>
      <c r="H735" s="75"/>
    </row>
    <row r="736">
      <c r="D736" s="75"/>
      <c r="F736" s="75"/>
      <c r="H736" s="75"/>
    </row>
    <row r="737">
      <c r="D737" s="75"/>
      <c r="F737" s="75"/>
      <c r="H737" s="75"/>
    </row>
    <row r="738">
      <c r="D738" s="75"/>
      <c r="F738" s="75"/>
      <c r="H738" s="75"/>
    </row>
    <row r="739">
      <c r="D739" s="75"/>
      <c r="F739" s="75"/>
      <c r="H739" s="75"/>
    </row>
    <row r="740">
      <c r="D740" s="75"/>
      <c r="F740" s="75"/>
      <c r="H740" s="75"/>
    </row>
    <row r="741">
      <c r="D741" s="75"/>
      <c r="F741" s="75"/>
      <c r="H741" s="75"/>
    </row>
    <row r="742">
      <c r="D742" s="75"/>
      <c r="F742" s="75"/>
      <c r="H742" s="75"/>
    </row>
    <row r="743">
      <c r="D743" s="75"/>
      <c r="F743" s="75"/>
      <c r="H743" s="75"/>
    </row>
    <row r="744">
      <c r="D744" s="75"/>
      <c r="F744" s="75"/>
      <c r="H744" s="75"/>
    </row>
    <row r="745">
      <c r="D745" s="75"/>
      <c r="F745" s="75"/>
      <c r="H745" s="75"/>
    </row>
    <row r="746">
      <c r="D746" s="75"/>
      <c r="F746" s="75"/>
      <c r="H746" s="75"/>
    </row>
    <row r="747">
      <c r="D747" s="75"/>
      <c r="F747" s="75"/>
      <c r="H747" s="75"/>
    </row>
    <row r="748">
      <c r="D748" s="75"/>
      <c r="F748" s="75"/>
      <c r="H748" s="75"/>
    </row>
    <row r="749">
      <c r="D749" s="75"/>
      <c r="F749" s="75"/>
      <c r="H749" s="75"/>
    </row>
    <row r="750">
      <c r="D750" s="75"/>
      <c r="F750" s="75"/>
      <c r="H750" s="75"/>
    </row>
    <row r="751">
      <c r="D751" s="75"/>
      <c r="F751" s="75"/>
      <c r="H751" s="75"/>
    </row>
    <row r="752">
      <c r="D752" s="75"/>
      <c r="F752" s="75"/>
      <c r="H752" s="75"/>
    </row>
    <row r="753">
      <c r="D753" s="75"/>
      <c r="F753" s="75"/>
      <c r="H753" s="75"/>
    </row>
    <row r="754">
      <c r="D754" s="75"/>
      <c r="F754" s="75"/>
      <c r="H754" s="75"/>
    </row>
    <row r="755">
      <c r="D755" s="75"/>
      <c r="F755" s="75"/>
      <c r="H755" s="75"/>
    </row>
    <row r="756">
      <c r="D756" s="75"/>
      <c r="F756" s="75"/>
      <c r="H756" s="75"/>
    </row>
    <row r="757">
      <c r="D757" s="75"/>
      <c r="F757" s="75"/>
      <c r="H757" s="75"/>
    </row>
    <row r="758">
      <c r="D758" s="75"/>
      <c r="F758" s="75"/>
      <c r="H758" s="75"/>
    </row>
    <row r="759">
      <c r="D759" s="75"/>
      <c r="F759" s="75"/>
      <c r="H759" s="75"/>
    </row>
    <row r="760">
      <c r="D760" s="75"/>
      <c r="F760" s="75"/>
      <c r="H760" s="75"/>
    </row>
    <row r="761">
      <c r="D761" s="75"/>
      <c r="F761" s="75"/>
      <c r="H761" s="75"/>
    </row>
    <row r="762">
      <c r="D762" s="75"/>
      <c r="F762" s="75"/>
      <c r="H762" s="75"/>
    </row>
    <row r="763">
      <c r="D763" s="75"/>
      <c r="F763" s="75"/>
      <c r="H763" s="75"/>
    </row>
    <row r="764">
      <c r="D764" s="75"/>
      <c r="F764" s="75"/>
      <c r="H764" s="75"/>
    </row>
    <row r="765">
      <c r="D765" s="75"/>
      <c r="F765" s="75"/>
      <c r="H765" s="75"/>
    </row>
    <row r="766">
      <c r="D766" s="75"/>
      <c r="F766" s="75"/>
      <c r="H766" s="75"/>
    </row>
    <row r="767">
      <c r="D767" s="75"/>
      <c r="F767" s="75"/>
      <c r="H767" s="75"/>
    </row>
    <row r="768">
      <c r="D768" s="75"/>
      <c r="F768" s="75"/>
      <c r="H768" s="75"/>
    </row>
    <row r="769">
      <c r="D769" s="75"/>
      <c r="F769" s="75"/>
      <c r="H769" s="75"/>
    </row>
    <row r="770">
      <c r="D770" s="75"/>
      <c r="F770" s="75"/>
      <c r="H770" s="75"/>
    </row>
    <row r="771">
      <c r="D771" s="75"/>
      <c r="F771" s="75"/>
      <c r="H771" s="75"/>
    </row>
    <row r="772">
      <c r="D772" s="75"/>
      <c r="F772" s="75"/>
      <c r="H772" s="75"/>
    </row>
    <row r="773">
      <c r="D773" s="75"/>
      <c r="F773" s="75"/>
      <c r="H773" s="75"/>
    </row>
    <row r="774">
      <c r="D774" s="75"/>
      <c r="F774" s="75"/>
      <c r="H774" s="75"/>
    </row>
    <row r="775">
      <c r="D775" s="75"/>
      <c r="F775" s="75"/>
      <c r="H775" s="75"/>
    </row>
    <row r="776">
      <c r="D776" s="75"/>
      <c r="F776" s="75"/>
      <c r="H776" s="75"/>
    </row>
    <row r="777">
      <c r="D777" s="75"/>
      <c r="F777" s="75"/>
      <c r="H777" s="75"/>
    </row>
    <row r="778">
      <c r="D778" s="75"/>
      <c r="F778" s="75"/>
      <c r="H778" s="75"/>
    </row>
    <row r="779">
      <c r="D779" s="75"/>
      <c r="F779" s="75"/>
      <c r="H779" s="75"/>
    </row>
    <row r="780">
      <c r="D780" s="75"/>
      <c r="F780" s="75"/>
      <c r="H780" s="75"/>
    </row>
    <row r="781">
      <c r="D781" s="75"/>
      <c r="F781" s="75"/>
      <c r="H781" s="75"/>
    </row>
    <row r="782">
      <c r="D782" s="75"/>
      <c r="F782" s="75"/>
      <c r="H782" s="75"/>
    </row>
    <row r="783">
      <c r="D783" s="75"/>
      <c r="F783" s="75"/>
      <c r="H783" s="75"/>
    </row>
    <row r="784">
      <c r="D784" s="75"/>
      <c r="F784" s="75"/>
      <c r="H784" s="75"/>
    </row>
    <row r="785">
      <c r="D785" s="75"/>
      <c r="F785" s="75"/>
      <c r="H785" s="75"/>
    </row>
    <row r="786">
      <c r="D786" s="75"/>
      <c r="F786" s="75"/>
      <c r="H786" s="75"/>
    </row>
    <row r="787">
      <c r="D787" s="75"/>
      <c r="F787" s="75"/>
      <c r="H787" s="75"/>
    </row>
    <row r="788">
      <c r="D788" s="75"/>
      <c r="F788" s="75"/>
      <c r="H788" s="75"/>
    </row>
    <row r="789">
      <c r="D789" s="75"/>
      <c r="F789" s="75"/>
      <c r="H789" s="75"/>
    </row>
    <row r="790">
      <c r="D790" s="75"/>
      <c r="F790" s="75"/>
      <c r="H790" s="75"/>
    </row>
    <row r="791">
      <c r="D791" s="75"/>
      <c r="F791" s="75"/>
      <c r="H791" s="75"/>
    </row>
    <row r="792">
      <c r="D792" s="75"/>
      <c r="F792" s="75"/>
      <c r="H792" s="75"/>
    </row>
    <row r="793">
      <c r="D793" s="75"/>
      <c r="F793" s="75"/>
      <c r="H793" s="75"/>
    </row>
    <row r="794">
      <c r="D794" s="75"/>
      <c r="F794" s="75"/>
      <c r="H794" s="75"/>
    </row>
    <row r="795">
      <c r="D795" s="75"/>
      <c r="F795" s="75"/>
      <c r="H795" s="75"/>
    </row>
    <row r="796">
      <c r="D796" s="75"/>
      <c r="F796" s="75"/>
      <c r="H796" s="75"/>
    </row>
    <row r="797">
      <c r="D797" s="75"/>
      <c r="F797" s="75"/>
      <c r="H797" s="75"/>
    </row>
    <row r="798">
      <c r="D798" s="75"/>
      <c r="F798" s="75"/>
      <c r="H798" s="75"/>
    </row>
    <row r="799">
      <c r="D799" s="75"/>
      <c r="F799" s="75"/>
      <c r="H799" s="75"/>
    </row>
    <row r="800">
      <c r="D800" s="75"/>
      <c r="F800" s="75"/>
      <c r="H800" s="75"/>
    </row>
    <row r="801">
      <c r="D801" s="75"/>
      <c r="F801" s="75"/>
      <c r="H801" s="75"/>
    </row>
    <row r="802">
      <c r="D802" s="75"/>
      <c r="F802" s="75"/>
      <c r="H802" s="75"/>
    </row>
    <row r="803">
      <c r="D803" s="75"/>
      <c r="F803" s="75"/>
      <c r="H803" s="75"/>
    </row>
    <row r="804">
      <c r="D804" s="75"/>
      <c r="F804" s="75"/>
      <c r="H804" s="75"/>
    </row>
    <row r="805">
      <c r="D805" s="75"/>
      <c r="F805" s="75"/>
      <c r="H805" s="75"/>
    </row>
    <row r="806">
      <c r="D806" s="75"/>
      <c r="F806" s="75"/>
      <c r="H806" s="75"/>
    </row>
    <row r="807">
      <c r="D807" s="75"/>
      <c r="F807" s="75"/>
      <c r="H807" s="75"/>
    </row>
    <row r="808">
      <c r="D808" s="75"/>
      <c r="F808" s="75"/>
      <c r="H808" s="75"/>
    </row>
    <row r="809">
      <c r="D809" s="75"/>
      <c r="F809" s="75"/>
      <c r="H809" s="75"/>
    </row>
    <row r="810">
      <c r="D810" s="75"/>
      <c r="F810" s="75"/>
      <c r="H810" s="75"/>
    </row>
    <row r="811">
      <c r="D811" s="75"/>
      <c r="F811" s="75"/>
      <c r="H811" s="75"/>
    </row>
    <row r="812">
      <c r="D812" s="75"/>
      <c r="F812" s="75"/>
      <c r="H812" s="75"/>
    </row>
    <row r="813">
      <c r="D813" s="75"/>
      <c r="F813" s="75"/>
      <c r="H813" s="75"/>
    </row>
    <row r="814">
      <c r="D814" s="75"/>
      <c r="F814" s="75"/>
      <c r="H814" s="75"/>
    </row>
    <row r="815">
      <c r="D815" s="75"/>
      <c r="F815" s="75"/>
      <c r="H815" s="75"/>
    </row>
    <row r="816">
      <c r="D816" s="75"/>
      <c r="F816" s="75"/>
      <c r="H816" s="75"/>
    </row>
    <row r="817">
      <c r="D817" s="75"/>
      <c r="F817" s="75"/>
      <c r="H817" s="75"/>
    </row>
    <row r="818">
      <c r="D818" s="75"/>
      <c r="F818" s="75"/>
      <c r="H818" s="75"/>
    </row>
    <row r="819">
      <c r="D819" s="75"/>
      <c r="F819" s="75"/>
      <c r="H819" s="75"/>
    </row>
    <row r="820">
      <c r="D820" s="75"/>
      <c r="F820" s="75"/>
      <c r="H820" s="75"/>
    </row>
    <row r="821">
      <c r="D821" s="75"/>
      <c r="F821" s="75"/>
      <c r="H821" s="75"/>
    </row>
    <row r="822">
      <c r="D822" s="75"/>
      <c r="F822" s="75"/>
      <c r="H822" s="75"/>
    </row>
    <row r="823">
      <c r="D823" s="75"/>
      <c r="F823" s="75"/>
      <c r="H823" s="75"/>
    </row>
    <row r="824">
      <c r="D824" s="75"/>
      <c r="F824" s="75"/>
      <c r="H824" s="75"/>
    </row>
    <row r="825">
      <c r="D825" s="75"/>
      <c r="F825" s="75"/>
      <c r="H825" s="75"/>
    </row>
    <row r="826">
      <c r="D826" s="75"/>
      <c r="F826" s="75"/>
      <c r="H826" s="75"/>
    </row>
    <row r="827">
      <c r="D827" s="75"/>
      <c r="F827" s="75"/>
      <c r="H827" s="75"/>
    </row>
    <row r="828">
      <c r="D828" s="75"/>
      <c r="F828" s="75"/>
      <c r="H828" s="75"/>
    </row>
    <row r="829">
      <c r="D829" s="75"/>
      <c r="F829" s="75"/>
      <c r="H829" s="75"/>
    </row>
    <row r="830">
      <c r="D830" s="75"/>
      <c r="F830" s="75"/>
      <c r="H830" s="75"/>
    </row>
    <row r="831">
      <c r="D831" s="75"/>
      <c r="F831" s="75"/>
      <c r="H831" s="75"/>
    </row>
    <row r="832">
      <c r="D832" s="75"/>
      <c r="F832" s="75"/>
      <c r="H832" s="75"/>
    </row>
    <row r="833">
      <c r="D833" s="75"/>
      <c r="F833" s="75"/>
      <c r="H833" s="75"/>
    </row>
    <row r="834">
      <c r="D834" s="75"/>
      <c r="F834" s="75"/>
      <c r="H834" s="75"/>
    </row>
    <row r="835">
      <c r="D835" s="75"/>
      <c r="F835" s="75"/>
      <c r="H835" s="75"/>
    </row>
    <row r="836">
      <c r="D836" s="75"/>
      <c r="F836" s="75"/>
      <c r="H836" s="75"/>
    </row>
    <row r="837">
      <c r="D837" s="75"/>
      <c r="F837" s="75"/>
      <c r="H837" s="75"/>
    </row>
    <row r="838">
      <c r="D838" s="75"/>
      <c r="F838" s="75"/>
      <c r="H838" s="75"/>
    </row>
    <row r="839">
      <c r="D839" s="75"/>
      <c r="F839" s="75"/>
      <c r="H839" s="75"/>
    </row>
    <row r="840">
      <c r="D840" s="75"/>
      <c r="F840" s="75"/>
      <c r="H840" s="75"/>
    </row>
    <row r="841">
      <c r="D841" s="75"/>
      <c r="F841" s="75"/>
      <c r="H841" s="75"/>
    </row>
    <row r="842">
      <c r="D842" s="75"/>
      <c r="F842" s="75"/>
      <c r="H842" s="75"/>
    </row>
    <row r="843">
      <c r="D843" s="75"/>
      <c r="F843" s="75"/>
      <c r="H843" s="75"/>
    </row>
    <row r="844">
      <c r="D844" s="75"/>
      <c r="F844" s="75"/>
      <c r="H844" s="75"/>
    </row>
    <row r="845">
      <c r="D845" s="75"/>
      <c r="F845" s="75"/>
      <c r="H845" s="75"/>
    </row>
    <row r="846">
      <c r="D846" s="75"/>
      <c r="F846" s="75"/>
      <c r="H846" s="75"/>
    </row>
    <row r="847">
      <c r="D847" s="75"/>
      <c r="F847" s="75"/>
      <c r="H847" s="75"/>
    </row>
    <row r="848">
      <c r="D848" s="75"/>
      <c r="F848" s="75"/>
      <c r="H848" s="75"/>
    </row>
    <row r="849">
      <c r="D849" s="75"/>
      <c r="F849" s="75"/>
      <c r="H849" s="75"/>
    </row>
    <row r="850">
      <c r="D850" s="75"/>
      <c r="F850" s="75"/>
      <c r="H850" s="75"/>
    </row>
    <row r="851">
      <c r="D851" s="75"/>
      <c r="F851" s="75"/>
      <c r="H851" s="75"/>
    </row>
    <row r="852">
      <c r="D852" s="75"/>
      <c r="F852" s="75"/>
      <c r="H852" s="75"/>
    </row>
    <row r="853">
      <c r="D853" s="75"/>
      <c r="F853" s="75"/>
      <c r="H853" s="75"/>
    </row>
    <row r="854">
      <c r="D854" s="75"/>
      <c r="F854" s="75"/>
      <c r="H854" s="75"/>
    </row>
    <row r="855">
      <c r="D855" s="75"/>
      <c r="F855" s="75"/>
      <c r="H855" s="75"/>
    </row>
    <row r="856">
      <c r="D856" s="75"/>
      <c r="F856" s="75"/>
      <c r="H856" s="75"/>
    </row>
    <row r="857">
      <c r="D857" s="75"/>
      <c r="F857" s="75"/>
      <c r="H857" s="75"/>
    </row>
    <row r="858">
      <c r="D858" s="75"/>
      <c r="F858" s="75"/>
      <c r="H858" s="75"/>
    </row>
    <row r="859">
      <c r="D859" s="75"/>
      <c r="F859" s="75"/>
      <c r="H859" s="75"/>
    </row>
    <row r="860">
      <c r="D860" s="75"/>
      <c r="F860" s="75"/>
      <c r="H860" s="75"/>
    </row>
    <row r="861">
      <c r="D861" s="75"/>
      <c r="F861" s="75"/>
      <c r="H861" s="75"/>
    </row>
    <row r="862">
      <c r="D862" s="75"/>
      <c r="F862" s="75"/>
      <c r="H862" s="75"/>
    </row>
    <row r="863">
      <c r="D863" s="75"/>
      <c r="F863" s="75"/>
      <c r="H863" s="75"/>
    </row>
    <row r="864">
      <c r="D864" s="75"/>
      <c r="F864" s="75"/>
      <c r="H864" s="75"/>
    </row>
    <row r="865">
      <c r="D865" s="75"/>
      <c r="F865" s="75"/>
      <c r="H865" s="75"/>
    </row>
    <row r="866">
      <c r="D866" s="75"/>
      <c r="F866" s="75"/>
      <c r="H866" s="75"/>
    </row>
    <row r="867">
      <c r="D867" s="75"/>
      <c r="F867" s="75"/>
      <c r="H867" s="75"/>
    </row>
    <row r="868">
      <c r="D868" s="75"/>
      <c r="F868" s="75"/>
      <c r="H868" s="75"/>
    </row>
    <row r="869">
      <c r="D869" s="75"/>
      <c r="F869" s="75"/>
      <c r="H869" s="75"/>
    </row>
    <row r="870">
      <c r="D870" s="75"/>
      <c r="F870" s="75"/>
      <c r="H870" s="75"/>
    </row>
    <row r="871">
      <c r="D871" s="75"/>
      <c r="F871" s="75"/>
      <c r="H871" s="75"/>
    </row>
    <row r="872">
      <c r="D872" s="75"/>
      <c r="F872" s="75"/>
      <c r="H872" s="75"/>
    </row>
    <row r="873">
      <c r="D873" s="75"/>
      <c r="F873" s="75"/>
      <c r="H873" s="75"/>
    </row>
    <row r="874">
      <c r="D874" s="75"/>
      <c r="F874" s="75"/>
      <c r="H874" s="75"/>
    </row>
    <row r="875">
      <c r="D875" s="75"/>
      <c r="F875" s="75"/>
      <c r="H875" s="75"/>
    </row>
    <row r="876">
      <c r="D876" s="75"/>
      <c r="F876" s="75"/>
      <c r="H876" s="75"/>
    </row>
    <row r="877">
      <c r="D877" s="75"/>
      <c r="F877" s="75"/>
      <c r="H877" s="75"/>
    </row>
    <row r="878">
      <c r="D878" s="75"/>
      <c r="F878" s="75"/>
      <c r="H878" s="75"/>
    </row>
    <row r="879">
      <c r="D879" s="75"/>
      <c r="F879" s="75"/>
      <c r="H879" s="75"/>
    </row>
    <row r="880">
      <c r="D880" s="75"/>
      <c r="F880" s="75"/>
      <c r="H880" s="75"/>
    </row>
    <row r="881">
      <c r="D881" s="75"/>
      <c r="F881" s="75"/>
      <c r="H881" s="75"/>
    </row>
    <row r="882">
      <c r="D882" s="75"/>
      <c r="F882" s="75"/>
      <c r="H882" s="75"/>
    </row>
    <row r="883">
      <c r="D883" s="75"/>
      <c r="F883" s="75"/>
      <c r="H883" s="75"/>
    </row>
    <row r="884">
      <c r="D884" s="75"/>
      <c r="F884" s="75"/>
      <c r="H884" s="75"/>
    </row>
    <row r="885">
      <c r="D885" s="75"/>
      <c r="F885" s="75"/>
      <c r="H885" s="75"/>
    </row>
    <row r="886">
      <c r="D886" s="75"/>
      <c r="F886" s="75"/>
      <c r="H886" s="75"/>
    </row>
    <row r="887">
      <c r="D887" s="75"/>
      <c r="F887" s="75"/>
      <c r="H887" s="75"/>
    </row>
    <row r="888">
      <c r="D888" s="75"/>
      <c r="F888" s="75"/>
      <c r="H888" s="75"/>
    </row>
    <row r="889">
      <c r="D889" s="75"/>
      <c r="F889" s="75"/>
      <c r="H889" s="75"/>
    </row>
    <row r="890">
      <c r="D890" s="75"/>
      <c r="F890" s="75"/>
      <c r="H890" s="75"/>
    </row>
    <row r="891">
      <c r="D891" s="75"/>
      <c r="F891" s="75"/>
      <c r="H891" s="75"/>
    </row>
    <row r="892">
      <c r="D892" s="75"/>
      <c r="F892" s="75"/>
      <c r="H892" s="75"/>
    </row>
    <row r="893">
      <c r="D893" s="75"/>
      <c r="F893" s="75"/>
      <c r="H893" s="75"/>
    </row>
    <row r="894">
      <c r="D894" s="75"/>
      <c r="F894" s="75"/>
      <c r="H894" s="75"/>
    </row>
    <row r="895">
      <c r="D895" s="75"/>
      <c r="F895" s="75"/>
      <c r="H895" s="75"/>
    </row>
    <row r="896">
      <c r="D896" s="75"/>
      <c r="F896" s="75"/>
      <c r="H896" s="75"/>
    </row>
    <row r="897">
      <c r="D897" s="75"/>
      <c r="F897" s="75"/>
      <c r="H897" s="75"/>
    </row>
    <row r="898">
      <c r="D898" s="75"/>
      <c r="F898" s="75"/>
      <c r="H898" s="75"/>
    </row>
    <row r="899">
      <c r="D899" s="75"/>
      <c r="F899" s="75"/>
      <c r="H899" s="75"/>
    </row>
    <row r="900">
      <c r="D900" s="75"/>
      <c r="F900" s="75"/>
      <c r="H900" s="75"/>
    </row>
    <row r="901">
      <c r="D901" s="75"/>
      <c r="F901" s="75"/>
      <c r="H901" s="75"/>
    </row>
    <row r="902">
      <c r="D902" s="75"/>
      <c r="F902" s="75"/>
      <c r="H902" s="75"/>
    </row>
    <row r="903">
      <c r="D903" s="75"/>
      <c r="F903" s="75"/>
      <c r="H903" s="75"/>
    </row>
    <row r="904">
      <c r="D904" s="75"/>
      <c r="F904" s="75"/>
      <c r="H904" s="75"/>
    </row>
    <row r="905">
      <c r="D905" s="75"/>
      <c r="F905" s="75"/>
      <c r="H905" s="75"/>
    </row>
    <row r="906">
      <c r="D906" s="75"/>
      <c r="F906" s="75"/>
      <c r="H906" s="75"/>
    </row>
    <row r="907">
      <c r="D907" s="75"/>
      <c r="F907" s="75"/>
      <c r="H907" s="75"/>
    </row>
    <row r="908">
      <c r="D908" s="75"/>
      <c r="F908" s="75"/>
      <c r="H908" s="75"/>
    </row>
    <row r="909">
      <c r="D909" s="75"/>
      <c r="F909" s="75"/>
      <c r="H909" s="75"/>
    </row>
    <row r="910">
      <c r="D910" s="75"/>
      <c r="F910" s="75"/>
      <c r="H910" s="75"/>
    </row>
    <row r="911">
      <c r="D911" s="75"/>
      <c r="F911" s="75"/>
      <c r="H911" s="75"/>
    </row>
    <row r="912">
      <c r="D912" s="75"/>
      <c r="F912" s="75"/>
      <c r="H912" s="75"/>
    </row>
    <row r="913">
      <c r="D913" s="75"/>
      <c r="F913" s="75"/>
      <c r="H913" s="75"/>
    </row>
    <row r="914">
      <c r="D914" s="75"/>
      <c r="F914" s="75"/>
      <c r="H914" s="75"/>
    </row>
    <row r="915">
      <c r="D915" s="75"/>
      <c r="F915" s="75"/>
      <c r="H915" s="75"/>
    </row>
    <row r="916">
      <c r="D916" s="75"/>
      <c r="F916" s="75"/>
      <c r="H916" s="75"/>
    </row>
    <row r="917">
      <c r="D917" s="75"/>
      <c r="F917" s="75"/>
      <c r="H917" s="75"/>
    </row>
    <row r="918">
      <c r="D918" s="75"/>
      <c r="F918" s="75"/>
      <c r="H918" s="75"/>
    </row>
    <row r="919">
      <c r="D919" s="75"/>
      <c r="F919" s="75"/>
      <c r="H919" s="75"/>
    </row>
    <row r="920">
      <c r="D920" s="75"/>
      <c r="F920" s="75"/>
      <c r="H920" s="75"/>
    </row>
    <row r="921">
      <c r="D921" s="75"/>
      <c r="F921" s="75"/>
      <c r="H921" s="75"/>
    </row>
    <row r="922">
      <c r="D922" s="75"/>
      <c r="F922" s="75"/>
      <c r="H922" s="75"/>
    </row>
    <row r="923">
      <c r="D923" s="75"/>
      <c r="F923" s="75"/>
      <c r="H923" s="75"/>
    </row>
    <row r="924">
      <c r="D924" s="75"/>
      <c r="F924" s="75"/>
      <c r="H924" s="75"/>
    </row>
    <row r="925">
      <c r="D925" s="75"/>
      <c r="F925" s="75"/>
      <c r="H925" s="75"/>
    </row>
    <row r="926">
      <c r="D926" s="75"/>
      <c r="F926" s="75"/>
      <c r="H926" s="75"/>
    </row>
    <row r="927">
      <c r="D927" s="75"/>
      <c r="F927" s="75"/>
      <c r="H927" s="75"/>
    </row>
    <row r="928">
      <c r="D928" s="75"/>
      <c r="F928" s="75"/>
      <c r="H928" s="75"/>
    </row>
    <row r="929">
      <c r="D929" s="75"/>
      <c r="F929" s="75"/>
      <c r="H929" s="75"/>
    </row>
    <row r="930">
      <c r="D930" s="75"/>
      <c r="F930" s="75"/>
      <c r="H930" s="75"/>
    </row>
    <row r="931">
      <c r="D931" s="75"/>
      <c r="F931" s="75"/>
      <c r="H931" s="75"/>
    </row>
    <row r="932">
      <c r="D932" s="75"/>
      <c r="F932" s="75"/>
      <c r="H932" s="75"/>
    </row>
    <row r="933">
      <c r="D933" s="75"/>
      <c r="F933" s="75"/>
      <c r="H933" s="75"/>
    </row>
    <row r="934">
      <c r="D934" s="75"/>
      <c r="F934" s="75"/>
      <c r="H934" s="75"/>
    </row>
    <row r="935">
      <c r="D935" s="75"/>
      <c r="F935" s="75"/>
      <c r="H935" s="75"/>
    </row>
    <row r="936">
      <c r="D936" s="75"/>
      <c r="F936" s="75"/>
      <c r="H936" s="75"/>
    </row>
    <row r="937">
      <c r="D937" s="75"/>
      <c r="F937" s="75"/>
      <c r="H937" s="75"/>
    </row>
    <row r="938">
      <c r="D938" s="75"/>
      <c r="F938" s="75"/>
      <c r="H938" s="75"/>
    </row>
    <row r="939">
      <c r="D939" s="75"/>
      <c r="F939" s="75"/>
      <c r="H939" s="75"/>
    </row>
    <row r="940">
      <c r="D940" s="75"/>
      <c r="F940" s="75"/>
      <c r="H940" s="75"/>
    </row>
    <row r="941">
      <c r="D941" s="75"/>
      <c r="F941" s="75"/>
      <c r="H941" s="75"/>
    </row>
    <row r="942">
      <c r="D942" s="75"/>
      <c r="F942" s="75"/>
      <c r="H942" s="75"/>
    </row>
    <row r="943">
      <c r="D943" s="75"/>
      <c r="F943" s="75"/>
      <c r="H943" s="75"/>
    </row>
    <row r="944">
      <c r="D944" s="75"/>
      <c r="F944" s="75"/>
      <c r="H944" s="75"/>
    </row>
    <row r="945">
      <c r="D945" s="75"/>
      <c r="F945" s="75"/>
      <c r="H945" s="75"/>
    </row>
    <row r="946">
      <c r="D946" s="75"/>
      <c r="F946" s="75"/>
      <c r="H946" s="75"/>
    </row>
    <row r="947">
      <c r="D947" s="75"/>
      <c r="F947" s="75"/>
      <c r="H947" s="75"/>
    </row>
    <row r="948">
      <c r="D948" s="75"/>
      <c r="F948" s="75"/>
      <c r="H948" s="75"/>
    </row>
    <row r="949">
      <c r="D949" s="75"/>
      <c r="F949" s="75"/>
      <c r="H949" s="75"/>
    </row>
    <row r="950">
      <c r="D950" s="75"/>
      <c r="F950" s="75"/>
      <c r="H950" s="75"/>
    </row>
    <row r="951">
      <c r="D951" s="75"/>
      <c r="F951" s="75"/>
      <c r="H951" s="75"/>
    </row>
    <row r="952">
      <c r="D952" s="75"/>
      <c r="F952" s="75"/>
      <c r="H952" s="75"/>
    </row>
    <row r="953">
      <c r="D953" s="75"/>
      <c r="F953" s="75"/>
      <c r="H953" s="75"/>
    </row>
    <row r="954">
      <c r="D954" s="75"/>
      <c r="F954" s="75"/>
      <c r="H954" s="75"/>
    </row>
    <row r="955">
      <c r="D955" s="75"/>
      <c r="F955" s="75"/>
      <c r="H955" s="75"/>
    </row>
    <row r="956">
      <c r="D956" s="75"/>
      <c r="F956" s="75"/>
      <c r="H956" s="75"/>
    </row>
    <row r="957">
      <c r="D957" s="75"/>
      <c r="F957" s="75"/>
      <c r="H957" s="75"/>
    </row>
    <row r="958">
      <c r="D958" s="75"/>
      <c r="F958" s="75"/>
      <c r="H958" s="75"/>
    </row>
    <row r="959">
      <c r="D959" s="75"/>
      <c r="F959" s="75"/>
      <c r="H959" s="75"/>
    </row>
    <row r="960">
      <c r="D960" s="75"/>
      <c r="F960" s="75"/>
      <c r="H960" s="75"/>
    </row>
    <row r="961">
      <c r="D961" s="75"/>
      <c r="F961" s="75"/>
      <c r="H961" s="75"/>
    </row>
    <row r="962">
      <c r="D962" s="75"/>
      <c r="F962" s="75"/>
      <c r="H962" s="75"/>
    </row>
    <row r="963">
      <c r="D963" s="75"/>
      <c r="F963" s="75"/>
      <c r="H963" s="75"/>
    </row>
    <row r="964">
      <c r="D964" s="75"/>
      <c r="F964" s="75"/>
      <c r="H964" s="75"/>
    </row>
    <row r="965">
      <c r="D965" s="75"/>
      <c r="F965" s="75"/>
      <c r="H965" s="75"/>
    </row>
    <row r="966">
      <c r="D966" s="75"/>
      <c r="F966" s="75"/>
      <c r="H966" s="75"/>
    </row>
    <row r="967">
      <c r="D967" s="75"/>
      <c r="F967" s="75"/>
      <c r="H967" s="75"/>
    </row>
    <row r="968">
      <c r="D968" s="75"/>
      <c r="F968" s="75"/>
      <c r="H968" s="75"/>
    </row>
    <row r="969">
      <c r="D969" s="75"/>
      <c r="F969" s="75"/>
      <c r="H969" s="75"/>
    </row>
    <row r="970">
      <c r="D970" s="75"/>
      <c r="F970" s="75"/>
      <c r="H970" s="75"/>
    </row>
    <row r="971">
      <c r="D971" s="75"/>
      <c r="F971" s="75"/>
      <c r="H971" s="75"/>
    </row>
    <row r="972">
      <c r="D972" s="75"/>
      <c r="F972" s="75"/>
      <c r="H972" s="75"/>
    </row>
    <row r="973">
      <c r="D973" s="75"/>
      <c r="F973" s="75"/>
      <c r="H973" s="75"/>
    </row>
    <row r="974">
      <c r="D974" s="75"/>
      <c r="F974" s="75"/>
      <c r="H974" s="75"/>
    </row>
    <row r="975">
      <c r="D975" s="75"/>
      <c r="F975" s="75"/>
      <c r="H975" s="75"/>
    </row>
    <row r="976">
      <c r="D976" s="75"/>
      <c r="F976" s="75"/>
      <c r="H976" s="75"/>
    </row>
    <row r="977">
      <c r="D977" s="75"/>
      <c r="F977" s="75"/>
      <c r="H977" s="75"/>
    </row>
    <row r="978">
      <c r="D978" s="75"/>
      <c r="F978" s="75"/>
      <c r="H978" s="75"/>
    </row>
    <row r="979">
      <c r="D979" s="75"/>
      <c r="F979" s="75"/>
      <c r="H979" s="75"/>
    </row>
    <row r="980">
      <c r="D980" s="75"/>
      <c r="F980" s="75"/>
      <c r="H980" s="75"/>
    </row>
    <row r="981">
      <c r="D981" s="75"/>
      <c r="F981" s="75"/>
      <c r="H981" s="75"/>
    </row>
    <row r="982">
      <c r="D982" s="75"/>
      <c r="F982" s="75"/>
      <c r="H982" s="75"/>
    </row>
    <row r="983">
      <c r="D983" s="75"/>
      <c r="F983" s="75"/>
      <c r="H983" s="75"/>
    </row>
    <row r="984">
      <c r="D984" s="75"/>
      <c r="F984" s="75"/>
      <c r="H984" s="75"/>
    </row>
    <row r="985">
      <c r="D985" s="75"/>
      <c r="F985" s="75"/>
      <c r="H985" s="75"/>
    </row>
    <row r="986">
      <c r="D986" s="75"/>
      <c r="F986" s="75"/>
      <c r="H986" s="75"/>
    </row>
    <row r="987">
      <c r="D987" s="75"/>
      <c r="F987" s="75"/>
      <c r="H987" s="75"/>
    </row>
    <row r="988">
      <c r="D988" s="75"/>
      <c r="F988" s="75"/>
      <c r="H988" s="75"/>
    </row>
    <row r="989">
      <c r="D989" s="75"/>
      <c r="F989" s="75"/>
      <c r="H989" s="75"/>
    </row>
    <row r="990">
      <c r="D990" s="75"/>
      <c r="F990" s="75"/>
      <c r="H990" s="75"/>
    </row>
    <row r="991">
      <c r="D991" s="75"/>
      <c r="F991" s="75"/>
      <c r="H991" s="75"/>
    </row>
    <row r="992">
      <c r="D992" s="75"/>
      <c r="F992" s="75"/>
      <c r="H992" s="75"/>
    </row>
    <row r="993">
      <c r="D993" s="75"/>
      <c r="F993" s="75"/>
      <c r="H993" s="75"/>
    </row>
    <row r="994">
      <c r="D994" s="75"/>
      <c r="F994" s="75"/>
      <c r="H994" s="75"/>
    </row>
    <row r="995">
      <c r="D995" s="75"/>
      <c r="F995" s="75"/>
      <c r="H995" s="75"/>
    </row>
    <row r="996">
      <c r="D996" s="75"/>
      <c r="F996" s="75"/>
      <c r="H996" s="75"/>
    </row>
    <row r="997">
      <c r="D997" s="75"/>
      <c r="F997" s="75"/>
      <c r="H997" s="75"/>
    </row>
    <row r="998">
      <c r="D998" s="75"/>
      <c r="F998" s="75"/>
      <c r="H998" s="75"/>
    </row>
    <row r="999">
      <c r="D999" s="75"/>
      <c r="F999" s="75"/>
      <c r="H999" s="75"/>
    </row>
  </sheetData>
  <autoFilter ref="$A$1:$H$170">
    <sortState ref="A1:H170">
      <sortCondition ref="G1:G170"/>
      <sortCondition descending="1" ref="C1:C170"/>
      <sortCondition ref="E1:E17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6" t="s">
        <v>5</v>
      </c>
      <c r="G1" s="77" t="s">
        <v>225</v>
      </c>
      <c r="H1" s="78" t="s">
        <v>6</v>
      </c>
      <c r="I1" s="79" t="s">
        <v>226</v>
      </c>
      <c r="J1" s="80" t="s">
        <v>7</v>
      </c>
      <c r="K1" s="81" t="s">
        <v>227</v>
      </c>
      <c r="L1" s="2" t="s">
        <v>8</v>
      </c>
      <c r="M1" s="2" t="s">
        <v>9</v>
      </c>
      <c r="N1" s="2" t="s">
        <v>10</v>
      </c>
      <c r="P1" s="3"/>
    </row>
    <row r="2">
      <c r="A2" s="1" t="s">
        <v>22</v>
      </c>
      <c r="B2" s="7" t="s">
        <v>24</v>
      </c>
      <c r="C2" s="72">
        <v>0.17256637168141592</v>
      </c>
      <c r="D2" s="72">
        <v>0.01327433628318584</v>
      </c>
      <c r="E2" s="72">
        <v>0.017699115044247787</v>
      </c>
      <c r="F2" s="72">
        <v>0.0</v>
      </c>
      <c r="G2" s="75">
        <f t="shared" ref="G2:G21" si="1">rank(F2,$F$2:$F$21,1)</f>
        <v>1</v>
      </c>
      <c r="H2" s="72">
        <v>0.0</v>
      </c>
      <c r="I2" s="82">
        <f t="shared" ref="I2:I21" si="2">rank(H2,$H$2:$H$21,1)</f>
        <v>1</v>
      </c>
      <c r="J2" s="72">
        <v>0.0</v>
      </c>
      <c r="K2" s="75">
        <f t="shared" ref="K2:K21" si="3">rank(J2,$J$2:$J$21,1)</f>
        <v>1</v>
      </c>
      <c r="L2" s="72">
        <v>0.01327433628318584</v>
      </c>
      <c r="M2" s="72">
        <v>0.022123893805309734</v>
      </c>
      <c r="N2" s="72">
        <v>0.25663716814159293</v>
      </c>
      <c r="P2" s="12"/>
    </row>
    <row r="3">
      <c r="A3" s="1" t="s">
        <v>22</v>
      </c>
      <c r="B3" s="18" t="s">
        <v>34</v>
      </c>
      <c r="C3" s="72">
        <v>0.12663755458515283</v>
      </c>
      <c r="D3" s="72">
        <v>0.008733624454148471</v>
      </c>
      <c r="E3" s="72">
        <v>0.006550218340611353</v>
      </c>
      <c r="F3" s="72">
        <v>0.006550218340611353</v>
      </c>
      <c r="G3" s="75">
        <f t="shared" si="1"/>
        <v>14</v>
      </c>
      <c r="H3" s="72">
        <v>0.0</v>
      </c>
      <c r="I3" s="82">
        <f t="shared" si="2"/>
        <v>1</v>
      </c>
      <c r="J3" s="72">
        <v>0.0</v>
      </c>
      <c r="K3" s="75">
        <f t="shared" si="3"/>
        <v>1</v>
      </c>
      <c r="L3" s="72">
        <v>0.002183406113537118</v>
      </c>
      <c r="M3" s="72">
        <v>0.04585152838427948</v>
      </c>
      <c r="N3" s="72">
        <v>0.0611353711790393</v>
      </c>
      <c r="P3" s="12"/>
    </row>
    <row r="4">
      <c r="A4" s="1" t="s">
        <v>22</v>
      </c>
      <c r="B4" s="18" t="s">
        <v>30</v>
      </c>
      <c r="C4" s="72">
        <v>0.09280742459396751</v>
      </c>
      <c r="D4" s="72">
        <v>0.0</v>
      </c>
      <c r="E4" s="72">
        <v>0.02088167053364269</v>
      </c>
      <c r="F4" s="72">
        <v>0.018561484918793503</v>
      </c>
      <c r="G4" s="75">
        <f t="shared" si="1"/>
        <v>19</v>
      </c>
      <c r="H4" s="72">
        <v>0.0</v>
      </c>
      <c r="I4" s="82">
        <f t="shared" si="2"/>
        <v>1</v>
      </c>
      <c r="J4" s="72">
        <v>0.0</v>
      </c>
      <c r="K4" s="75">
        <f t="shared" si="3"/>
        <v>1</v>
      </c>
      <c r="L4" s="72">
        <v>0.0</v>
      </c>
      <c r="M4" s="72">
        <v>0.07424593967517401</v>
      </c>
      <c r="N4" s="72">
        <v>0.13225058004640372</v>
      </c>
      <c r="P4" s="12"/>
    </row>
    <row r="5">
      <c r="A5" s="1" t="s">
        <v>22</v>
      </c>
      <c r="B5" s="18" t="s">
        <v>26</v>
      </c>
      <c r="C5" s="72">
        <v>0.05504587155963303</v>
      </c>
      <c r="D5" s="72">
        <v>0.009174311926605505</v>
      </c>
      <c r="E5" s="72">
        <v>0.05504587155963303</v>
      </c>
      <c r="F5" s="72">
        <v>0.013761467889908258</v>
      </c>
      <c r="G5" s="75">
        <f t="shared" si="1"/>
        <v>17</v>
      </c>
      <c r="H5" s="72">
        <v>0.03211009174311927</v>
      </c>
      <c r="I5" s="82">
        <f t="shared" si="2"/>
        <v>17</v>
      </c>
      <c r="J5" s="72">
        <v>0.013761467889908258</v>
      </c>
      <c r="K5" s="75">
        <f t="shared" si="3"/>
        <v>20</v>
      </c>
      <c r="L5" s="72">
        <v>0.04128440366972477</v>
      </c>
      <c r="M5" s="72">
        <v>0.05045871559633028</v>
      </c>
      <c r="N5" s="72">
        <v>0.24311926605504589</v>
      </c>
      <c r="P5" s="12"/>
    </row>
    <row r="6">
      <c r="A6" s="1" t="s">
        <v>22</v>
      </c>
      <c r="B6" s="18" t="s">
        <v>33</v>
      </c>
      <c r="C6" s="72">
        <v>0.05504587155963303</v>
      </c>
      <c r="D6" s="72">
        <v>0.08256880733944955</v>
      </c>
      <c r="E6" s="72">
        <v>0.013761467889908258</v>
      </c>
      <c r="F6" s="72">
        <v>0.013761467889908258</v>
      </c>
      <c r="G6" s="75">
        <f t="shared" si="1"/>
        <v>17</v>
      </c>
      <c r="H6" s="72">
        <v>0.05045871559633028</v>
      </c>
      <c r="I6" s="82">
        <f t="shared" si="2"/>
        <v>20</v>
      </c>
      <c r="J6" s="72">
        <v>0.0</v>
      </c>
      <c r="K6" s="75">
        <f t="shared" si="3"/>
        <v>1</v>
      </c>
      <c r="L6" s="72">
        <v>0.04128440366972477</v>
      </c>
      <c r="M6" s="72">
        <v>0.009174311926605505</v>
      </c>
      <c r="N6" s="72">
        <v>0.06880733944954129</v>
      </c>
      <c r="P6" s="12"/>
    </row>
    <row r="7">
      <c r="A7" s="1" t="s">
        <v>22</v>
      </c>
      <c r="B7" s="18" t="s">
        <v>35</v>
      </c>
      <c r="C7" s="72">
        <v>0.04773869346733668</v>
      </c>
      <c r="D7" s="72">
        <v>0.002512562814070352</v>
      </c>
      <c r="E7" s="72">
        <v>0.01256281407035176</v>
      </c>
      <c r="F7" s="72">
        <v>0.007537688442211055</v>
      </c>
      <c r="G7" s="75">
        <f t="shared" si="1"/>
        <v>15</v>
      </c>
      <c r="H7" s="72">
        <v>0.007537688442211055</v>
      </c>
      <c r="I7" s="82">
        <f t="shared" si="2"/>
        <v>13</v>
      </c>
      <c r="J7" s="72">
        <v>0.002512562814070352</v>
      </c>
      <c r="K7" s="75">
        <f t="shared" si="3"/>
        <v>18</v>
      </c>
      <c r="L7" s="72">
        <v>0.005025125628140704</v>
      </c>
      <c r="M7" s="72">
        <v>0.17839195979899497</v>
      </c>
      <c r="N7" s="72">
        <v>0.05778894472361809</v>
      </c>
    </row>
    <row r="8">
      <c r="A8" s="1" t="s">
        <v>22</v>
      </c>
      <c r="B8" s="18" t="s">
        <v>36</v>
      </c>
      <c r="C8" s="72">
        <v>0.03854875283446712</v>
      </c>
      <c r="D8" s="72">
        <v>0.011337868480725623</v>
      </c>
      <c r="E8" s="72">
        <v>0.0022675736961451248</v>
      </c>
      <c r="F8" s="72">
        <v>0.0022675736961451248</v>
      </c>
      <c r="G8" s="75">
        <f t="shared" si="1"/>
        <v>9</v>
      </c>
      <c r="H8" s="72">
        <v>0.0</v>
      </c>
      <c r="I8" s="82">
        <f t="shared" si="2"/>
        <v>1</v>
      </c>
      <c r="J8" s="72">
        <v>0.0</v>
      </c>
      <c r="K8" s="75">
        <f t="shared" si="3"/>
        <v>1</v>
      </c>
      <c r="L8" s="72">
        <v>0.009070294784580499</v>
      </c>
      <c r="M8" s="72">
        <v>0.05895691609977324</v>
      </c>
      <c r="N8" s="72">
        <v>0.045351473922902494</v>
      </c>
    </row>
    <row r="9">
      <c r="A9" s="1" t="s">
        <v>22</v>
      </c>
      <c r="B9" s="18" t="s">
        <v>28</v>
      </c>
      <c r="C9" s="72">
        <v>0.026490066225165563</v>
      </c>
      <c r="D9" s="72">
        <v>0.002207505518763797</v>
      </c>
      <c r="E9" s="72">
        <v>0.019867549668874173</v>
      </c>
      <c r="F9" s="72">
        <v>0.0</v>
      </c>
      <c r="G9" s="75">
        <f t="shared" si="1"/>
        <v>1</v>
      </c>
      <c r="H9" s="72">
        <v>0.01545253863134658</v>
      </c>
      <c r="I9" s="82">
        <f t="shared" si="2"/>
        <v>14</v>
      </c>
      <c r="J9" s="72">
        <v>0.004415011037527594</v>
      </c>
      <c r="K9" s="75">
        <f t="shared" si="3"/>
        <v>19</v>
      </c>
      <c r="L9" s="72">
        <v>0.033112582781456956</v>
      </c>
      <c r="M9" s="72">
        <v>0.011037527593818985</v>
      </c>
      <c r="N9" s="72">
        <v>0.1545253863134658</v>
      </c>
    </row>
    <row r="10">
      <c r="A10" s="1" t="s">
        <v>22</v>
      </c>
      <c r="B10" s="18" t="s">
        <v>41</v>
      </c>
      <c r="C10" s="72">
        <v>0.02486678507992895</v>
      </c>
      <c r="D10" s="72">
        <v>8.880994671403197E-4</v>
      </c>
      <c r="E10" s="72">
        <v>0.0026642984014209592</v>
      </c>
      <c r="F10" s="72">
        <v>0.0017761989342806395</v>
      </c>
      <c r="G10" s="75">
        <f t="shared" si="1"/>
        <v>6</v>
      </c>
      <c r="H10" s="72">
        <v>0.0</v>
      </c>
      <c r="I10" s="82">
        <f t="shared" si="2"/>
        <v>1</v>
      </c>
      <c r="J10" s="72">
        <v>0.0</v>
      </c>
      <c r="K10" s="75">
        <f t="shared" si="3"/>
        <v>1</v>
      </c>
      <c r="L10" s="72">
        <v>0.0</v>
      </c>
      <c r="M10" s="72">
        <v>0.0017761989342806395</v>
      </c>
      <c r="N10" s="72">
        <v>0.023978685612788632</v>
      </c>
    </row>
    <row r="11">
      <c r="A11" s="1" t="s">
        <v>22</v>
      </c>
      <c r="B11" s="18" t="s">
        <v>42</v>
      </c>
      <c r="C11" s="72">
        <v>0.0235655737704918</v>
      </c>
      <c r="D11" s="72">
        <v>0.007172131147540984</v>
      </c>
      <c r="E11" s="72">
        <v>0.0010245901639344263</v>
      </c>
      <c r="F11" s="72">
        <v>0.0030737704918032786</v>
      </c>
      <c r="G11" s="75">
        <f t="shared" si="1"/>
        <v>10</v>
      </c>
      <c r="H11" s="72">
        <v>0.0020491803278688526</v>
      </c>
      <c r="I11" s="82">
        <f t="shared" si="2"/>
        <v>9</v>
      </c>
      <c r="J11" s="72">
        <v>0.0</v>
      </c>
      <c r="K11" s="75">
        <f t="shared" si="3"/>
        <v>1</v>
      </c>
      <c r="L11" s="72">
        <v>0.0030737704918032786</v>
      </c>
      <c r="M11" s="72">
        <v>0.0030737704918032786</v>
      </c>
      <c r="N11" s="72">
        <v>0.018442622950819672</v>
      </c>
    </row>
    <row r="12">
      <c r="A12" s="1" t="s">
        <v>22</v>
      </c>
      <c r="B12" s="18" t="s">
        <v>23</v>
      </c>
      <c r="C12" s="72">
        <v>0.019867549668874173</v>
      </c>
      <c r="D12" s="72">
        <v>0.017660044150110375</v>
      </c>
      <c r="E12" s="72">
        <v>0.02207505518763797</v>
      </c>
      <c r="F12" s="72">
        <v>0.019867549668874173</v>
      </c>
      <c r="G12" s="75">
        <f t="shared" si="1"/>
        <v>20</v>
      </c>
      <c r="H12" s="72">
        <v>0.006622516556291391</v>
      </c>
      <c r="I12" s="82">
        <f t="shared" si="2"/>
        <v>12</v>
      </c>
      <c r="J12" s="72">
        <v>0.0</v>
      </c>
      <c r="K12" s="75">
        <f t="shared" si="3"/>
        <v>1</v>
      </c>
      <c r="L12" s="72">
        <v>0.004415011037527594</v>
      </c>
      <c r="M12" s="72">
        <v>0.008830022075055188</v>
      </c>
      <c r="N12" s="72">
        <v>0.423841059602649</v>
      </c>
    </row>
    <row r="13">
      <c r="A13" s="1" t="s">
        <v>22</v>
      </c>
      <c r="B13" s="18" t="s">
        <v>39</v>
      </c>
      <c r="C13" s="72">
        <v>0.01978021978021978</v>
      </c>
      <c r="D13" s="72">
        <v>0.006593406593406593</v>
      </c>
      <c r="E13" s="72">
        <v>0.0</v>
      </c>
      <c r="F13" s="72">
        <v>0.002197802197802198</v>
      </c>
      <c r="G13" s="75">
        <f t="shared" si="1"/>
        <v>8</v>
      </c>
      <c r="H13" s="72">
        <v>0.03736263736263736</v>
      </c>
      <c r="I13" s="82">
        <f t="shared" si="2"/>
        <v>19</v>
      </c>
      <c r="J13" s="72">
        <v>0.0</v>
      </c>
      <c r="K13" s="75">
        <f t="shared" si="3"/>
        <v>1</v>
      </c>
      <c r="L13" s="72">
        <v>0.006593406593406593</v>
      </c>
      <c r="M13" s="72">
        <v>0.002197802197802198</v>
      </c>
      <c r="N13" s="72">
        <v>0.035164835164835165</v>
      </c>
    </row>
    <row r="14">
      <c r="A14" s="1" t="s">
        <v>22</v>
      </c>
      <c r="B14" s="18" t="s">
        <v>37</v>
      </c>
      <c r="C14" s="72">
        <v>0.015775635407537247</v>
      </c>
      <c r="D14" s="72">
        <v>8.764241893076249E-4</v>
      </c>
      <c r="E14" s="72">
        <v>0.0017528483786152498</v>
      </c>
      <c r="F14" s="72">
        <v>0.0035056967572304996</v>
      </c>
      <c r="G14" s="75">
        <f t="shared" si="1"/>
        <v>12</v>
      </c>
      <c r="H14" s="72">
        <v>0.0</v>
      </c>
      <c r="I14" s="82">
        <f t="shared" si="2"/>
        <v>1</v>
      </c>
      <c r="J14" s="72">
        <v>0.0</v>
      </c>
      <c r="K14" s="75">
        <f t="shared" si="3"/>
        <v>1</v>
      </c>
      <c r="L14" s="72">
        <v>8.764241893076249E-4</v>
      </c>
      <c r="M14" s="72">
        <v>8.764241893076249E-4</v>
      </c>
      <c r="N14" s="72">
        <v>0.040315512708150744</v>
      </c>
    </row>
    <row r="15">
      <c r="A15" s="1" t="s">
        <v>22</v>
      </c>
      <c r="B15" s="18" t="s">
        <v>29</v>
      </c>
      <c r="C15" s="72">
        <v>0.013015184381778741</v>
      </c>
      <c r="D15" s="72">
        <v>0.020607375271149676</v>
      </c>
      <c r="E15" s="72">
        <v>0.010845986984815618</v>
      </c>
      <c r="F15" s="72">
        <v>0.0021691973969631237</v>
      </c>
      <c r="G15" s="75">
        <f t="shared" si="1"/>
        <v>7</v>
      </c>
      <c r="H15" s="72">
        <v>0.004338394793926247</v>
      </c>
      <c r="I15" s="82">
        <f t="shared" si="2"/>
        <v>11</v>
      </c>
      <c r="J15" s="72">
        <v>0.0010845986984815619</v>
      </c>
      <c r="K15" s="75">
        <f t="shared" si="3"/>
        <v>17</v>
      </c>
      <c r="L15" s="72">
        <v>0.006507592190889371</v>
      </c>
      <c r="M15" s="72">
        <v>0.019522776572668113</v>
      </c>
      <c r="N15" s="72">
        <v>0.13774403470715835</v>
      </c>
    </row>
    <row r="16">
      <c r="A16" s="1" t="s">
        <v>22</v>
      </c>
      <c r="B16" s="18" t="s">
        <v>31</v>
      </c>
      <c r="C16" s="72">
        <v>0.012181616832779624</v>
      </c>
      <c r="D16" s="72">
        <v>0.004429678848283499</v>
      </c>
      <c r="E16" s="72">
        <v>0.03765227021040975</v>
      </c>
      <c r="F16" s="72">
        <v>0.0011074197120708748</v>
      </c>
      <c r="G16" s="75">
        <f t="shared" si="1"/>
        <v>5</v>
      </c>
      <c r="H16" s="72">
        <v>0.0</v>
      </c>
      <c r="I16" s="82">
        <f t="shared" si="2"/>
        <v>1</v>
      </c>
      <c r="J16" s="72">
        <v>0.0</v>
      </c>
      <c r="K16" s="75">
        <f t="shared" si="3"/>
        <v>1</v>
      </c>
      <c r="L16" s="72">
        <v>0.008859357696566999</v>
      </c>
      <c r="M16" s="72">
        <v>0.026578073089700997</v>
      </c>
      <c r="N16" s="72">
        <v>0.12070874861572536</v>
      </c>
    </row>
    <row r="17">
      <c r="A17" s="1" t="s">
        <v>22</v>
      </c>
      <c r="B17" s="18" t="s">
        <v>38</v>
      </c>
      <c r="C17" s="72">
        <v>0.011830201809324982</v>
      </c>
      <c r="D17" s="72">
        <v>0.006263048016701462</v>
      </c>
      <c r="E17" s="72">
        <v>0.0020876826722338203</v>
      </c>
      <c r="F17" s="72">
        <v>0.003479471120389701</v>
      </c>
      <c r="G17" s="75">
        <f t="shared" si="1"/>
        <v>11</v>
      </c>
      <c r="H17" s="72">
        <v>0.030619345859429367</v>
      </c>
      <c r="I17" s="82">
        <f t="shared" si="2"/>
        <v>16</v>
      </c>
      <c r="J17" s="72">
        <v>0.0</v>
      </c>
      <c r="K17" s="75">
        <f t="shared" si="3"/>
        <v>1</v>
      </c>
      <c r="L17" s="72">
        <v>0.0048712595685455815</v>
      </c>
      <c r="M17" s="72">
        <v>6.958942240779402E-4</v>
      </c>
      <c r="N17" s="72">
        <v>0.03897007654836465</v>
      </c>
    </row>
    <row r="18">
      <c r="A18" s="1" t="s">
        <v>22</v>
      </c>
      <c r="B18" s="18" t="s">
        <v>43</v>
      </c>
      <c r="C18" s="72">
        <v>0.006342494714587738</v>
      </c>
      <c r="D18" s="72">
        <v>0.006342494714587738</v>
      </c>
      <c r="E18" s="72">
        <v>0.0</v>
      </c>
      <c r="F18" s="72">
        <v>0.0</v>
      </c>
      <c r="G18" s="75">
        <f t="shared" si="1"/>
        <v>1</v>
      </c>
      <c r="H18" s="72">
        <v>0.035940803382663845</v>
      </c>
      <c r="I18" s="82">
        <f t="shared" si="2"/>
        <v>18</v>
      </c>
      <c r="J18" s="72">
        <v>0.0</v>
      </c>
      <c r="K18" s="75">
        <f t="shared" si="3"/>
        <v>1</v>
      </c>
      <c r="L18" s="72">
        <v>0.0021141649048625794</v>
      </c>
      <c r="M18" s="72">
        <v>0.004228329809725159</v>
      </c>
      <c r="N18" s="72">
        <v>0.012684989429175475</v>
      </c>
    </row>
    <row r="19">
      <c r="A19" s="1" t="s">
        <v>22</v>
      </c>
      <c r="B19" s="18" t="s">
        <v>44</v>
      </c>
      <c r="C19" s="72">
        <v>0.004434589800443459</v>
      </c>
      <c r="D19" s="72">
        <v>0.0</v>
      </c>
      <c r="E19" s="72">
        <v>0.004434589800443459</v>
      </c>
      <c r="F19" s="72">
        <v>0.004434589800443459</v>
      </c>
      <c r="G19" s="75">
        <f t="shared" si="1"/>
        <v>13</v>
      </c>
      <c r="H19" s="72">
        <v>0.028824833702882482</v>
      </c>
      <c r="I19" s="82">
        <f t="shared" si="2"/>
        <v>15</v>
      </c>
      <c r="J19" s="72">
        <v>0.0</v>
      </c>
      <c r="K19" s="75">
        <f t="shared" si="3"/>
        <v>1</v>
      </c>
      <c r="L19" s="72">
        <v>0.004434589800443459</v>
      </c>
      <c r="M19" s="72">
        <v>0.0</v>
      </c>
      <c r="N19" s="72">
        <v>0.0066518847006651885</v>
      </c>
    </row>
    <row r="20">
      <c r="A20" s="1" t="s">
        <v>22</v>
      </c>
      <c r="B20" s="18" t="s">
        <v>45</v>
      </c>
      <c r="C20" s="72">
        <v>0.004188481675392671</v>
      </c>
      <c r="D20" s="72">
        <v>0.0</v>
      </c>
      <c r="E20" s="72">
        <v>0.0</v>
      </c>
      <c r="F20" s="72">
        <v>0.0</v>
      </c>
      <c r="G20" s="75">
        <f t="shared" si="1"/>
        <v>1</v>
      </c>
      <c r="H20" s="72">
        <v>0.0020942408376963353</v>
      </c>
      <c r="I20" s="82">
        <f t="shared" si="2"/>
        <v>10</v>
      </c>
      <c r="J20" s="72">
        <v>0.0</v>
      </c>
      <c r="K20" s="75">
        <f t="shared" si="3"/>
        <v>1</v>
      </c>
      <c r="L20" s="72">
        <v>0.0020942408376963353</v>
      </c>
      <c r="M20" s="72">
        <v>0.0</v>
      </c>
      <c r="N20" s="72">
        <v>0.004188481675392671</v>
      </c>
    </row>
    <row r="21">
      <c r="A21" s="1" t="s">
        <v>22</v>
      </c>
      <c r="B21" s="83" t="s">
        <v>40</v>
      </c>
      <c r="C21" s="84">
        <v>0.0</v>
      </c>
      <c r="D21" s="84">
        <v>0.004672897196261682</v>
      </c>
      <c r="E21" s="84">
        <v>0.009345794392523364</v>
      </c>
      <c r="F21" s="84">
        <v>0.009345794392523364</v>
      </c>
      <c r="G21" s="75">
        <f t="shared" si="1"/>
        <v>16</v>
      </c>
      <c r="H21" s="72">
        <v>0.0</v>
      </c>
      <c r="I21" s="82">
        <f t="shared" si="2"/>
        <v>1</v>
      </c>
      <c r="J21" s="72">
        <v>0.0</v>
      </c>
      <c r="K21" s="75">
        <f t="shared" si="3"/>
        <v>1</v>
      </c>
      <c r="L21" s="72">
        <v>0.004672897196261682</v>
      </c>
      <c r="M21" s="72">
        <v>0.028037383177570093</v>
      </c>
      <c r="N21" s="72">
        <v>0.03271028037383177</v>
      </c>
    </row>
    <row r="22">
      <c r="A22" s="1" t="s">
        <v>46</v>
      </c>
      <c r="B22" s="7" t="s">
        <v>64</v>
      </c>
      <c r="C22" s="72">
        <v>0.19909502262443438</v>
      </c>
      <c r="D22" s="72">
        <v>0.013574660633484163</v>
      </c>
      <c r="E22" s="72">
        <v>0.0</v>
      </c>
      <c r="F22" s="72">
        <v>0.013574660633484163</v>
      </c>
      <c r="G22" s="75">
        <f t="shared" ref="G22:G41" si="4">rank(F22,$F$22:$F$41,1)</f>
        <v>15</v>
      </c>
      <c r="H22" s="72">
        <v>0.02262443438914027</v>
      </c>
      <c r="I22" s="82">
        <f t="shared" ref="I22:I41" si="5">rank(H22,$H$22:$H$41,1)</f>
        <v>12</v>
      </c>
      <c r="J22" s="72">
        <v>0.0</v>
      </c>
      <c r="K22" s="75">
        <f t="shared" ref="K22:K41" si="6">rank(J22,$J$22:$J$41,1)</f>
        <v>1</v>
      </c>
      <c r="L22" s="72">
        <v>0.0</v>
      </c>
      <c r="M22" s="72">
        <v>0.0</v>
      </c>
      <c r="N22" s="72">
        <v>0.03167420814479638</v>
      </c>
    </row>
    <row r="23">
      <c r="A23" s="1" t="s">
        <v>46</v>
      </c>
      <c r="B23" s="18" t="s">
        <v>57</v>
      </c>
      <c r="C23" s="72">
        <v>0.16129032258064516</v>
      </c>
      <c r="D23" s="72">
        <v>0.0967741935483871</v>
      </c>
      <c r="E23" s="72">
        <v>0.0</v>
      </c>
      <c r="F23" s="72">
        <v>0.03225806451612903</v>
      </c>
      <c r="G23" s="75">
        <f t="shared" si="4"/>
        <v>20</v>
      </c>
      <c r="H23" s="72">
        <v>0.06451612903225806</v>
      </c>
      <c r="I23" s="82">
        <f t="shared" si="5"/>
        <v>19</v>
      </c>
      <c r="J23" s="72">
        <v>0.0</v>
      </c>
      <c r="K23" s="75">
        <f t="shared" si="6"/>
        <v>1</v>
      </c>
      <c r="L23" s="72">
        <v>0.03225806451612903</v>
      </c>
      <c r="M23" s="72">
        <v>0.0967741935483871</v>
      </c>
      <c r="N23" s="72">
        <v>0.1935483870967742</v>
      </c>
    </row>
    <row r="24">
      <c r="A24" s="1" t="s">
        <v>46</v>
      </c>
      <c r="B24" s="18" t="s">
        <v>56</v>
      </c>
      <c r="C24" s="72">
        <v>0.1125</v>
      </c>
      <c r="D24" s="72">
        <v>0.004166666666666667</v>
      </c>
      <c r="E24" s="72">
        <v>0.0</v>
      </c>
      <c r="F24" s="72">
        <v>0.016666666666666666</v>
      </c>
      <c r="G24" s="75">
        <f t="shared" si="4"/>
        <v>17</v>
      </c>
      <c r="H24" s="72">
        <v>0.004166666666666667</v>
      </c>
      <c r="I24" s="82">
        <f t="shared" si="5"/>
        <v>4</v>
      </c>
      <c r="J24" s="72">
        <v>0.0</v>
      </c>
      <c r="K24" s="75">
        <f t="shared" si="6"/>
        <v>1</v>
      </c>
      <c r="L24" s="72">
        <v>0.004166666666666667</v>
      </c>
      <c r="M24" s="72">
        <v>0.004166666666666667</v>
      </c>
      <c r="N24" s="72">
        <v>0.0125</v>
      </c>
    </row>
    <row r="25">
      <c r="A25" s="1" t="s">
        <v>46</v>
      </c>
      <c r="B25" s="18" t="s">
        <v>54</v>
      </c>
      <c r="C25" s="72">
        <v>0.08583690987124463</v>
      </c>
      <c r="D25" s="72">
        <v>0.017167381974248927</v>
      </c>
      <c r="E25" s="72">
        <v>0.0</v>
      </c>
      <c r="F25" s="72">
        <v>0.004291845493562232</v>
      </c>
      <c r="G25" s="75">
        <f t="shared" si="4"/>
        <v>9</v>
      </c>
      <c r="H25" s="72">
        <v>0.04291845493562232</v>
      </c>
      <c r="I25" s="82">
        <f t="shared" si="5"/>
        <v>17</v>
      </c>
      <c r="J25" s="72">
        <v>0.0</v>
      </c>
      <c r="K25" s="75">
        <f t="shared" si="6"/>
        <v>1</v>
      </c>
      <c r="L25" s="72">
        <v>0.017167381974248927</v>
      </c>
      <c r="M25" s="72">
        <v>0.004291845493562232</v>
      </c>
      <c r="N25" s="72">
        <v>0.012875536480686695</v>
      </c>
    </row>
    <row r="26">
      <c r="A26" s="1" t="s">
        <v>46</v>
      </c>
      <c r="B26" s="18" t="s">
        <v>49</v>
      </c>
      <c r="C26" s="72">
        <v>0.05963302752293578</v>
      </c>
      <c r="D26" s="72">
        <v>0.009174311926605505</v>
      </c>
      <c r="E26" s="72">
        <v>0.0045871559633027525</v>
      </c>
      <c r="F26" s="72">
        <v>0.0045871559633027525</v>
      </c>
      <c r="G26" s="75">
        <f t="shared" si="4"/>
        <v>11</v>
      </c>
      <c r="H26" s="72">
        <v>0.03669724770642202</v>
      </c>
      <c r="I26" s="82">
        <f t="shared" si="5"/>
        <v>15</v>
      </c>
      <c r="J26" s="72">
        <v>0.0045871559633027525</v>
      </c>
      <c r="K26" s="75">
        <f t="shared" si="6"/>
        <v>20</v>
      </c>
      <c r="L26" s="72">
        <v>0.027522935779816515</v>
      </c>
      <c r="M26" s="72">
        <v>0.0</v>
      </c>
      <c r="N26" s="72">
        <v>0.01834862385321101</v>
      </c>
    </row>
    <row r="27">
      <c r="A27" s="1" t="s">
        <v>46</v>
      </c>
      <c r="B27" s="18" t="s">
        <v>59</v>
      </c>
      <c r="C27" s="72">
        <v>0.056338028169014086</v>
      </c>
      <c r="D27" s="72">
        <v>0.07042253521126761</v>
      </c>
      <c r="E27" s="72">
        <v>0.014084507042253521</v>
      </c>
      <c r="F27" s="72">
        <v>0.014084507042253521</v>
      </c>
      <c r="G27" s="75">
        <f t="shared" si="4"/>
        <v>16</v>
      </c>
      <c r="H27" s="72">
        <v>0.051643192488262914</v>
      </c>
      <c r="I27" s="82">
        <f t="shared" si="5"/>
        <v>18</v>
      </c>
      <c r="J27" s="72">
        <v>0.0</v>
      </c>
      <c r="K27" s="75">
        <f t="shared" si="6"/>
        <v>1</v>
      </c>
      <c r="L27" s="72">
        <v>0.03755868544600939</v>
      </c>
      <c r="M27" s="72">
        <v>0.0</v>
      </c>
      <c r="N27" s="72">
        <v>0.07042253521126761</v>
      </c>
    </row>
    <row r="28">
      <c r="A28" s="1" t="s">
        <v>46</v>
      </c>
      <c r="B28" s="18" t="s">
        <v>58</v>
      </c>
      <c r="C28" s="72">
        <v>0.056338028169014086</v>
      </c>
      <c r="D28" s="72">
        <v>0.018779342723004695</v>
      </c>
      <c r="E28" s="72">
        <v>0.009389671361502348</v>
      </c>
      <c r="F28" s="72">
        <v>0.018779342723004695</v>
      </c>
      <c r="G28" s="75">
        <f t="shared" si="4"/>
        <v>19</v>
      </c>
      <c r="H28" s="72">
        <v>0.028169014084507043</v>
      </c>
      <c r="I28" s="82">
        <f t="shared" si="5"/>
        <v>14</v>
      </c>
      <c r="J28" s="72">
        <v>0.0</v>
      </c>
      <c r="K28" s="75">
        <f t="shared" si="6"/>
        <v>1</v>
      </c>
      <c r="L28" s="72">
        <v>0.009389671361502348</v>
      </c>
      <c r="M28" s="72">
        <v>0.023474178403755867</v>
      </c>
      <c r="N28" s="72">
        <v>0.20187793427230047</v>
      </c>
    </row>
    <row r="29">
      <c r="A29" s="1" t="s">
        <v>46</v>
      </c>
      <c r="B29" s="18" t="s">
        <v>65</v>
      </c>
      <c r="C29" s="72">
        <v>0.046296296296296294</v>
      </c>
      <c r="D29" s="72">
        <v>0.05555555555555555</v>
      </c>
      <c r="E29" s="72">
        <v>0.0</v>
      </c>
      <c r="F29" s="72">
        <v>0.018518518518518517</v>
      </c>
      <c r="G29" s="75">
        <f t="shared" si="4"/>
        <v>18</v>
      </c>
      <c r="H29" s="72">
        <v>0.009259259259259259</v>
      </c>
      <c r="I29" s="82">
        <f t="shared" si="5"/>
        <v>9</v>
      </c>
      <c r="J29" s="72">
        <v>0.0</v>
      </c>
      <c r="K29" s="75">
        <f t="shared" si="6"/>
        <v>1</v>
      </c>
      <c r="L29" s="72">
        <v>0.013888888888888888</v>
      </c>
      <c r="M29" s="72">
        <v>0.009259259259259259</v>
      </c>
      <c r="N29" s="72">
        <v>0.018518518518518517</v>
      </c>
    </row>
    <row r="30">
      <c r="A30" s="1" t="s">
        <v>46</v>
      </c>
      <c r="B30" s="18" t="s">
        <v>55</v>
      </c>
      <c r="C30" s="72">
        <v>0.04314063848144953</v>
      </c>
      <c r="D30" s="72">
        <v>0.010353753235547885</v>
      </c>
      <c r="E30" s="72">
        <v>0.003451251078515962</v>
      </c>
      <c r="F30" s="72">
        <v>0.001725625539257981</v>
      </c>
      <c r="G30" s="75">
        <f t="shared" si="4"/>
        <v>5</v>
      </c>
      <c r="H30" s="72">
        <v>0.001725625539257981</v>
      </c>
      <c r="I30" s="82">
        <f t="shared" si="5"/>
        <v>2</v>
      </c>
      <c r="J30" s="72">
        <v>0.001725625539257981</v>
      </c>
      <c r="K30" s="75">
        <f t="shared" si="6"/>
        <v>18</v>
      </c>
      <c r="L30" s="72">
        <v>0.0025884383088869713</v>
      </c>
      <c r="M30" s="72">
        <v>0.021570319240724764</v>
      </c>
      <c r="N30" s="72">
        <v>0.04486626402070751</v>
      </c>
    </row>
    <row r="31">
      <c r="A31" s="1" t="s">
        <v>46</v>
      </c>
      <c r="B31" s="18" t="s">
        <v>60</v>
      </c>
      <c r="C31" s="72">
        <v>0.03090507726269316</v>
      </c>
      <c r="D31" s="72">
        <v>0.002207505518763797</v>
      </c>
      <c r="E31" s="72">
        <v>0.008830022075055188</v>
      </c>
      <c r="F31" s="72">
        <v>0.0</v>
      </c>
      <c r="G31" s="75">
        <f t="shared" si="4"/>
        <v>1</v>
      </c>
      <c r="H31" s="72">
        <v>0.011037527593818985</v>
      </c>
      <c r="I31" s="82">
        <f t="shared" si="5"/>
        <v>10</v>
      </c>
      <c r="J31" s="72">
        <v>0.0</v>
      </c>
      <c r="K31" s="75">
        <f t="shared" si="6"/>
        <v>1</v>
      </c>
      <c r="L31" s="72">
        <v>0.002207505518763797</v>
      </c>
      <c r="M31" s="72">
        <v>0.0</v>
      </c>
      <c r="N31" s="72">
        <v>0.059602649006622516</v>
      </c>
    </row>
    <row r="32">
      <c r="A32" s="1" t="s">
        <v>46</v>
      </c>
      <c r="B32" s="18" t="s">
        <v>50</v>
      </c>
      <c r="C32" s="72">
        <v>0.028017241379310345</v>
      </c>
      <c r="D32" s="72">
        <v>0.03879310344827586</v>
      </c>
      <c r="E32" s="72">
        <v>0.00646551724137931</v>
      </c>
      <c r="F32" s="72">
        <v>0.00646551724137931</v>
      </c>
      <c r="G32" s="75">
        <f t="shared" si="4"/>
        <v>13</v>
      </c>
      <c r="H32" s="72">
        <v>0.023706896551724137</v>
      </c>
      <c r="I32" s="82">
        <f t="shared" si="5"/>
        <v>13</v>
      </c>
      <c r="J32" s="72">
        <v>0.0</v>
      </c>
      <c r="K32" s="75">
        <f t="shared" si="6"/>
        <v>1</v>
      </c>
      <c r="L32" s="72">
        <v>0.01939655172413793</v>
      </c>
      <c r="M32" s="72">
        <v>0.004310344827586207</v>
      </c>
      <c r="N32" s="72">
        <v>0.032327586206896554</v>
      </c>
    </row>
    <row r="33">
      <c r="A33" s="1" t="s">
        <v>46</v>
      </c>
      <c r="B33" s="18" t="s">
        <v>63</v>
      </c>
      <c r="C33" s="72">
        <v>0.019867549668874173</v>
      </c>
      <c r="D33" s="72">
        <v>0.006622516556291391</v>
      </c>
      <c r="E33" s="72">
        <v>0.0</v>
      </c>
      <c r="F33" s="72">
        <v>0.002207505518763797</v>
      </c>
      <c r="G33" s="75">
        <f t="shared" si="4"/>
        <v>7</v>
      </c>
      <c r="H33" s="72">
        <v>0.037527593818984545</v>
      </c>
      <c r="I33" s="82">
        <f t="shared" si="5"/>
        <v>16</v>
      </c>
      <c r="J33" s="72">
        <v>0.0</v>
      </c>
      <c r="K33" s="75">
        <f t="shared" si="6"/>
        <v>1</v>
      </c>
      <c r="L33" s="72">
        <v>0.006622516556291391</v>
      </c>
      <c r="M33" s="72">
        <v>0.002207505518763797</v>
      </c>
      <c r="N33" s="72">
        <v>0.03532008830022075</v>
      </c>
    </row>
    <row r="34">
      <c r="A34" s="1" t="s">
        <v>46</v>
      </c>
      <c r="B34" s="18" t="s">
        <v>52</v>
      </c>
      <c r="C34" s="72">
        <v>0.017857142857142856</v>
      </c>
      <c r="D34" s="72">
        <v>0.00744047619047619</v>
      </c>
      <c r="E34" s="72">
        <v>0.011904761904761904</v>
      </c>
      <c r="F34" s="72">
        <v>0.002976190476190476</v>
      </c>
      <c r="G34" s="75">
        <f t="shared" si="4"/>
        <v>8</v>
      </c>
      <c r="H34" s="72">
        <v>0.004464285714285714</v>
      </c>
      <c r="I34" s="82">
        <f t="shared" si="5"/>
        <v>6</v>
      </c>
      <c r="J34" s="72">
        <v>0.002976190476190476</v>
      </c>
      <c r="K34" s="75">
        <f t="shared" si="6"/>
        <v>19</v>
      </c>
      <c r="L34" s="72">
        <v>0.008928571428571428</v>
      </c>
      <c r="M34" s="72">
        <v>0.01488095238095238</v>
      </c>
      <c r="N34" s="72">
        <v>0.09077380952380952</v>
      </c>
    </row>
    <row r="35">
      <c r="A35" s="1" t="s">
        <v>46</v>
      </c>
      <c r="B35" s="18" t="s">
        <v>48</v>
      </c>
      <c r="C35" s="72">
        <v>0.01267605633802817</v>
      </c>
      <c r="D35" s="72">
        <v>0.004225352112676056</v>
      </c>
      <c r="E35" s="72">
        <v>0.0</v>
      </c>
      <c r="F35" s="72">
        <v>0.0014084507042253522</v>
      </c>
      <c r="G35" s="75">
        <f t="shared" si="4"/>
        <v>4</v>
      </c>
      <c r="H35" s="72">
        <v>0.022535211267605635</v>
      </c>
      <c r="I35" s="82">
        <f t="shared" si="5"/>
        <v>11</v>
      </c>
      <c r="J35" s="72">
        <v>0.0</v>
      </c>
      <c r="K35" s="75">
        <f t="shared" si="6"/>
        <v>1</v>
      </c>
      <c r="L35" s="72">
        <v>0.0028169014084507044</v>
      </c>
      <c r="M35" s="72">
        <v>0.0014084507042253522</v>
      </c>
      <c r="N35" s="72">
        <v>0.01971830985915493</v>
      </c>
    </row>
    <row r="36">
      <c r="A36" s="1" t="s">
        <v>46</v>
      </c>
      <c r="B36" s="18" t="s">
        <v>47</v>
      </c>
      <c r="C36" s="72">
        <v>0.008620689655172414</v>
      </c>
      <c r="D36" s="72">
        <v>0.0</v>
      </c>
      <c r="E36" s="72">
        <v>0.0</v>
      </c>
      <c r="F36" s="72">
        <v>0.004310344827586207</v>
      </c>
      <c r="G36" s="75">
        <f t="shared" si="4"/>
        <v>10</v>
      </c>
      <c r="H36" s="72">
        <v>0.004310344827586207</v>
      </c>
      <c r="I36" s="82">
        <f t="shared" si="5"/>
        <v>5</v>
      </c>
      <c r="J36" s="72">
        <v>0.0</v>
      </c>
      <c r="K36" s="75">
        <f t="shared" si="6"/>
        <v>1</v>
      </c>
      <c r="L36" s="72">
        <v>0.03017241379310345</v>
      </c>
      <c r="M36" s="72">
        <v>0.01293103448275862</v>
      </c>
      <c r="N36" s="72">
        <v>0.0</v>
      </c>
    </row>
    <row r="37">
      <c r="A37" s="1" t="s">
        <v>46</v>
      </c>
      <c r="B37" s="18" t="s">
        <v>62</v>
      </c>
      <c r="C37" s="72">
        <v>0.008597528210639442</v>
      </c>
      <c r="D37" s="72">
        <v>0.0037614185921547557</v>
      </c>
      <c r="E37" s="72">
        <v>0.0037614185921547557</v>
      </c>
      <c r="F37" s="72">
        <v>0.0021493820526598604</v>
      </c>
      <c r="G37" s="75">
        <f t="shared" si="4"/>
        <v>6</v>
      </c>
      <c r="H37" s="72">
        <v>5.373455131649651E-4</v>
      </c>
      <c r="I37" s="82">
        <f t="shared" si="5"/>
        <v>1</v>
      </c>
      <c r="J37" s="72">
        <v>0.0</v>
      </c>
      <c r="K37" s="75">
        <f t="shared" si="6"/>
        <v>1</v>
      </c>
      <c r="L37" s="72">
        <v>5.373455131649651E-4</v>
      </c>
      <c r="M37" s="72">
        <v>0.009134873723804407</v>
      </c>
      <c r="N37" s="72">
        <v>0.015045674368619023</v>
      </c>
    </row>
    <row r="38">
      <c r="A38" s="1" t="s">
        <v>46</v>
      </c>
      <c r="B38" s="18" t="s">
        <v>51</v>
      </c>
      <c r="C38" s="72">
        <v>0.007329842931937173</v>
      </c>
      <c r="D38" s="72">
        <v>0.005235602094240838</v>
      </c>
      <c r="E38" s="72">
        <v>0.0</v>
      </c>
      <c r="F38" s="72">
        <v>0.007329842931937173</v>
      </c>
      <c r="G38" s="75">
        <f t="shared" si="4"/>
        <v>14</v>
      </c>
      <c r="H38" s="72">
        <v>0.06910994764397906</v>
      </c>
      <c r="I38" s="82">
        <f t="shared" si="5"/>
        <v>20</v>
      </c>
      <c r="J38" s="72">
        <v>0.0</v>
      </c>
      <c r="K38" s="75">
        <f t="shared" si="6"/>
        <v>1</v>
      </c>
      <c r="L38" s="72">
        <v>0.0</v>
      </c>
      <c r="M38" s="72">
        <v>0.0</v>
      </c>
      <c r="N38" s="72">
        <v>0.04607329842931937</v>
      </c>
    </row>
    <row r="39">
      <c r="A39" s="1" t="s">
        <v>46</v>
      </c>
      <c r="B39" s="18" t="s">
        <v>66</v>
      </c>
      <c r="C39" s="72">
        <v>0.006151142355008787</v>
      </c>
      <c r="D39" s="72">
        <v>0.021968365553602813</v>
      </c>
      <c r="E39" s="72">
        <v>0.0</v>
      </c>
      <c r="F39" s="72">
        <v>0.0</v>
      </c>
      <c r="G39" s="75">
        <f t="shared" si="4"/>
        <v>1</v>
      </c>
      <c r="H39" s="72">
        <v>0.005272407732864675</v>
      </c>
      <c r="I39" s="82">
        <f t="shared" si="5"/>
        <v>8</v>
      </c>
      <c r="J39" s="72">
        <v>0.0</v>
      </c>
      <c r="K39" s="75">
        <f t="shared" si="6"/>
        <v>1</v>
      </c>
      <c r="L39" s="72">
        <v>0.0</v>
      </c>
      <c r="M39" s="72">
        <v>0.006151142355008787</v>
      </c>
      <c r="N39" s="72">
        <v>0.09666080843585237</v>
      </c>
    </row>
    <row r="40">
      <c r="A40" s="1" t="s">
        <v>46</v>
      </c>
      <c r="B40" s="18" t="s">
        <v>61</v>
      </c>
      <c r="C40" s="72">
        <v>0.0041025641025641026</v>
      </c>
      <c r="D40" s="72">
        <v>0.0</v>
      </c>
      <c r="E40" s="72">
        <v>0.0</v>
      </c>
      <c r="F40" s="72">
        <v>0.006153846153846154</v>
      </c>
      <c r="G40" s="75">
        <f t="shared" si="4"/>
        <v>12</v>
      </c>
      <c r="H40" s="72">
        <v>0.005128205128205128</v>
      </c>
      <c r="I40" s="82">
        <f t="shared" si="5"/>
        <v>7</v>
      </c>
      <c r="J40" s="72">
        <v>0.0</v>
      </c>
      <c r="K40" s="75">
        <f t="shared" si="6"/>
        <v>1</v>
      </c>
      <c r="L40" s="72">
        <v>0.011282051282051283</v>
      </c>
      <c r="M40" s="72">
        <v>0.0</v>
      </c>
      <c r="N40" s="72">
        <v>0.003076923076923077</v>
      </c>
    </row>
    <row r="41">
      <c r="A41" s="85" t="s">
        <v>46</v>
      </c>
      <c r="B41" s="83" t="s">
        <v>53</v>
      </c>
      <c r="C41" s="84">
        <v>0.0033195020746887966</v>
      </c>
      <c r="D41" s="84">
        <v>0.006639004149377593</v>
      </c>
      <c r="E41" s="84">
        <v>0.0</v>
      </c>
      <c r="F41" s="84">
        <v>8.298755186721991E-4</v>
      </c>
      <c r="G41" s="75">
        <f t="shared" si="4"/>
        <v>3</v>
      </c>
      <c r="H41" s="72">
        <v>0.004149377593360996</v>
      </c>
      <c r="I41" s="82">
        <f t="shared" si="5"/>
        <v>3</v>
      </c>
      <c r="J41" s="72">
        <v>8.298755186721991E-4</v>
      </c>
      <c r="K41" s="75">
        <f t="shared" si="6"/>
        <v>17</v>
      </c>
      <c r="L41" s="72">
        <v>0.0</v>
      </c>
      <c r="M41" s="72">
        <v>0.0</v>
      </c>
      <c r="N41" s="72">
        <v>0.004979253112033195</v>
      </c>
    </row>
    <row r="42">
      <c r="A42" s="1" t="s">
        <v>67</v>
      </c>
      <c r="B42" s="18" t="s">
        <v>74</v>
      </c>
      <c r="C42" s="72">
        <v>0.1780821917808219</v>
      </c>
      <c r="D42" s="72">
        <v>0.0593607305936073</v>
      </c>
      <c r="E42" s="72">
        <v>0.0136986301369863</v>
      </c>
      <c r="F42" s="72">
        <v>0.0136986301369863</v>
      </c>
      <c r="G42" s="75">
        <f t="shared" ref="G42:G68" si="7">rank(F42,$F$42:$F$68,1)</f>
        <v>20</v>
      </c>
      <c r="H42" s="72">
        <v>0.0045662100456621</v>
      </c>
      <c r="I42" s="75">
        <f t="shared" ref="I42:I68" si="8">rank(H42,$H$42:$H$68,1)</f>
        <v>15</v>
      </c>
      <c r="J42" s="72">
        <v>0.0182648401826484</v>
      </c>
      <c r="K42" s="75">
        <f t="shared" ref="K42:K68" si="9">rank(J42,$J$42:$J$68,1)</f>
        <v>26</v>
      </c>
      <c r="L42" s="72">
        <v>0.0228310502283105</v>
      </c>
      <c r="M42" s="72">
        <v>0.0136986301369863</v>
      </c>
      <c r="N42" s="72">
        <v>0.684931506849315</v>
      </c>
    </row>
    <row r="43">
      <c r="A43" s="1" t="s">
        <v>67</v>
      </c>
      <c r="B43" s="18" t="s">
        <v>73</v>
      </c>
      <c r="C43" s="72">
        <v>0.15</v>
      </c>
      <c r="D43" s="72">
        <v>0.07</v>
      </c>
      <c r="E43" s="72">
        <v>0.0</v>
      </c>
      <c r="F43" s="72">
        <v>0.01</v>
      </c>
      <c r="G43" s="75">
        <f t="shared" si="7"/>
        <v>19</v>
      </c>
      <c r="H43" s="72">
        <v>0.38</v>
      </c>
      <c r="I43" s="75">
        <f t="shared" si="8"/>
        <v>27</v>
      </c>
      <c r="J43" s="72">
        <v>0.0</v>
      </c>
      <c r="K43" s="75">
        <f t="shared" si="9"/>
        <v>1</v>
      </c>
      <c r="L43" s="72">
        <v>0.02</v>
      </c>
      <c r="M43" s="72">
        <v>0.26</v>
      </c>
      <c r="N43" s="72">
        <v>0.69</v>
      </c>
    </row>
    <row r="44">
      <c r="A44" s="1" t="s">
        <v>67</v>
      </c>
      <c r="B44" s="18" t="s">
        <v>87</v>
      </c>
      <c r="C44" s="72">
        <v>0.13679245283018868</v>
      </c>
      <c r="D44" s="72">
        <v>0.0</v>
      </c>
      <c r="E44" s="72">
        <v>0.009433962264150943</v>
      </c>
      <c r="F44" s="72">
        <v>0.014150943396226415</v>
      </c>
      <c r="G44" s="75">
        <f t="shared" si="7"/>
        <v>21</v>
      </c>
      <c r="H44" s="72">
        <v>0.0</v>
      </c>
      <c r="I44" s="75">
        <f t="shared" si="8"/>
        <v>1</v>
      </c>
      <c r="J44" s="72">
        <v>0.0</v>
      </c>
      <c r="K44" s="75">
        <f t="shared" si="9"/>
        <v>1</v>
      </c>
      <c r="L44" s="72">
        <v>0.0047169811320754715</v>
      </c>
      <c r="M44" s="72">
        <v>0.05188679245283019</v>
      </c>
      <c r="N44" s="72">
        <v>0.13679245283018868</v>
      </c>
    </row>
    <row r="45">
      <c r="A45" s="1" t="s">
        <v>67</v>
      </c>
      <c r="B45" s="18" t="s">
        <v>84</v>
      </c>
      <c r="C45" s="72">
        <v>0.1</v>
      </c>
      <c r="D45" s="72">
        <v>0.004545454545454545</v>
      </c>
      <c r="E45" s="72">
        <v>0.00909090909090909</v>
      </c>
      <c r="F45" s="72">
        <v>0.01818181818181818</v>
      </c>
      <c r="G45" s="75">
        <f t="shared" si="7"/>
        <v>23</v>
      </c>
      <c r="H45" s="72">
        <v>0.0</v>
      </c>
      <c r="I45" s="75">
        <f t="shared" si="8"/>
        <v>1</v>
      </c>
      <c r="J45" s="72">
        <v>0.0</v>
      </c>
      <c r="K45" s="75">
        <f t="shared" si="9"/>
        <v>1</v>
      </c>
      <c r="L45" s="72">
        <v>0.004545454545454545</v>
      </c>
      <c r="M45" s="72">
        <v>0.004545454545454545</v>
      </c>
      <c r="N45" s="72">
        <v>0.02727272727272727</v>
      </c>
    </row>
    <row r="46">
      <c r="A46" s="1" t="s">
        <v>67</v>
      </c>
      <c r="B46" s="18" t="s">
        <v>92</v>
      </c>
      <c r="C46" s="72">
        <v>0.07456140350877193</v>
      </c>
      <c r="D46" s="72">
        <v>0.02412280701754386</v>
      </c>
      <c r="E46" s="72">
        <v>0.0043859649122807015</v>
      </c>
      <c r="F46" s="72">
        <v>0.006578947368421052</v>
      </c>
      <c r="G46" s="75">
        <f t="shared" si="7"/>
        <v>17</v>
      </c>
      <c r="H46" s="72">
        <v>0.0</v>
      </c>
      <c r="I46" s="75">
        <f t="shared" si="8"/>
        <v>1</v>
      </c>
      <c r="J46" s="72">
        <v>0.0043859649122807015</v>
      </c>
      <c r="K46" s="75">
        <f t="shared" si="9"/>
        <v>25</v>
      </c>
      <c r="L46" s="72">
        <v>0.008771929824561403</v>
      </c>
      <c r="M46" s="72">
        <v>0.0043859649122807015</v>
      </c>
      <c r="N46" s="72">
        <v>0.3223684210526316</v>
      </c>
    </row>
    <row r="47">
      <c r="A47" s="1" t="s">
        <v>67</v>
      </c>
      <c r="B47" s="18" t="s">
        <v>71</v>
      </c>
      <c r="C47" s="72">
        <v>0.05687203791469194</v>
      </c>
      <c r="D47" s="72">
        <v>0.0</v>
      </c>
      <c r="E47" s="72">
        <v>0.04265402843601896</v>
      </c>
      <c r="F47" s="72">
        <v>0.018957345971563982</v>
      </c>
      <c r="G47" s="75">
        <f t="shared" si="7"/>
        <v>24</v>
      </c>
      <c r="H47" s="72">
        <v>0.009478672985781991</v>
      </c>
      <c r="I47" s="75">
        <f t="shared" si="8"/>
        <v>19</v>
      </c>
      <c r="J47" s="72">
        <v>0.0</v>
      </c>
      <c r="K47" s="75">
        <f t="shared" si="9"/>
        <v>1</v>
      </c>
      <c r="L47" s="72">
        <v>0.037914691943127965</v>
      </c>
      <c r="M47" s="72">
        <v>0.05687203791469194</v>
      </c>
      <c r="N47" s="72">
        <v>0.26540284360189575</v>
      </c>
    </row>
    <row r="48">
      <c r="A48" s="1" t="s">
        <v>67</v>
      </c>
      <c r="B48" s="18" t="s">
        <v>69</v>
      </c>
      <c r="C48" s="72">
        <v>0.047619047619047616</v>
      </c>
      <c r="D48" s="72">
        <v>0.014285714285714285</v>
      </c>
      <c r="E48" s="72">
        <v>0.009523809523809525</v>
      </c>
      <c r="F48" s="72">
        <v>0.02857142857142857</v>
      </c>
      <c r="G48" s="75">
        <f t="shared" si="7"/>
        <v>26</v>
      </c>
      <c r="H48" s="72">
        <v>0.03333333333333333</v>
      </c>
      <c r="I48" s="75">
        <f t="shared" si="8"/>
        <v>25</v>
      </c>
      <c r="J48" s="72">
        <v>0.0</v>
      </c>
      <c r="K48" s="75">
        <f t="shared" si="9"/>
        <v>1</v>
      </c>
      <c r="L48" s="72">
        <v>0.004761904761904762</v>
      </c>
      <c r="M48" s="72">
        <v>0.009523809523809525</v>
      </c>
      <c r="N48" s="72">
        <v>0.24761904761904763</v>
      </c>
    </row>
    <row r="49">
      <c r="A49" s="1" t="s">
        <v>67</v>
      </c>
      <c r="B49" s="18" t="s">
        <v>90</v>
      </c>
      <c r="C49" s="72">
        <v>0.025330396475770924</v>
      </c>
      <c r="D49" s="72">
        <v>0.0011013215859030838</v>
      </c>
      <c r="E49" s="72">
        <v>0.0011013215859030838</v>
      </c>
      <c r="F49" s="72">
        <v>0.0022026431718061676</v>
      </c>
      <c r="G49" s="75">
        <f t="shared" si="7"/>
        <v>7</v>
      </c>
      <c r="H49" s="72">
        <v>0.0</v>
      </c>
      <c r="I49" s="75">
        <f t="shared" si="8"/>
        <v>1</v>
      </c>
      <c r="J49" s="72">
        <v>0.0</v>
      </c>
      <c r="K49" s="75">
        <f t="shared" si="9"/>
        <v>1</v>
      </c>
      <c r="L49" s="72">
        <v>0.0011013215859030838</v>
      </c>
      <c r="M49" s="72">
        <v>0.0022026431718061676</v>
      </c>
      <c r="N49" s="72">
        <v>0.02973568281938326</v>
      </c>
    </row>
    <row r="50">
      <c r="A50" s="1" t="s">
        <v>67</v>
      </c>
      <c r="B50" s="18" t="s">
        <v>86</v>
      </c>
      <c r="C50" s="72">
        <v>0.018335684062059238</v>
      </c>
      <c r="D50" s="72">
        <v>0.019746121297602257</v>
      </c>
      <c r="E50" s="72">
        <v>0.0</v>
      </c>
      <c r="F50" s="72">
        <v>0.015514809590973202</v>
      </c>
      <c r="G50" s="75">
        <f t="shared" si="7"/>
        <v>22</v>
      </c>
      <c r="H50" s="72">
        <v>0.00846262341325811</v>
      </c>
      <c r="I50" s="75">
        <f t="shared" si="8"/>
        <v>18</v>
      </c>
      <c r="J50" s="72">
        <v>0.0</v>
      </c>
      <c r="K50" s="75">
        <f t="shared" si="9"/>
        <v>1</v>
      </c>
      <c r="L50" s="72">
        <v>0.03385049365303244</v>
      </c>
      <c r="M50" s="72">
        <v>0.022566995768688293</v>
      </c>
      <c r="N50" s="72">
        <v>0.036671368124118475</v>
      </c>
    </row>
    <row r="51">
      <c r="A51" s="1" t="s">
        <v>67</v>
      </c>
      <c r="B51" s="18" t="s">
        <v>70</v>
      </c>
      <c r="C51" s="72">
        <v>0.0166865315852205</v>
      </c>
      <c r="D51" s="72">
        <v>0.0023837902264600714</v>
      </c>
      <c r="E51" s="72">
        <v>0.0023837902264600714</v>
      </c>
      <c r="F51" s="72">
        <v>0.0011918951132300357</v>
      </c>
      <c r="G51" s="75">
        <f t="shared" si="7"/>
        <v>5</v>
      </c>
      <c r="H51" s="72">
        <v>0.0</v>
      </c>
      <c r="I51" s="75">
        <f t="shared" si="8"/>
        <v>1</v>
      </c>
      <c r="J51" s="72">
        <v>0.003575685339690107</v>
      </c>
      <c r="K51" s="75">
        <f t="shared" si="9"/>
        <v>24</v>
      </c>
      <c r="L51" s="72">
        <v>0.004767580452920143</v>
      </c>
      <c r="M51" s="72">
        <v>0.013110846245530394</v>
      </c>
      <c r="N51" s="72">
        <v>0.05601907032181168</v>
      </c>
    </row>
    <row r="52">
      <c r="A52" s="1" t="s">
        <v>67</v>
      </c>
      <c r="B52" s="18" t="s">
        <v>75</v>
      </c>
      <c r="C52" s="72">
        <v>0.014150943396226415</v>
      </c>
      <c r="D52" s="72">
        <v>0.0047169811320754715</v>
      </c>
      <c r="E52" s="72">
        <v>0.0</v>
      </c>
      <c r="F52" s="72">
        <v>0.0047169811320754715</v>
      </c>
      <c r="G52" s="75">
        <f t="shared" si="7"/>
        <v>13</v>
      </c>
      <c r="H52" s="72">
        <v>0.13679245283018868</v>
      </c>
      <c r="I52" s="75">
        <f t="shared" si="8"/>
        <v>26</v>
      </c>
      <c r="J52" s="72">
        <v>0.0</v>
      </c>
      <c r="K52" s="75">
        <f t="shared" si="9"/>
        <v>1</v>
      </c>
      <c r="L52" s="72">
        <v>0.0</v>
      </c>
      <c r="M52" s="72">
        <v>0.02358490566037736</v>
      </c>
      <c r="N52" s="72">
        <v>0.03773584905660377</v>
      </c>
    </row>
    <row r="53">
      <c r="A53" s="1" t="s">
        <v>67</v>
      </c>
      <c r="B53" s="18" t="s">
        <v>89</v>
      </c>
      <c r="C53" s="72">
        <v>0.0136986301369863</v>
      </c>
      <c r="D53" s="72">
        <v>0.0273972602739726</v>
      </c>
      <c r="E53" s="72">
        <v>0.0821917808219178</v>
      </c>
      <c r="F53" s="72">
        <v>0.0547945205479452</v>
      </c>
      <c r="G53" s="75">
        <f t="shared" si="7"/>
        <v>27</v>
      </c>
      <c r="H53" s="72">
        <v>0.0273972602739726</v>
      </c>
      <c r="I53" s="75">
        <f t="shared" si="8"/>
        <v>24</v>
      </c>
      <c r="J53" s="72">
        <v>0.0</v>
      </c>
      <c r="K53" s="75">
        <f t="shared" si="9"/>
        <v>1</v>
      </c>
      <c r="L53" s="72">
        <v>0.0547945205479452</v>
      </c>
      <c r="M53" s="72">
        <v>0.4657534246575342</v>
      </c>
      <c r="N53" s="72">
        <v>0.136986301369863</v>
      </c>
    </row>
    <row r="54">
      <c r="A54" s="1" t="s">
        <v>67</v>
      </c>
      <c r="B54" s="18" t="s">
        <v>93</v>
      </c>
      <c r="C54" s="72">
        <v>0.010775862068965518</v>
      </c>
      <c r="D54" s="72">
        <v>0.015086206896551725</v>
      </c>
      <c r="E54" s="72">
        <v>0.017241379310344827</v>
      </c>
      <c r="F54" s="72">
        <v>0.008620689655172414</v>
      </c>
      <c r="G54" s="75">
        <f t="shared" si="7"/>
        <v>18</v>
      </c>
      <c r="H54" s="72">
        <v>0.0021551724137931034</v>
      </c>
      <c r="I54" s="75">
        <f t="shared" si="8"/>
        <v>9</v>
      </c>
      <c r="J54" s="72">
        <v>0.0021551724137931034</v>
      </c>
      <c r="K54" s="75">
        <f t="shared" si="9"/>
        <v>22</v>
      </c>
      <c r="L54" s="72">
        <v>0.01293103448275862</v>
      </c>
      <c r="M54" s="72">
        <v>0.017241379310344827</v>
      </c>
      <c r="N54" s="72">
        <v>0.05172413793103448</v>
      </c>
    </row>
    <row r="55">
      <c r="A55" s="1" t="s">
        <v>67</v>
      </c>
      <c r="B55" s="18" t="s">
        <v>82</v>
      </c>
      <c r="C55" s="72">
        <v>0.009389671361502348</v>
      </c>
      <c r="D55" s="72">
        <v>0.014084507042253521</v>
      </c>
      <c r="E55" s="72">
        <v>0.004694835680751174</v>
      </c>
      <c r="F55" s="72">
        <v>0.004694835680751174</v>
      </c>
      <c r="G55" s="75">
        <f t="shared" si="7"/>
        <v>12</v>
      </c>
      <c r="H55" s="72">
        <v>0.004694835680751174</v>
      </c>
      <c r="I55" s="75">
        <f t="shared" si="8"/>
        <v>16</v>
      </c>
      <c r="J55" s="72">
        <v>0.04225352112676056</v>
      </c>
      <c r="K55" s="75">
        <f t="shared" si="9"/>
        <v>27</v>
      </c>
      <c r="L55" s="72">
        <v>0.0</v>
      </c>
      <c r="M55" s="72">
        <v>0.014084507042253521</v>
      </c>
      <c r="N55" s="72">
        <v>0.16901408450704225</v>
      </c>
    </row>
    <row r="56">
      <c r="A56" s="1" t="s">
        <v>67</v>
      </c>
      <c r="B56" s="18" t="s">
        <v>79</v>
      </c>
      <c r="C56" s="72">
        <v>0.0078125</v>
      </c>
      <c r="D56" s="72">
        <v>0.0234375</v>
      </c>
      <c r="E56" s="72">
        <v>0.0</v>
      </c>
      <c r="F56" s="72">
        <v>0.0234375</v>
      </c>
      <c r="G56" s="75">
        <f t="shared" si="7"/>
        <v>25</v>
      </c>
      <c r="H56" s="72">
        <v>0.015625</v>
      </c>
      <c r="I56" s="75">
        <f t="shared" si="8"/>
        <v>22</v>
      </c>
      <c r="J56" s="72">
        <v>0.0</v>
      </c>
      <c r="K56" s="75">
        <f t="shared" si="9"/>
        <v>1</v>
      </c>
      <c r="L56" s="72">
        <v>0.0234375</v>
      </c>
      <c r="M56" s="72">
        <v>0.0</v>
      </c>
      <c r="N56" s="72">
        <v>0.0078125</v>
      </c>
    </row>
    <row r="57">
      <c r="A57" s="1" t="s">
        <v>67</v>
      </c>
      <c r="B57" s="18" t="s">
        <v>81</v>
      </c>
      <c r="C57" s="72">
        <v>0.0051508462104488595</v>
      </c>
      <c r="D57" s="72">
        <v>0.007358351729212656</v>
      </c>
      <c r="E57" s="72">
        <v>0.013980868285504048</v>
      </c>
      <c r="F57" s="72">
        <v>0.002207505518763797</v>
      </c>
      <c r="G57" s="75">
        <f t="shared" si="7"/>
        <v>8</v>
      </c>
      <c r="H57" s="72">
        <v>0.005886681383370125</v>
      </c>
      <c r="I57" s="75">
        <f t="shared" si="8"/>
        <v>17</v>
      </c>
      <c r="J57" s="72">
        <v>0.0</v>
      </c>
      <c r="K57" s="75">
        <f t="shared" si="9"/>
        <v>1</v>
      </c>
      <c r="L57" s="72">
        <v>0.013980868285504048</v>
      </c>
      <c r="M57" s="72">
        <v>0.013980868285504048</v>
      </c>
      <c r="N57" s="72">
        <v>0.09271523178807947</v>
      </c>
    </row>
    <row r="58">
      <c r="A58" s="1" t="s">
        <v>67</v>
      </c>
      <c r="B58" s="18" t="s">
        <v>83</v>
      </c>
      <c r="C58" s="72">
        <v>0.004366812227074236</v>
      </c>
      <c r="D58" s="72">
        <v>0.002183406113537118</v>
      </c>
      <c r="E58" s="72">
        <v>0.002183406113537118</v>
      </c>
      <c r="F58" s="72">
        <v>0.006550218340611353</v>
      </c>
      <c r="G58" s="75">
        <f t="shared" si="7"/>
        <v>16</v>
      </c>
      <c r="H58" s="72">
        <v>0.013100436681222707</v>
      </c>
      <c r="I58" s="75">
        <f t="shared" si="8"/>
        <v>21</v>
      </c>
      <c r="J58" s="72">
        <v>0.0</v>
      </c>
      <c r="K58" s="75">
        <f t="shared" si="9"/>
        <v>1</v>
      </c>
      <c r="L58" s="72">
        <v>0.002183406113537118</v>
      </c>
      <c r="M58" s="72">
        <v>0.0</v>
      </c>
      <c r="N58" s="72">
        <v>0.004366812227074236</v>
      </c>
    </row>
    <row r="59">
      <c r="A59" s="1" t="s">
        <v>67</v>
      </c>
      <c r="B59" s="18" t="s">
        <v>68</v>
      </c>
      <c r="C59" s="72">
        <v>0.004333694474539545</v>
      </c>
      <c r="D59" s="72">
        <v>0.0</v>
      </c>
      <c r="E59" s="72">
        <v>0.0010834236186348862</v>
      </c>
      <c r="F59" s="72">
        <v>0.0065005417118093175</v>
      </c>
      <c r="G59" s="75">
        <f t="shared" si="7"/>
        <v>15</v>
      </c>
      <c r="H59" s="72">
        <v>0.010834236186348862</v>
      </c>
      <c r="I59" s="75">
        <f t="shared" si="8"/>
        <v>20</v>
      </c>
      <c r="J59" s="72">
        <v>0.0</v>
      </c>
      <c r="K59" s="75">
        <f t="shared" si="9"/>
        <v>1</v>
      </c>
      <c r="L59" s="72">
        <v>0.0</v>
      </c>
      <c r="M59" s="72">
        <v>0.004333694474539545</v>
      </c>
      <c r="N59" s="72">
        <v>0.011917659804983749</v>
      </c>
    </row>
    <row r="60">
      <c r="A60" s="1" t="s">
        <v>67</v>
      </c>
      <c r="B60" s="18" t="s">
        <v>88</v>
      </c>
      <c r="C60" s="72">
        <v>0.003305785123966942</v>
      </c>
      <c r="D60" s="72">
        <v>0.0</v>
      </c>
      <c r="E60" s="72">
        <v>8.264462809917355E-4</v>
      </c>
      <c r="F60" s="72">
        <v>0.0</v>
      </c>
      <c r="G60" s="75">
        <f t="shared" si="7"/>
        <v>1</v>
      </c>
      <c r="H60" s="72">
        <v>0.0</v>
      </c>
      <c r="I60" s="75">
        <f t="shared" si="8"/>
        <v>1</v>
      </c>
      <c r="J60" s="72">
        <v>0.001652892561983471</v>
      </c>
      <c r="K60" s="75">
        <f t="shared" si="9"/>
        <v>20</v>
      </c>
      <c r="L60" s="72">
        <v>0.006611570247933884</v>
      </c>
      <c r="M60" s="72">
        <v>0.011570247933884297</v>
      </c>
      <c r="N60" s="72">
        <v>0.05371900826446281</v>
      </c>
    </row>
    <row r="61">
      <c r="A61" s="1" t="s">
        <v>67</v>
      </c>
      <c r="B61" s="18" t="s">
        <v>91</v>
      </c>
      <c r="C61" s="72">
        <v>0.0029239766081871343</v>
      </c>
      <c r="D61" s="72">
        <v>0.0</v>
      </c>
      <c r="E61" s="72">
        <v>0.0</v>
      </c>
      <c r="F61" s="72">
        <v>9.746588693957114E-4</v>
      </c>
      <c r="G61" s="75">
        <f t="shared" si="7"/>
        <v>4</v>
      </c>
      <c r="H61" s="72">
        <v>0.016569200779727095</v>
      </c>
      <c r="I61" s="75">
        <f t="shared" si="8"/>
        <v>23</v>
      </c>
      <c r="J61" s="72">
        <v>0.0</v>
      </c>
      <c r="K61" s="75">
        <f t="shared" si="9"/>
        <v>1</v>
      </c>
      <c r="L61" s="72">
        <v>0.0</v>
      </c>
      <c r="M61" s="72">
        <v>0.003898635477582846</v>
      </c>
      <c r="N61" s="72">
        <v>0.028265107212475632</v>
      </c>
    </row>
    <row r="62">
      <c r="A62" s="1" t="s">
        <v>67</v>
      </c>
      <c r="B62" s="18" t="s">
        <v>80</v>
      </c>
      <c r="C62" s="72">
        <v>0.0026613439787092482</v>
      </c>
      <c r="D62" s="72">
        <v>0.001996007984031936</v>
      </c>
      <c r="E62" s="72">
        <v>0.0</v>
      </c>
      <c r="F62" s="72">
        <v>6.653359946773121E-4</v>
      </c>
      <c r="G62" s="75">
        <f t="shared" si="7"/>
        <v>2</v>
      </c>
      <c r="H62" s="72">
        <v>0.003992015968063872</v>
      </c>
      <c r="I62" s="75">
        <f t="shared" si="8"/>
        <v>13</v>
      </c>
      <c r="J62" s="72">
        <v>0.0</v>
      </c>
      <c r="K62" s="75">
        <f t="shared" si="9"/>
        <v>1</v>
      </c>
      <c r="L62" s="72">
        <v>0.0013306719893546241</v>
      </c>
      <c r="M62" s="72">
        <v>0.0</v>
      </c>
      <c r="N62" s="72">
        <v>6.653359946773121E-4</v>
      </c>
    </row>
    <row r="63">
      <c r="A63" s="1" t="s">
        <v>67</v>
      </c>
      <c r="B63" s="18" t="s">
        <v>77</v>
      </c>
      <c r="C63" s="72">
        <v>0.0023501762632197414</v>
      </c>
      <c r="D63" s="72">
        <v>0.0011750881316098707</v>
      </c>
      <c r="E63" s="72">
        <v>0.0</v>
      </c>
      <c r="F63" s="72">
        <v>0.0035252643948296123</v>
      </c>
      <c r="G63" s="75">
        <f t="shared" si="7"/>
        <v>9</v>
      </c>
      <c r="H63" s="72">
        <v>0.0011750881316098707</v>
      </c>
      <c r="I63" s="75">
        <f t="shared" si="8"/>
        <v>8</v>
      </c>
      <c r="J63" s="72">
        <v>0.0023501762632197414</v>
      </c>
      <c r="K63" s="75">
        <f t="shared" si="9"/>
        <v>23</v>
      </c>
      <c r="L63" s="72">
        <v>0.0023501762632197414</v>
      </c>
      <c r="M63" s="72">
        <v>0.0023501762632197414</v>
      </c>
      <c r="N63" s="72">
        <v>0.004700352526439483</v>
      </c>
    </row>
    <row r="64">
      <c r="A64" s="1" t="s">
        <v>67</v>
      </c>
      <c r="B64" s="18" t="s">
        <v>85</v>
      </c>
      <c r="C64" s="72">
        <v>0.0022988505747126436</v>
      </c>
      <c r="D64" s="72">
        <v>0.0022988505747126436</v>
      </c>
      <c r="E64" s="72">
        <v>0.0015325670498084292</v>
      </c>
      <c r="F64" s="72">
        <v>7.662835249042146E-4</v>
      </c>
      <c r="G64" s="75">
        <f t="shared" si="7"/>
        <v>3</v>
      </c>
      <c r="H64" s="72">
        <v>0.0038314176245210726</v>
      </c>
      <c r="I64" s="75">
        <f t="shared" si="8"/>
        <v>12</v>
      </c>
      <c r="J64" s="72">
        <v>0.0</v>
      </c>
      <c r="K64" s="75">
        <f t="shared" si="9"/>
        <v>1</v>
      </c>
      <c r="L64" s="72">
        <v>7.662835249042146E-4</v>
      </c>
      <c r="M64" s="72">
        <v>7.662835249042146E-4</v>
      </c>
      <c r="N64" s="72">
        <v>0.00996168582375479</v>
      </c>
    </row>
    <row r="65">
      <c r="A65" s="1" t="s">
        <v>67</v>
      </c>
      <c r="B65" s="18" t="s">
        <v>94</v>
      </c>
      <c r="C65" s="72">
        <v>6.958942240779402E-4</v>
      </c>
      <c r="D65" s="72">
        <v>0.0</v>
      </c>
      <c r="E65" s="72">
        <v>0.0</v>
      </c>
      <c r="F65" s="72">
        <v>0.006263048016701462</v>
      </c>
      <c r="G65" s="75">
        <f t="shared" si="7"/>
        <v>14</v>
      </c>
      <c r="H65" s="72">
        <v>0.0041753653444676405</v>
      </c>
      <c r="I65" s="75">
        <f t="shared" si="8"/>
        <v>14</v>
      </c>
      <c r="J65" s="72">
        <v>0.0</v>
      </c>
      <c r="K65" s="75">
        <f t="shared" si="9"/>
        <v>1</v>
      </c>
      <c r="L65" s="72">
        <v>0.0048712595685455815</v>
      </c>
      <c r="M65" s="72">
        <v>0.0</v>
      </c>
      <c r="N65" s="72">
        <v>0.0048712595685455815</v>
      </c>
    </row>
    <row r="66">
      <c r="A66" s="1" t="s">
        <v>67</v>
      </c>
      <c r="B66" s="18" t="s">
        <v>76</v>
      </c>
      <c r="C66" s="72">
        <v>0.0</v>
      </c>
      <c r="D66" s="72">
        <v>0.0</v>
      </c>
      <c r="E66" s="72">
        <v>0.0</v>
      </c>
      <c r="F66" s="72">
        <v>0.0036496350364963502</v>
      </c>
      <c r="G66" s="75">
        <f t="shared" si="7"/>
        <v>10</v>
      </c>
      <c r="H66" s="72">
        <v>0.0036496350364963502</v>
      </c>
      <c r="I66" s="75">
        <f t="shared" si="8"/>
        <v>11</v>
      </c>
      <c r="J66" s="72">
        <v>0.0</v>
      </c>
      <c r="K66" s="75">
        <f t="shared" si="9"/>
        <v>1</v>
      </c>
      <c r="L66" s="72">
        <v>0.0</v>
      </c>
      <c r="M66" s="72">
        <v>0.012773722627737226</v>
      </c>
      <c r="N66" s="72">
        <v>0.0036496350364963502</v>
      </c>
    </row>
    <row r="67">
      <c r="A67" s="1" t="s">
        <v>67</v>
      </c>
      <c r="B67" s="18" t="s">
        <v>72</v>
      </c>
      <c r="C67" s="72">
        <v>0.0</v>
      </c>
      <c r="D67" s="72">
        <v>0.0013774104683195593</v>
      </c>
      <c r="E67" s="72">
        <v>0.0</v>
      </c>
      <c r="F67" s="72">
        <v>0.004132231404958678</v>
      </c>
      <c r="G67" s="75">
        <f t="shared" si="7"/>
        <v>11</v>
      </c>
      <c r="H67" s="72">
        <v>0.0027548209366391185</v>
      </c>
      <c r="I67" s="75">
        <f t="shared" si="8"/>
        <v>10</v>
      </c>
      <c r="J67" s="72">
        <v>0.0</v>
      </c>
      <c r="K67" s="75">
        <f t="shared" si="9"/>
        <v>1</v>
      </c>
      <c r="L67" s="72">
        <v>0.0</v>
      </c>
      <c r="M67" s="72">
        <v>0.0</v>
      </c>
      <c r="N67" s="72">
        <v>0.0</v>
      </c>
    </row>
    <row r="68">
      <c r="A68" s="1" t="s">
        <v>67</v>
      </c>
      <c r="B68" s="83" t="s">
        <v>78</v>
      </c>
      <c r="C68" s="84">
        <v>0.0</v>
      </c>
      <c r="D68" s="84">
        <v>0.005545286506469501</v>
      </c>
      <c r="E68" s="84">
        <v>0.0018484288354898336</v>
      </c>
      <c r="F68" s="84">
        <v>0.0018484288354898336</v>
      </c>
      <c r="G68" s="75">
        <f t="shared" si="7"/>
        <v>6</v>
      </c>
      <c r="H68" s="72">
        <v>0.0</v>
      </c>
      <c r="I68" s="75">
        <f t="shared" si="8"/>
        <v>1</v>
      </c>
      <c r="J68" s="72">
        <v>0.0018484288354898336</v>
      </c>
      <c r="K68" s="75">
        <f t="shared" si="9"/>
        <v>21</v>
      </c>
      <c r="L68" s="72">
        <v>0.005545286506469501</v>
      </c>
      <c r="M68" s="72">
        <v>0.0</v>
      </c>
      <c r="N68" s="72">
        <v>0.0018484288354898336</v>
      </c>
    </row>
    <row r="69">
      <c r="A69" s="1" t="s">
        <v>95</v>
      </c>
      <c r="B69" s="7" t="s">
        <v>96</v>
      </c>
      <c r="C69" s="72">
        <v>0.11678832116788321</v>
      </c>
      <c r="D69" s="72">
        <v>0.029197080291970802</v>
      </c>
      <c r="E69" s="72">
        <v>0.043795620437956206</v>
      </c>
      <c r="F69" s="72">
        <v>0.021897810218978103</v>
      </c>
      <c r="G69" s="75">
        <f t="shared" ref="G69:G86" si="10">rank(F69,$F$69:$F$86,1)</f>
        <v>17</v>
      </c>
      <c r="H69" s="72">
        <v>0.0072992700729927005</v>
      </c>
      <c r="I69" s="75">
        <f t="shared" ref="I69:I86" si="11">rank(H69,$H$69:$H$86,1)</f>
        <v>14</v>
      </c>
      <c r="J69" s="72">
        <v>0.0</v>
      </c>
      <c r="K69" s="75">
        <f t="shared" ref="K69:K86" si="12">rank(J69,$J$69:$J$86,1)</f>
        <v>1</v>
      </c>
      <c r="L69" s="72">
        <v>0.014598540145985401</v>
      </c>
      <c r="M69" s="72">
        <v>0.021897810218978103</v>
      </c>
      <c r="N69" s="72">
        <v>0.30656934306569344</v>
      </c>
    </row>
    <row r="70">
      <c r="A70" s="1" t="s">
        <v>95</v>
      </c>
      <c r="B70" s="18" t="s">
        <v>99</v>
      </c>
      <c r="C70" s="72">
        <v>0.0776255707762557</v>
      </c>
      <c r="D70" s="72">
        <v>0.0410958904109589</v>
      </c>
      <c r="E70" s="72">
        <v>0.0182648401826484</v>
      </c>
      <c r="F70" s="72">
        <v>0.0</v>
      </c>
      <c r="G70" s="75">
        <f t="shared" si="10"/>
        <v>1</v>
      </c>
      <c r="H70" s="72">
        <v>0.0045662100456621</v>
      </c>
      <c r="I70" s="75">
        <f t="shared" si="11"/>
        <v>13</v>
      </c>
      <c r="J70" s="72">
        <v>0.0</v>
      </c>
      <c r="K70" s="75">
        <f t="shared" si="12"/>
        <v>1</v>
      </c>
      <c r="L70" s="72">
        <v>0.0182648401826484</v>
      </c>
      <c r="M70" s="72">
        <v>0.1050228310502283</v>
      </c>
      <c r="N70" s="72">
        <v>0.1780821917808219</v>
      </c>
    </row>
    <row r="71">
      <c r="A71" s="1" t="s">
        <v>95</v>
      </c>
      <c r="B71" s="18" t="s">
        <v>97</v>
      </c>
      <c r="C71" s="72">
        <v>0.06565656565656566</v>
      </c>
      <c r="D71" s="72">
        <v>0.007575757575757576</v>
      </c>
      <c r="E71" s="72">
        <v>0.005050505050505051</v>
      </c>
      <c r="F71" s="72">
        <v>0.005050505050505051</v>
      </c>
      <c r="G71" s="75">
        <f t="shared" si="10"/>
        <v>9</v>
      </c>
      <c r="H71" s="72">
        <v>0.0025252525252525255</v>
      </c>
      <c r="I71" s="75">
        <f t="shared" si="11"/>
        <v>11</v>
      </c>
      <c r="J71" s="72">
        <v>0.0</v>
      </c>
      <c r="K71" s="75">
        <f t="shared" si="12"/>
        <v>1</v>
      </c>
      <c r="L71" s="72">
        <v>0.005050505050505051</v>
      </c>
      <c r="M71" s="72">
        <v>0.007575757575757576</v>
      </c>
      <c r="N71" s="72">
        <v>0.2676767676767677</v>
      </c>
    </row>
    <row r="72">
      <c r="A72" s="1" t="s">
        <v>95</v>
      </c>
      <c r="B72" s="18" t="s">
        <v>98</v>
      </c>
      <c r="C72" s="72">
        <v>0.0392156862745098</v>
      </c>
      <c r="D72" s="72">
        <v>0.058823529411764705</v>
      </c>
      <c r="E72" s="72">
        <v>0.0196078431372549</v>
      </c>
      <c r="F72" s="72">
        <v>0.0</v>
      </c>
      <c r="G72" s="75">
        <f t="shared" si="10"/>
        <v>1</v>
      </c>
      <c r="H72" s="72">
        <v>0.0196078431372549</v>
      </c>
      <c r="I72" s="75">
        <f t="shared" si="11"/>
        <v>16</v>
      </c>
      <c r="J72" s="72">
        <v>0.0</v>
      </c>
      <c r="K72" s="75">
        <f t="shared" si="12"/>
        <v>1</v>
      </c>
      <c r="L72" s="72">
        <v>0.058823529411764705</v>
      </c>
      <c r="M72" s="72">
        <v>0.13725490196078433</v>
      </c>
      <c r="N72" s="72">
        <v>0.23529411764705882</v>
      </c>
    </row>
    <row r="73">
      <c r="A73" s="1" t="s">
        <v>95</v>
      </c>
      <c r="B73" s="18" t="s">
        <v>100</v>
      </c>
      <c r="C73" s="72">
        <v>0.027522935779816515</v>
      </c>
      <c r="D73" s="72">
        <v>0.011467889908256881</v>
      </c>
      <c r="E73" s="72">
        <v>0.0</v>
      </c>
      <c r="F73" s="72">
        <v>0.011467889908256881</v>
      </c>
      <c r="G73" s="75">
        <f t="shared" si="10"/>
        <v>12</v>
      </c>
      <c r="H73" s="72">
        <v>0.06422018348623854</v>
      </c>
      <c r="I73" s="75">
        <f t="shared" si="11"/>
        <v>18</v>
      </c>
      <c r="J73" s="72">
        <v>0.0</v>
      </c>
      <c r="K73" s="75">
        <f t="shared" si="12"/>
        <v>1</v>
      </c>
      <c r="L73" s="72">
        <v>0.006880733944954129</v>
      </c>
      <c r="M73" s="72">
        <v>0.006880733944954129</v>
      </c>
      <c r="N73" s="72">
        <v>0.11697247706422019</v>
      </c>
    </row>
    <row r="74">
      <c r="A74" s="1" t="s">
        <v>95</v>
      </c>
      <c r="B74" s="18" t="s">
        <v>101</v>
      </c>
      <c r="C74" s="72">
        <v>0.021834061135371178</v>
      </c>
      <c r="D74" s="72">
        <v>0.0</v>
      </c>
      <c r="E74" s="72">
        <v>0.043668122270742356</v>
      </c>
      <c r="F74" s="72">
        <v>0.0</v>
      </c>
      <c r="G74" s="75">
        <f t="shared" si="10"/>
        <v>1</v>
      </c>
      <c r="H74" s="72">
        <v>0.0</v>
      </c>
      <c r="I74" s="75">
        <f t="shared" si="11"/>
        <v>1</v>
      </c>
      <c r="J74" s="72">
        <v>0.0</v>
      </c>
      <c r="K74" s="75">
        <f t="shared" si="12"/>
        <v>1</v>
      </c>
      <c r="L74" s="72">
        <v>0.013100436681222707</v>
      </c>
      <c r="M74" s="72">
        <v>0.15283842794759825</v>
      </c>
      <c r="N74" s="72">
        <v>0.08296943231441048</v>
      </c>
    </row>
    <row r="75">
      <c r="A75" s="1" t="s">
        <v>95</v>
      </c>
      <c r="B75" s="18" t="s">
        <v>106</v>
      </c>
      <c r="C75" s="72">
        <v>0.01639344262295082</v>
      </c>
      <c r="D75" s="72">
        <v>0.020491803278688523</v>
      </c>
      <c r="E75" s="72">
        <v>0.0</v>
      </c>
      <c r="F75" s="72">
        <v>0.020491803278688523</v>
      </c>
      <c r="G75" s="75">
        <f t="shared" si="10"/>
        <v>16</v>
      </c>
      <c r="H75" s="72">
        <v>0.004098360655737705</v>
      </c>
      <c r="I75" s="75">
        <f t="shared" si="11"/>
        <v>12</v>
      </c>
      <c r="J75" s="72">
        <v>0.012295081967213115</v>
      </c>
      <c r="K75" s="75">
        <f t="shared" si="12"/>
        <v>18</v>
      </c>
      <c r="L75" s="72">
        <v>0.00819672131147541</v>
      </c>
      <c r="M75" s="72">
        <v>0.0</v>
      </c>
      <c r="N75" s="72">
        <v>0.02459016393442623</v>
      </c>
    </row>
    <row r="76">
      <c r="A76" s="1" t="s">
        <v>95</v>
      </c>
      <c r="B76" s="18" t="s">
        <v>108</v>
      </c>
      <c r="C76" s="72">
        <v>0.011235955056179775</v>
      </c>
      <c r="D76" s="72">
        <v>0.006741573033707865</v>
      </c>
      <c r="E76" s="72">
        <v>0.0022471910112359553</v>
      </c>
      <c r="F76" s="72">
        <v>0.015730337078651686</v>
      </c>
      <c r="G76" s="75">
        <f t="shared" si="10"/>
        <v>14</v>
      </c>
      <c r="H76" s="72">
        <v>0.035955056179775284</v>
      </c>
      <c r="I76" s="75">
        <f t="shared" si="11"/>
        <v>17</v>
      </c>
      <c r="J76" s="72">
        <v>0.0</v>
      </c>
      <c r="K76" s="75">
        <f t="shared" si="12"/>
        <v>1</v>
      </c>
      <c r="L76" s="72">
        <v>0.0022471910112359553</v>
      </c>
      <c r="M76" s="72">
        <v>0.011235955056179775</v>
      </c>
      <c r="N76" s="72">
        <v>0.02247191011235955</v>
      </c>
    </row>
    <row r="77">
      <c r="A77" s="1" t="s">
        <v>95</v>
      </c>
      <c r="B77" s="18" t="s">
        <v>102</v>
      </c>
      <c r="C77" s="72">
        <v>0.008211678832116789</v>
      </c>
      <c r="D77" s="72">
        <v>9.124087591240876E-4</v>
      </c>
      <c r="E77" s="72">
        <v>0.010948905109489052</v>
      </c>
      <c r="F77" s="72">
        <v>0.0018248175182481751</v>
      </c>
      <c r="G77" s="75">
        <f t="shared" si="10"/>
        <v>6</v>
      </c>
      <c r="H77" s="72">
        <v>9.124087591240876E-4</v>
      </c>
      <c r="I77" s="75">
        <f t="shared" si="11"/>
        <v>6</v>
      </c>
      <c r="J77" s="72">
        <v>0.0</v>
      </c>
      <c r="K77" s="75">
        <f t="shared" si="12"/>
        <v>1</v>
      </c>
      <c r="L77" s="72">
        <v>9.124087591240876E-4</v>
      </c>
      <c r="M77" s="72">
        <v>0.014598540145985401</v>
      </c>
      <c r="N77" s="72">
        <v>0.07208029197080291</v>
      </c>
    </row>
    <row r="78">
      <c r="A78" s="1" t="s">
        <v>95</v>
      </c>
      <c r="B78" s="18" t="s">
        <v>104</v>
      </c>
      <c r="C78" s="72">
        <v>0.006102877070619006</v>
      </c>
      <c r="D78" s="72">
        <v>0.004359197907585004</v>
      </c>
      <c r="E78" s="72">
        <v>0.0034873583260680036</v>
      </c>
      <c r="F78" s="72">
        <v>0.0</v>
      </c>
      <c r="G78" s="75">
        <f t="shared" si="10"/>
        <v>1</v>
      </c>
      <c r="H78" s="72">
        <v>0.0</v>
      </c>
      <c r="I78" s="75">
        <f t="shared" si="11"/>
        <v>1</v>
      </c>
      <c r="J78" s="72">
        <v>8.718395815170009E-4</v>
      </c>
      <c r="K78" s="75">
        <f t="shared" si="12"/>
        <v>15</v>
      </c>
      <c r="L78" s="72">
        <v>0.0026155187445510027</v>
      </c>
      <c r="M78" s="72">
        <v>0.014821272885789015</v>
      </c>
      <c r="N78" s="72">
        <v>0.03487358326068003</v>
      </c>
    </row>
    <row r="79">
      <c r="A79" s="1" t="s">
        <v>95</v>
      </c>
      <c r="B79" s="18" t="s">
        <v>91</v>
      </c>
      <c r="C79" s="72">
        <v>0.005119453924914676</v>
      </c>
      <c r="D79" s="72">
        <v>0.005972696245733789</v>
      </c>
      <c r="E79" s="72">
        <v>0.008532423208191127</v>
      </c>
      <c r="F79" s="72">
        <v>0.0034129692832764505</v>
      </c>
      <c r="G79" s="75">
        <f t="shared" si="10"/>
        <v>7</v>
      </c>
      <c r="H79" s="72">
        <v>0.0017064846416382253</v>
      </c>
      <c r="I79" s="75">
        <f t="shared" si="11"/>
        <v>8</v>
      </c>
      <c r="J79" s="72">
        <v>0.0</v>
      </c>
      <c r="K79" s="75">
        <f t="shared" si="12"/>
        <v>1</v>
      </c>
      <c r="L79" s="72">
        <v>0.005119453924914676</v>
      </c>
      <c r="M79" s="72">
        <v>0.006825938566552901</v>
      </c>
      <c r="N79" s="72">
        <v>0.020477815699658702</v>
      </c>
    </row>
    <row r="80">
      <c r="A80" s="1" t="s">
        <v>95</v>
      </c>
      <c r="B80" s="18" t="s">
        <v>103</v>
      </c>
      <c r="C80" s="72">
        <v>0.004464285714285714</v>
      </c>
      <c r="D80" s="72">
        <v>0.008928571428571428</v>
      </c>
      <c r="E80" s="72">
        <v>0.03571428571428571</v>
      </c>
      <c r="F80" s="72">
        <v>0.017857142857142856</v>
      </c>
      <c r="G80" s="75">
        <f t="shared" si="10"/>
        <v>15</v>
      </c>
      <c r="H80" s="72">
        <v>0.008928571428571428</v>
      </c>
      <c r="I80" s="75">
        <f t="shared" si="11"/>
        <v>15</v>
      </c>
      <c r="J80" s="72">
        <v>0.0</v>
      </c>
      <c r="K80" s="75">
        <f t="shared" si="12"/>
        <v>1</v>
      </c>
      <c r="L80" s="72">
        <v>0.017857142857142856</v>
      </c>
      <c r="M80" s="72">
        <v>0.18303571428571427</v>
      </c>
      <c r="N80" s="72">
        <v>0.05803571428571429</v>
      </c>
    </row>
    <row r="81">
      <c r="A81" s="1" t="s">
        <v>95</v>
      </c>
      <c r="B81" s="18" t="s">
        <v>105</v>
      </c>
      <c r="C81" s="72">
        <v>0.002631578947368421</v>
      </c>
      <c r="D81" s="72">
        <v>0.0</v>
      </c>
      <c r="E81" s="72">
        <v>0.010526315789473684</v>
      </c>
      <c r="F81" s="72">
        <v>0.042105263157894736</v>
      </c>
      <c r="G81" s="75">
        <f t="shared" si="10"/>
        <v>18</v>
      </c>
      <c r="H81" s="72">
        <v>0.0</v>
      </c>
      <c r="I81" s="75">
        <f t="shared" si="11"/>
        <v>1</v>
      </c>
      <c r="J81" s="72">
        <v>0.0</v>
      </c>
      <c r="K81" s="75">
        <f t="shared" si="12"/>
        <v>1</v>
      </c>
      <c r="L81" s="72">
        <v>0.007894736842105263</v>
      </c>
      <c r="M81" s="72">
        <v>0.02894736842105263</v>
      </c>
      <c r="N81" s="72">
        <v>0.031578947368421054</v>
      </c>
    </row>
    <row r="82">
      <c r="A82" s="1" t="s">
        <v>95</v>
      </c>
      <c r="B82" s="18" t="s">
        <v>111</v>
      </c>
      <c r="C82" s="72">
        <v>0.002152852529601722</v>
      </c>
      <c r="D82" s="72">
        <v>0.0</v>
      </c>
      <c r="E82" s="72">
        <v>0.0</v>
      </c>
      <c r="F82" s="72">
        <v>0.006458557588805167</v>
      </c>
      <c r="G82" s="75">
        <f t="shared" si="10"/>
        <v>11</v>
      </c>
      <c r="H82" s="72">
        <v>0.001076426264800861</v>
      </c>
      <c r="I82" s="75">
        <f t="shared" si="11"/>
        <v>7</v>
      </c>
      <c r="J82" s="72">
        <v>0.007534983853606028</v>
      </c>
      <c r="K82" s="75">
        <f t="shared" si="12"/>
        <v>17</v>
      </c>
      <c r="L82" s="72">
        <v>0.001076426264800861</v>
      </c>
      <c r="M82" s="72">
        <v>0.004305705059203444</v>
      </c>
      <c r="N82" s="72">
        <v>0.001076426264800861</v>
      </c>
    </row>
    <row r="83">
      <c r="A83" s="1" t="s">
        <v>95</v>
      </c>
      <c r="B83" s="18" t="s">
        <v>110</v>
      </c>
      <c r="C83" s="72">
        <v>0.0017761989342806395</v>
      </c>
      <c r="D83" s="72">
        <v>0.0017761989342806395</v>
      </c>
      <c r="E83" s="72">
        <v>0.0</v>
      </c>
      <c r="F83" s="72">
        <v>0.0</v>
      </c>
      <c r="G83" s="75">
        <f t="shared" si="10"/>
        <v>1</v>
      </c>
      <c r="H83" s="72">
        <v>0.0017761989342806395</v>
      </c>
      <c r="I83" s="75">
        <f t="shared" si="11"/>
        <v>9</v>
      </c>
      <c r="J83" s="72">
        <v>0.0</v>
      </c>
      <c r="K83" s="75">
        <f t="shared" si="12"/>
        <v>1</v>
      </c>
      <c r="L83" s="72">
        <v>0.0053285968028419185</v>
      </c>
      <c r="M83" s="72">
        <v>0.0</v>
      </c>
      <c r="N83" s="72">
        <v>0.003552397868561279</v>
      </c>
    </row>
    <row r="84">
      <c r="A84" s="1" t="s">
        <v>95</v>
      </c>
      <c r="B84" s="18" t="s">
        <v>112</v>
      </c>
      <c r="C84" s="72">
        <v>0.0</v>
      </c>
      <c r="D84" s="72">
        <v>0.0</v>
      </c>
      <c r="E84" s="72">
        <v>0.0</v>
      </c>
      <c r="F84" s="72">
        <v>0.0036429872495446266</v>
      </c>
      <c r="G84" s="75">
        <f t="shared" si="10"/>
        <v>8</v>
      </c>
      <c r="H84" s="72">
        <v>0.0</v>
      </c>
      <c r="I84" s="75">
        <f t="shared" si="11"/>
        <v>1</v>
      </c>
      <c r="J84" s="72">
        <v>0.0018214936247723133</v>
      </c>
      <c r="K84" s="75">
        <f t="shared" si="12"/>
        <v>16</v>
      </c>
      <c r="L84" s="72">
        <v>0.029143897996357013</v>
      </c>
      <c r="M84" s="72">
        <v>0.0</v>
      </c>
      <c r="N84" s="72">
        <v>0.0</v>
      </c>
    </row>
    <row r="85">
      <c r="A85" s="1" t="s">
        <v>95</v>
      </c>
      <c r="B85" s="18" t="s">
        <v>109</v>
      </c>
      <c r="C85" s="72">
        <v>0.0</v>
      </c>
      <c r="D85" s="72">
        <v>0.0</v>
      </c>
      <c r="E85" s="72">
        <v>9.891196834817012E-4</v>
      </c>
      <c r="F85" s="72">
        <v>0.011869436201780416</v>
      </c>
      <c r="G85" s="75">
        <f t="shared" si="10"/>
        <v>13</v>
      </c>
      <c r="H85" s="72">
        <v>0.0</v>
      </c>
      <c r="I85" s="75">
        <f t="shared" si="11"/>
        <v>1</v>
      </c>
      <c r="J85" s="72">
        <v>0.0</v>
      </c>
      <c r="K85" s="75">
        <f t="shared" si="12"/>
        <v>1</v>
      </c>
      <c r="L85" s="72">
        <v>0.012858555885262116</v>
      </c>
      <c r="M85" s="72">
        <v>9.891196834817012E-4</v>
      </c>
      <c r="N85" s="72">
        <v>0.010880316518298714</v>
      </c>
    </row>
    <row r="86">
      <c r="A86" s="1" t="s">
        <v>95</v>
      </c>
      <c r="B86" s="83" t="s">
        <v>107</v>
      </c>
      <c r="C86" s="84">
        <v>0.0</v>
      </c>
      <c r="D86" s="84">
        <v>0.002136752136752137</v>
      </c>
      <c r="E86" s="84">
        <v>0.0</v>
      </c>
      <c r="F86" s="84">
        <v>0.005341880341880342</v>
      </c>
      <c r="G86" s="75">
        <f t="shared" si="10"/>
        <v>10</v>
      </c>
      <c r="H86" s="72">
        <v>0.002136752136752137</v>
      </c>
      <c r="I86" s="75">
        <f t="shared" si="11"/>
        <v>10</v>
      </c>
      <c r="J86" s="72">
        <v>0.0</v>
      </c>
      <c r="K86" s="75">
        <f t="shared" si="12"/>
        <v>1</v>
      </c>
      <c r="L86" s="72">
        <v>0.0</v>
      </c>
      <c r="M86" s="72">
        <v>0.003205128205128205</v>
      </c>
      <c r="N86" s="72">
        <v>0.024572649572649572</v>
      </c>
    </row>
    <row r="87">
      <c r="A87" s="1" t="s">
        <v>113</v>
      </c>
      <c r="B87" s="43" t="s">
        <v>118</v>
      </c>
      <c r="C87" s="72">
        <v>0.3888888888888889</v>
      </c>
      <c r="D87" s="72">
        <v>0.1111111111111111</v>
      </c>
      <c r="E87" s="72">
        <v>0.0</v>
      </c>
      <c r="F87" s="72">
        <v>0.8888888888888888</v>
      </c>
      <c r="G87" s="75">
        <f t="shared" ref="G87:G101" si="13">rank(F87,$F$87:$F$101,1)</f>
        <v>15</v>
      </c>
      <c r="H87" s="72">
        <v>0.1111111111111111</v>
      </c>
      <c r="I87" s="75">
        <f>rank(H87,$H$87:$H$101,1)</f>
        <v>15</v>
      </c>
      <c r="J87" s="72">
        <v>0.0</v>
      </c>
      <c r="K87" s="75">
        <f t="shared" ref="K87:K101" si="14">rank(J87,$J$87:$J$101,1)</f>
        <v>1</v>
      </c>
      <c r="L87" s="72">
        <v>0.2777777777777778</v>
      </c>
      <c r="M87" s="72">
        <v>0.2222222222222222</v>
      </c>
      <c r="N87" s="72">
        <v>0.16666666666666666</v>
      </c>
    </row>
    <row r="88">
      <c r="A88" s="1" t="s">
        <v>113</v>
      </c>
      <c r="B88" s="44" t="s">
        <v>115</v>
      </c>
      <c r="C88" s="72">
        <v>0.24890829694323144</v>
      </c>
      <c r="D88" s="72">
        <v>0.03056768558951965</v>
      </c>
      <c r="E88" s="72">
        <v>0.026200873362445413</v>
      </c>
      <c r="F88" s="72">
        <v>0.004366812227074236</v>
      </c>
      <c r="G88" s="75">
        <f t="shared" si="13"/>
        <v>10</v>
      </c>
      <c r="H88" s="72">
        <v>0.017467248908296942</v>
      </c>
      <c r="I88" s="75">
        <f t="shared" ref="I88:I101" si="15">rank(H88,$H$87:$H$101,0)</f>
        <v>2</v>
      </c>
      <c r="J88" s="72">
        <v>0.013100436681222707</v>
      </c>
      <c r="K88" s="75">
        <f t="shared" si="14"/>
        <v>14</v>
      </c>
      <c r="L88" s="72">
        <v>0.056768558951965066</v>
      </c>
      <c r="M88" s="72">
        <v>0.27074235807860264</v>
      </c>
      <c r="N88" s="72">
        <v>0.8995633187772926</v>
      </c>
    </row>
    <row r="89">
      <c r="A89" s="1" t="s">
        <v>113</v>
      </c>
      <c r="B89" s="44" t="s">
        <v>117</v>
      </c>
      <c r="C89" s="72">
        <v>0.10810810810810811</v>
      </c>
      <c r="D89" s="72">
        <v>0.0</v>
      </c>
      <c r="E89" s="72">
        <v>0.02252252252252252</v>
      </c>
      <c r="F89" s="72">
        <v>0.0</v>
      </c>
      <c r="G89" s="75">
        <f t="shared" si="13"/>
        <v>1</v>
      </c>
      <c r="H89" s="72">
        <v>0.0</v>
      </c>
      <c r="I89" s="75">
        <f t="shared" si="15"/>
        <v>12</v>
      </c>
      <c r="J89" s="72">
        <v>0.0</v>
      </c>
      <c r="K89" s="75">
        <f t="shared" si="14"/>
        <v>1</v>
      </c>
      <c r="L89" s="72">
        <v>0.013513513513513514</v>
      </c>
      <c r="M89" s="72">
        <v>0.009009009009009009</v>
      </c>
      <c r="N89" s="72">
        <v>0.5315315315315315</v>
      </c>
    </row>
    <row r="90">
      <c r="A90" s="1" t="s">
        <v>113</v>
      </c>
      <c r="B90" s="44" t="s">
        <v>114</v>
      </c>
      <c r="C90" s="72">
        <v>0.05527638190954774</v>
      </c>
      <c r="D90" s="72">
        <v>0.01507537688442211</v>
      </c>
      <c r="E90" s="72">
        <v>0.08542713567839195</v>
      </c>
      <c r="F90" s="72">
        <v>0.020100502512562814</v>
      </c>
      <c r="G90" s="75">
        <f t="shared" si="13"/>
        <v>12</v>
      </c>
      <c r="H90" s="72">
        <v>0.01507537688442211</v>
      </c>
      <c r="I90" s="75">
        <f t="shared" si="15"/>
        <v>3</v>
      </c>
      <c r="J90" s="72">
        <v>0.005025125628140704</v>
      </c>
      <c r="K90" s="75">
        <f t="shared" si="14"/>
        <v>13</v>
      </c>
      <c r="L90" s="72">
        <v>0.02512562814070352</v>
      </c>
      <c r="M90" s="72">
        <v>0.02512562814070352</v>
      </c>
      <c r="N90" s="72">
        <v>1.3819095477386936</v>
      </c>
    </row>
    <row r="91">
      <c r="A91" s="1" t="s">
        <v>113</v>
      </c>
      <c r="B91" s="44" t="s">
        <v>119</v>
      </c>
      <c r="C91" s="72">
        <v>0.05278592375366569</v>
      </c>
      <c r="D91" s="72">
        <v>0.017595307917888565</v>
      </c>
      <c r="E91" s="72">
        <v>0.008797653958944282</v>
      </c>
      <c r="F91" s="72">
        <v>0.002932551319648094</v>
      </c>
      <c r="G91" s="75">
        <f t="shared" si="13"/>
        <v>8</v>
      </c>
      <c r="H91" s="72">
        <v>0.005865102639296188</v>
      </c>
      <c r="I91" s="75">
        <f t="shared" si="15"/>
        <v>6</v>
      </c>
      <c r="J91" s="72">
        <v>0.0</v>
      </c>
      <c r="K91" s="75">
        <f t="shared" si="14"/>
        <v>1</v>
      </c>
      <c r="L91" s="72">
        <v>0.008797653958944282</v>
      </c>
      <c r="M91" s="72">
        <v>0.01466275659824047</v>
      </c>
      <c r="N91" s="72">
        <v>0.07038123167155426</v>
      </c>
    </row>
    <row r="92">
      <c r="A92" s="1" t="s">
        <v>113</v>
      </c>
      <c r="B92" s="45" t="s">
        <v>123</v>
      </c>
      <c r="C92" s="72">
        <v>0.048316251830161056</v>
      </c>
      <c r="D92" s="72">
        <v>0.007320644216691069</v>
      </c>
      <c r="E92" s="72">
        <v>0.0029282576866764276</v>
      </c>
      <c r="F92" s="72">
        <v>0.0</v>
      </c>
      <c r="G92" s="75">
        <f t="shared" si="13"/>
        <v>1</v>
      </c>
      <c r="H92" s="72">
        <v>0.0014641288433382138</v>
      </c>
      <c r="I92" s="75">
        <f t="shared" si="15"/>
        <v>8</v>
      </c>
      <c r="J92" s="72">
        <v>0.0</v>
      </c>
      <c r="K92" s="75">
        <f t="shared" si="14"/>
        <v>1</v>
      </c>
      <c r="L92" s="72">
        <v>0.0</v>
      </c>
      <c r="M92" s="72">
        <v>0.004392386530014641</v>
      </c>
      <c r="N92" s="72">
        <v>0.017569546120058566</v>
      </c>
    </row>
    <row r="93">
      <c r="A93" s="1" t="s">
        <v>113</v>
      </c>
      <c r="B93" s="44" t="s">
        <v>120</v>
      </c>
      <c r="C93" s="72">
        <v>0.045174537987679675</v>
      </c>
      <c r="D93" s="72">
        <v>0.0</v>
      </c>
      <c r="E93" s="72">
        <v>0.004106776180698152</v>
      </c>
      <c r="F93" s="72">
        <v>0.0</v>
      </c>
      <c r="G93" s="75">
        <f t="shared" si="13"/>
        <v>1</v>
      </c>
      <c r="H93" s="72">
        <v>0.0</v>
      </c>
      <c r="I93" s="75">
        <f t="shared" si="15"/>
        <v>12</v>
      </c>
      <c r="J93" s="72">
        <v>0.0</v>
      </c>
      <c r="K93" s="75">
        <f t="shared" si="14"/>
        <v>1</v>
      </c>
      <c r="L93" s="72">
        <v>0.0</v>
      </c>
      <c r="M93" s="72">
        <v>0.0</v>
      </c>
      <c r="N93" s="72">
        <v>0.06981519507186858</v>
      </c>
    </row>
    <row r="94">
      <c r="A94" s="1" t="s">
        <v>113</v>
      </c>
      <c r="B94" s="44" t="s">
        <v>116</v>
      </c>
      <c r="C94" s="72">
        <v>0.021929824561403508</v>
      </c>
      <c r="D94" s="72">
        <v>0.03070175438596491</v>
      </c>
      <c r="E94" s="72">
        <v>0.02631578947368421</v>
      </c>
      <c r="F94" s="72">
        <v>0.02631578947368421</v>
      </c>
      <c r="G94" s="75">
        <f t="shared" si="13"/>
        <v>14</v>
      </c>
      <c r="H94" s="72">
        <v>0.008771929824561403</v>
      </c>
      <c r="I94" s="75">
        <f t="shared" si="15"/>
        <v>4</v>
      </c>
      <c r="J94" s="72">
        <v>0.0</v>
      </c>
      <c r="K94" s="75">
        <f t="shared" si="14"/>
        <v>1</v>
      </c>
      <c r="L94" s="72">
        <v>0.008771929824561403</v>
      </c>
      <c r="M94" s="72">
        <v>0.039473684210526314</v>
      </c>
      <c r="N94" s="72">
        <v>0.5614035087719298</v>
      </c>
    </row>
    <row r="95">
      <c r="A95" s="1" t="s">
        <v>113</v>
      </c>
      <c r="B95" s="44" t="s">
        <v>121</v>
      </c>
      <c r="C95" s="72">
        <v>0.010683760683760684</v>
      </c>
      <c r="D95" s="72">
        <v>0.00641025641025641</v>
      </c>
      <c r="E95" s="72">
        <v>0.005341880341880342</v>
      </c>
      <c r="F95" s="72">
        <v>0.004273504273504274</v>
      </c>
      <c r="G95" s="75">
        <f t="shared" si="13"/>
        <v>9</v>
      </c>
      <c r="H95" s="72">
        <v>0.0010683760683760685</v>
      </c>
      <c r="I95" s="75">
        <f t="shared" si="15"/>
        <v>11</v>
      </c>
      <c r="J95" s="72">
        <v>0.002136752136752137</v>
      </c>
      <c r="K95" s="75">
        <f t="shared" si="14"/>
        <v>11</v>
      </c>
      <c r="L95" s="72">
        <v>0.0010683760683760685</v>
      </c>
      <c r="M95" s="72">
        <v>0.004273504273504274</v>
      </c>
      <c r="N95" s="72">
        <v>0.06944444444444445</v>
      </c>
    </row>
    <row r="96">
      <c r="A96" s="1" t="s">
        <v>113</v>
      </c>
      <c r="B96" s="44" t="s">
        <v>128</v>
      </c>
      <c r="C96" s="72">
        <v>0.007215007215007215</v>
      </c>
      <c r="D96" s="72">
        <v>0.007215007215007215</v>
      </c>
      <c r="E96" s="72">
        <v>0.023088023088023088</v>
      </c>
      <c r="F96" s="72">
        <v>0.001443001443001443</v>
      </c>
      <c r="G96" s="75">
        <f t="shared" si="13"/>
        <v>6</v>
      </c>
      <c r="H96" s="72">
        <v>0.0</v>
      </c>
      <c r="I96" s="75">
        <f t="shared" si="15"/>
        <v>12</v>
      </c>
      <c r="J96" s="72">
        <v>0.03751803751803752</v>
      </c>
      <c r="K96" s="75">
        <f t="shared" si="14"/>
        <v>15</v>
      </c>
      <c r="L96" s="72">
        <v>0.005772005772005772</v>
      </c>
      <c r="M96" s="72">
        <v>0.020202020202020204</v>
      </c>
      <c r="N96" s="72">
        <v>0.0</v>
      </c>
    </row>
    <row r="97">
      <c r="A97" s="1" t="s">
        <v>113</v>
      </c>
      <c r="B97" s="44" t="s">
        <v>126</v>
      </c>
      <c r="C97" s="72">
        <v>0.005952380952380952</v>
      </c>
      <c r="D97" s="72">
        <v>0.0</v>
      </c>
      <c r="E97" s="72">
        <v>0.0</v>
      </c>
      <c r="F97" s="72">
        <v>0.0</v>
      </c>
      <c r="G97" s="75">
        <f t="shared" si="13"/>
        <v>1</v>
      </c>
      <c r="H97" s="72">
        <v>0.001984126984126984</v>
      </c>
      <c r="I97" s="75">
        <f t="shared" si="15"/>
        <v>7</v>
      </c>
      <c r="J97" s="72">
        <v>0.0</v>
      </c>
      <c r="K97" s="75">
        <f t="shared" si="14"/>
        <v>1</v>
      </c>
      <c r="L97" s="72">
        <v>0.013888888888888888</v>
      </c>
      <c r="M97" s="72">
        <v>0.001984126984126984</v>
      </c>
      <c r="N97" s="72">
        <v>0.005952380952380952</v>
      </c>
    </row>
    <row r="98">
      <c r="A98" s="1" t="s">
        <v>113</v>
      </c>
      <c r="B98" s="44" t="s">
        <v>127</v>
      </c>
      <c r="C98" s="72">
        <v>0.004314994606256742</v>
      </c>
      <c r="D98" s="72">
        <v>0.002157497303128371</v>
      </c>
      <c r="E98" s="72">
        <v>0.0</v>
      </c>
      <c r="F98" s="72">
        <v>0.006472491909385114</v>
      </c>
      <c r="G98" s="75">
        <f t="shared" si="13"/>
        <v>11</v>
      </c>
      <c r="H98" s="72">
        <v>0.0010787486515641855</v>
      </c>
      <c r="I98" s="75">
        <f t="shared" si="15"/>
        <v>10</v>
      </c>
      <c r="J98" s="72">
        <v>0.0</v>
      </c>
      <c r="K98" s="75">
        <f t="shared" si="14"/>
        <v>1</v>
      </c>
      <c r="L98" s="72">
        <v>0.005393743257820928</v>
      </c>
      <c r="M98" s="72">
        <v>0.002696871628910464</v>
      </c>
      <c r="N98" s="72">
        <v>0.003236245954692557</v>
      </c>
    </row>
    <row r="99">
      <c r="A99" s="1" t="s">
        <v>113</v>
      </c>
      <c r="B99" s="44" t="s">
        <v>124</v>
      </c>
      <c r="C99" s="72">
        <v>0.004310344827586207</v>
      </c>
      <c r="D99" s="72">
        <v>0.010775862068965518</v>
      </c>
      <c r="E99" s="72">
        <v>0.0</v>
      </c>
      <c r="F99" s="72">
        <v>0.021551724137931036</v>
      </c>
      <c r="G99" s="75">
        <f t="shared" si="13"/>
        <v>13</v>
      </c>
      <c r="H99" s="72">
        <v>0.00646551724137931</v>
      </c>
      <c r="I99" s="75">
        <f t="shared" si="15"/>
        <v>5</v>
      </c>
      <c r="J99" s="72">
        <v>0.0</v>
      </c>
      <c r="K99" s="75">
        <f t="shared" si="14"/>
        <v>1</v>
      </c>
      <c r="L99" s="72">
        <v>0.004310344827586207</v>
      </c>
      <c r="M99" s="72">
        <v>0.0021551724137931034</v>
      </c>
      <c r="N99" s="72">
        <v>0.015086206896551725</v>
      </c>
    </row>
    <row r="100">
      <c r="A100" s="1" t="s">
        <v>113</v>
      </c>
      <c r="B100" s="44" t="s">
        <v>129</v>
      </c>
      <c r="C100" s="72">
        <v>0.0036968576709796672</v>
      </c>
      <c r="D100" s="72">
        <v>9.242144177449168E-4</v>
      </c>
      <c r="E100" s="72">
        <v>0.0</v>
      </c>
      <c r="F100" s="72">
        <v>0.0018484288354898336</v>
      </c>
      <c r="G100" s="75">
        <f t="shared" si="13"/>
        <v>7</v>
      </c>
      <c r="H100" s="72">
        <v>0.0</v>
      </c>
      <c r="I100" s="75">
        <f t="shared" si="15"/>
        <v>12</v>
      </c>
      <c r="J100" s="72">
        <v>0.0</v>
      </c>
      <c r="K100" s="75">
        <f t="shared" si="14"/>
        <v>1</v>
      </c>
      <c r="L100" s="72">
        <v>0.00831792975970425</v>
      </c>
      <c r="M100" s="72">
        <v>0.0018484288354898336</v>
      </c>
      <c r="N100" s="72">
        <v>0.0</v>
      </c>
    </row>
    <row r="101">
      <c r="A101" s="85" t="s">
        <v>113</v>
      </c>
      <c r="B101" s="86" t="s">
        <v>125</v>
      </c>
      <c r="C101" s="84">
        <v>0.002070393374741201</v>
      </c>
      <c r="D101" s="84">
        <v>0.0</v>
      </c>
      <c r="E101" s="84">
        <v>0.006211180124223602</v>
      </c>
      <c r="F101" s="84">
        <v>0.0</v>
      </c>
      <c r="G101" s="75">
        <f t="shared" si="13"/>
        <v>1</v>
      </c>
      <c r="H101" s="72">
        <v>0.0013802622498274672</v>
      </c>
      <c r="I101" s="75">
        <f t="shared" si="15"/>
        <v>9</v>
      </c>
      <c r="J101" s="72">
        <v>0.003450655624568668</v>
      </c>
      <c r="K101" s="75">
        <f t="shared" si="14"/>
        <v>12</v>
      </c>
      <c r="L101" s="72">
        <v>0.004830917874396135</v>
      </c>
      <c r="M101" s="72">
        <v>0.002070393374741201</v>
      </c>
      <c r="N101" s="72">
        <v>0.010351966873706004</v>
      </c>
    </row>
    <row r="102">
      <c r="A102" s="1" t="s">
        <v>130</v>
      </c>
      <c r="B102" s="44" t="s">
        <v>88</v>
      </c>
      <c r="C102" s="72">
        <v>0.19339622641509435</v>
      </c>
      <c r="D102" s="72">
        <v>0.0</v>
      </c>
      <c r="E102" s="72">
        <v>0.009433962264150943</v>
      </c>
      <c r="F102" s="72">
        <v>0.014150943396226415</v>
      </c>
      <c r="G102" s="75">
        <f t="shared" ref="G102:G131" si="16">rank(F102,$F$102:$F$131,1)</f>
        <v>25</v>
      </c>
      <c r="H102" s="72">
        <v>0.0</v>
      </c>
      <c r="I102" s="75">
        <f t="shared" ref="I102:I131" si="17">rank(H102,$H$102:$H$131,1)</f>
        <v>1</v>
      </c>
      <c r="J102" s="72">
        <v>0.0</v>
      </c>
      <c r="K102" s="75">
        <f t="shared" ref="K102:K131" si="18">rank(J102,$J$102:$J$131,1)</f>
        <v>1</v>
      </c>
      <c r="L102" s="72">
        <v>0.0047169811320754715</v>
      </c>
      <c r="M102" s="72">
        <v>0.05188679245283019</v>
      </c>
      <c r="N102" s="72">
        <v>0.13679245283018868</v>
      </c>
    </row>
    <row r="103">
      <c r="A103" s="1" t="s">
        <v>130</v>
      </c>
      <c r="B103" s="44" t="s">
        <v>85</v>
      </c>
      <c r="C103" s="72">
        <v>0.1074561403508772</v>
      </c>
      <c r="D103" s="72">
        <v>0.02850877192982456</v>
      </c>
      <c r="E103" s="72">
        <v>0.006578947368421052</v>
      </c>
      <c r="F103" s="72">
        <v>0.006578947368421052</v>
      </c>
      <c r="G103" s="75">
        <f t="shared" si="16"/>
        <v>18</v>
      </c>
      <c r="H103" s="72">
        <v>0.0021929824561403508</v>
      </c>
      <c r="I103" s="75">
        <f t="shared" si="17"/>
        <v>12</v>
      </c>
      <c r="J103" s="72">
        <v>0.006578947368421052</v>
      </c>
      <c r="K103" s="75">
        <f t="shared" si="18"/>
        <v>27</v>
      </c>
      <c r="L103" s="72">
        <v>0.015350877192982455</v>
      </c>
      <c r="M103" s="72">
        <v>0.006578947368421052</v>
      </c>
      <c r="N103" s="72">
        <v>0.3333333333333333</v>
      </c>
    </row>
    <row r="104">
      <c r="A104" s="1" t="s">
        <v>130</v>
      </c>
      <c r="B104" s="44" t="s">
        <v>92</v>
      </c>
      <c r="C104" s="72">
        <v>0.1</v>
      </c>
      <c r="D104" s="72">
        <v>0.0</v>
      </c>
      <c r="E104" s="72">
        <v>0.00909090909090909</v>
      </c>
      <c r="F104" s="72">
        <v>0.0</v>
      </c>
      <c r="G104" s="75">
        <f t="shared" si="16"/>
        <v>1</v>
      </c>
      <c r="H104" s="72">
        <v>0.0</v>
      </c>
      <c r="I104" s="75">
        <f t="shared" si="17"/>
        <v>1</v>
      </c>
      <c r="J104" s="72">
        <v>0.0</v>
      </c>
      <c r="K104" s="75">
        <f t="shared" si="18"/>
        <v>1</v>
      </c>
      <c r="L104" s="72">
        <v>0.0</v>
      </c>
      <c r="M104" s="72">
        <v>0.0</v>
      </c>
      <c r="N104" s="72">
        <v>0.01818181818181818</v>
      </c>
    </row>
    <row r="105">
      <c r="A105" s="1" t="s">
        <v>130</v>
      </c>
      <c r="B105" s="44" t="s">
        <v>139</v>
      </c>
      <c r="C105" s="72">
        <v>0.09216589861751152</v>
      </c>
      <c r="D105" s="72">
        <v>0.02304147465437788</v>
      </c>
      <c r="E105" s="72">
        <v>0.0</v>
      </c>
      <c r="F105" s="72">
        <v>0.02304147465437788</v>
      </c>
      <c r="G105" s="75">
        <f t="shared" si="16"/>
        <v>28</v>
      </c>
      <c r="H105" s="72">
        <v>0.013824884792626729</v>
      </c>
      <c r="I105" s="75">
        <f t="shared" si="17"/>
        <v>23</v>
      </c>
      <c r="J105" s="72">
        <v>0.0</v>
      </c>
      <c r="K105" s="75">
        <f t="shared" si="18"/>
        <v>1</v>
      </c>
      <c r="L105" s="72">
        <v>0.004608294930875576</v>
      </c>
      <c r="M105" s="72">
        <v>0.013824884792626729</v>
      </c>
      <c r="N105" s="72">
        <v>0.027649769585253458</v>
      </c>
    </row>
    <row r="106">
      <c r="A106" s="1" t="s">
        <v>130</v>
      </c>
      <c r="B106" s="44" t="s">
        <v>84</v>
      </c>
      <c r="C106" s="72">
        <v>0.09004739336492891</v>
      </c>
      <c r="D106" s="72">
        <v>0.0</v>
      </c>
      <c r="E106" s="72">
        <v>0.02843601895734597</v>
      </c>
      <c r="F106" s="72">
        <v>0.018957345971563982</v>
      </c>
      <c r="G106" s="75">
        <f t="shared" si="16"/>
        <v>26</v>
      </c>
      <c r="H106" s="72">
        <v>0.009478672985781991</v>
      </c>
      <c r="I106" s="75">
        <f t="shared" si="17"/>
        <v>21</v>
      </c>
      <c r="J106" s="72">
        <v>0.0</v>
      </c>
      <c r="K106" s="75">
        <f t="shared" si="18"/>
        <v>1</v>
      </c>
      <c r="L106" s="72">
        <v>0.037914691943127965</v>
      </c>
      <c r="M106" s="72">
        <v>0.05687203791469194</v>
      </c>
      <c r="N106" s="72">
        <v>0.26540284360189575</v>
      </c>
    </row>
    <row r="107">
      <c r="A107" s="1" t="s">
        <v>130</v>
      </c>
      <c r="B107" s="44" t="s">
        <v>131</v>
      </c>
      <c r="C107" s="72">
        <v>0.07086614173228346</v>
      </c>
      <c r="D107" s="72">
        <v>0.031496062992125984</v>
      </c>
      <c r="E107" s="72">
        <v>0.0</v>
      </c>
      <c r="F107" s="72">
        <v>0.007874015748031496</v>
      </c>
      <c r="G107" s="75">
        <f t="shared" si="16"/>
        <v>19</v>
      </c>
      <c r="H107" s="72">
        <v>0.023622047244094488</v>
      </c>
      <c r="I107" s="75">
        <f t="shared" si="17"/>
        <v>27</v>
      </c>
      <c r="J107" s="72">
        <v>0.007874015748031496</v>
      </c>
      <c r="K107" s="75">
        <f t="shared" si="18"/>
        <v>28</v>
      </c>
      <c r="L107" s="72">
        <v>0.0</v>
      </c>
      <c r="M107" s="72">
        <v>0.015748031496062992</v>
      </c>
      <c r="N107" s="72">
        <v>0.3779527559055118</v>
      </c>
    </row>
    <row r="108">
      <c r="A108" s="1" t="s">
        <v>130</v>
      </c>
      <c r="B108" s="44" t="s">
        <v>71</v>
      </c>
      <c r="C108" s="72">
        <v>0.06666666666666667</v>
      </c>
      <c r="D108" s="72">
        <v>0.009523809523809525</v>
      </c>
      <c r="E108" s="72">
        <v>0.009523809523809525</v>
      </c>
      <c r="F108" s="72">
        <v>0.02857142857142857</v>
      </c>
      <c r="G108" s="75">
        <f t="shared" si="16"/>
        <v>30</v>
      </c>
      <c r="H108" s="72">
        <v>0.03333333333333333</v>
      </c>
      <c r="I108" s="75">
        <f t="shared" si="17"/>
        <v>28</v>
      </c>
      <c r="J108" s="72">
        <v>0.0</v>
      </c>
      <c r="K108" s="75">
        <f t="shared" si="18"/>
        <v>1</v>
      </c>
      <c r="L108" s="72">
        <v>0.004761904761904762</v>
      </c>
      <c r="M108" s="72">
        <v>0.009523809523809525</v>
      </c>
      <c r="N108" s="72">
        <v>0.24761904761904763</v>
      </c>
    </row>
    <row r="109">
      <c r="A109" s="1" t="s">
        <v>130</v>
      </c>
      <c r="B109" s="44" t="s">
        <v>132</v>
      </c>
      <c r="C109" s="72">
        <v>0.0502283105022831</v>
      </c>
      <c r="D109" s="72">
        <v>0.0182648401826484</v>
      </c>
      <c r="E109" s="72">
        <v>0.0045662100456621</v>
      </c>
      <c r="F109" s="72">
        <v>0.0091324200913242</v>
      </c>
      <c r="G109" s="75">
        <f t="shared" si="16"/>
        <v>21</v>
      </c>
      <c r="H109" s="72">
        <v>0.0</v>
      </c>
      <c r="I109" s="75">
        <f t="shared" si="17"/>
        <v>1</v>
      </c>
      <c r="J109" s="72">
        <v>0.0045662100456621</v>
      </c>
      <c r="K109" s="75">
        <f t="shared" si="18"/>
        <v>26</v>
      </c>
      <c r="L109" s="72">
        <v>0.0136986301369863</v>
      </c>
      <c r="M109" s="72">
        <v>0.0593607305936073</v>
      </c>
      <c r="N109" s="72">
        <v>0.2237442922374429</v>
      </c>
    </row>
    <row r="110">
      <c r="A110" s="1" t="s">
        <v>130</v>
      </c>
      <c r="B110" s="44" t="s">
        <v>136</v>
      </c>
      <c r="C110" s="73">
        <v>0.05</v>
      </c>
      <c r="D110" s="72">
        <v>0.02727272727272727</v>
      </c>
      <c r="E110" s="72">
        <v>0.0</v>
      </c>
      <c r="F110" s="72">
        <v>0.022727272727272728</v>
      </c>
      <c r="G110" s="75">
        <f t="shared" si="16"/>
        <v>27</v>
      </c>
      <c r="H110" s="72">
        <v>0.07272727272727272</v>
      </c>
      <c r="I110" s="75">
        <f t="shared" si="17"/>
        <v>30</v>
      </c>
      <c r="J110" s="72">
        <v>0.004545454545454545</v>
      </c>
      <c r="K110" s="75">
        <f t="shared" si="18"/>
        <v>25</v>
      </c>
      <c r="L110" s="72">
        <v>0.0</v>
      </c>
      <c r="M110" s="72">
        <v>0.11363636363636363</v>
      </c>
      <c r="N110" s="72">
        <v>0.07727272727272727</v>
      </c>
    </row>
    <row r="111">
      <c r="A111" s="1" t="s">
        <v>130</v>
      </c>
      <c r="B111" s="44" t="s">
        <v>138</v>
      </c>
      <c r="C111" s="72">
        <v>0.04608294930875576</v>
      </c>
      <c r="D111" s="72">
        <v>0.018433179723502304</v>
      </c>
      <c r="E111" s="72">
        <v>0.0</v>
      </c>
      <c r="F111" s="72">
        <v>0.013824884792626729</v>
      </c>
      <c r="G111" s="75">
        <f t="shared" si="16"/>
        <v>24</v>
      </c>
      <c r="H111" s="72">
        <v>0.03686635944700461</v>
      </c>
      <c r="I111" s="75">
        <f t="shared" si="17"/>
        <v>29</v>
      </c>
      <c r="J111" s="72">
        <v>0.0</v>
      </c>
      <c r="K111" s="75">
        <f t="shared" si="18"/>
        <v>1</v>
      </c>
      <c r="L111" s="72">
        <v>0.009216589861751152</v>
      </c>
      <c r="M111" s="72">
        <v>0.0</v>
      </c>
      <c r="N111" s="72">
        <v>0.027649769585253458</v>
      </c>
    </row>
    <row r="112">
      <c r="A112" s="1" t="s">
        <v>130</v>
      </c>
      <c r="B112" s="44" t="s">
        <v>149</v>
      </c>
      <c r="C112" s="72">
        <v>0.0446927374301676</v>
      </c>
      <c r="D112" s="72">
        <v>0.006983240223463687</v>
      </c>
      <c r="E112" s="72">
        <v>0.0</v>
      </c>
      <c r="F112" s="72">
        <v>0.012569832402234637</v>
      </c>
      <c r="G112" s="75">
        <f t="shared" si="16"/>
        <v>22</v>
      </c>
      <c r="H112" s="72">
        <v>0.002793296089385475</v>
      </c>
      <c r="I112" s="75">
        <f t="shared" si="17"/>
        <v>13</v>
      </c>
      <c r="J112" s="72">
        <v>0.0013966480446927375</v>
      </c>
      <c r="K112" s="75">
        <f t="shared" si="18"/>
        <v>17</v>
      </c>
      <c r="L112" s="72">
        <v>0.0</v>
      </c>
      <c r="M112" s="72">
        <v>0.0013966480446927375</v>
      </c>
      <c r="N112" s="72">
        <v>0.0013966480446927375</v>
      </c>
    </row>
    <row r="113">
      <c r="A113" s="1" t="s">
        <v>130</v>
      </c>
      <c r="B113" s="44" t="s">
        <v>134</v>
      </c>
      <c r="C113" s="72">
        <v>0.04357298474945534</v>
      </c>
      <c r="D113" s="72">
        <v>0.0</v>
      </c>
      <c r="E113" s="72">
        <v>0.004357298474945534</v>
      </c>
      <c r="F113" s="72">
        <v>0.006535947712418301</v>
      </c>
      <c r="G113" s="75">
        <f t="shared" si="16"/>
        <v>17</v>
      </c>
      <c r="H113" s="72">
        <v>0.0</v>
      </c>
      <c r="I113" s="75">
        <f t="shared" si="17"/>
        <v>1</v>
      </c>
      <c r="J113" s="72">
        <v>0.002178649237472767</v>
      </c>
      <c r="K113" s="75">
        <f t="shared" si="18"/>
        <v>20</v>
      </c>
      <c r="L113" s="72">
        <v>0.006535947712418301</v>
      </c>
      <c r="M113" s="72">
        <v>0.026143790849673203</v>
      </c>
      <c r="N113" s="72">
        <v>0.08278867102396514</v>
      </c>
    </row>
    <row r="114">
      <c r="A114" s="1" t="s">
        <v>130</v>
      </c>
      <c r="B114" s="44" t="s">
        <v>141</v>
      </c>
      <c r="C114" s="72">
        <v>0.03779366700715015</v>
      </c>
      <c r="D114" s="72">
        <v>0.006128702757916241</v>
      </c>
      <c r="E114" s="72">
        <v>0.0010214504596527069</v>
      </c>
      <c r="F114" s="72">
        <v>0.0</v>
      </c>
      <c r="G114" s="75">
        <f t="shared" si="16"/>
        <v>1</v>
      </c>
      <c r="H114" s="72">
        <v>0.0020429009193054137</v>
      </c>
      <c r="I114" s="75">
        <f t="shared" si="17"/>
        <v>10</v>
      </c>
      <c r="J114" s="72">
        <v>0.0</v>
      </c>
      <c r="K114" s="75">
        <f t="shared" si="18"/>
        <v>1</v>
      </c>
      <c r="L114" s="72">
        <v>0.0</v>
      </c>
      <c r="M114" s="72">
        <v>0.0030643513789581204</v>
      </c>
      <c r="N114" s="72">
        <v>0.014300306435137897</v>
      </c>
    </row>
    <row r="115">
      <c r="A115" s="1" t="s">
        <v>130</v>
      </c>
      <c r="B115" s="44" t="s">
        <v>81</v>
      </c>
      <c r="C115" s="72">
        <v>0.030837004405286344</v>
      </c>
      <c r="D115" s="72">
        <v>0.0011013215859030838</v>
      </c>
      <c r="E115" s="72">
        <v>0.0</v>
      </c>
      <c r="F115" s="72">
        <v>0.0022026431718061676</v>
      </c>
      <c r="G115" s="75">
        <f t="shared" si="16"/>
        <v>8</v>
      </c>
      <c r="H115" s="72">
        <v>0.0</v>
      </c>
      <c r="I115" s="75">
        <f t="shared" si="17"/>
        <v>1</v>
      </c>
      <c r="J115" s="72">
        <v>0.0</v>
      </c>
      <c r="K115" s="75">
        <f t="shared" si="18"/>
        <v>1</v>
      </c>
      <c r="L115" s="72">
        <v>0.0011013215859030838</v>
      </c>
      <c r="M115" s="72">
        <v>0.0022026431718061676</v>
      </c>
      <c r="N115" s="72">
        <v>0.02973568281938326</v>
      </c>
    </row>
    <row r="116">
      <c r="A116" s="1" t="s">
        <v>130</v>
      </c>
      <c r="B116" s="44" t="s">
        <v>49</v>
      </c>
      <c r="C116" s="72">
        <v>0.028634361233480177</v>
      </c>
      <c r="D116" s="72">
        <v>0.004405286343612335</v>
      </c>
      <c r="E116" s="72">
        <v>0.0022026431718061676</v>
      </c>
      <c r="F116" s="72">
        <v>0.0022026431718061676</v>
      </c>
      <c r="G116" s="75">
        <f t="shared" si="16"/>
        <v>8</v>
      </c>
      <c r="H116" s="72">
        <v>0.019823788546255508</v>
      </c>
      <c r="I116" s="75">
        <f t="shared" si="17"/>
        <v>26</v>
      </c>
      <c r="J116" s="72">
        <v>0.0022026431718061676</v>
      </c>
      <c r="K116" s="75">
        <f t="shared" si="18"/>
        <v>21</v>
      </c>
      <c r="L116" s="72">
        <v>0.013215859030837005</v>
      </c>
      <c r="M116" s="72">
        <v>0.0</v>
      </c>
      <c r="N116" s="72">
        <v>0.00881057268722467</v>
      </c>
    </row>
    <row r="117">
      <c r="A117" s="1" t="s">
        <v>130</v>
      </c>
      <c r="B117" s="44" t="s">
        <v>137</v>
      </c>
      <c r="C117" s="72">
        <v>0.027777777777777776</v>
      </c>
      <c r="D117" s="72">
        <v>0.009259259259259259</v>
      </c>
      <c r="E117" s="72">
        <v>0.009259259259259259</v>
      </c>
      <c r="F117" s="72">
        <v>0.004629629629629629</v>
      </c>
      <c r="G117" s="75">
        <f t="shared" si="16"/>
        <v>14</v>
      </c>
      <c r="H117" s="72">
        <v>0.009259259259259259</v>
      </c>
      <c r="I117" s="75">
        <f t="shared" si="17"/>
        <v>20</v>
      </c>
      <c r="J117" s="72">
        <v>0.0</v>
      </c>
      <c r="K117" s="75">
        <f t="shared" si="18"/>
        <v>1</v>
      </c>
      <c r="L117" s="72">
        <v>0.023148148148148147</v>
      </c>
      <c r="M117" s="72">
        <v>0.046296296296296294</v>
      </c>
      <c r="N117" s="72">
        <v>0.06944444444444445</v>
      </c>
    </row>
    <row r="118">
      <c r="A118" s="1" t="s">
        <v>130</v>
      </c>
      <c r="B118" s="44" t="s">
        <v>127</v>
      </c>
      <c r="C118" s="72">
        <v>0.01873536299765808</v>
      </c>
      <c r="D118" s="72">
        <v>0.00936768149882904</v>
      </c>
      <c r="E118" s="72">
        <v>0.0</v>
      </c>
      <c r="F118" s="72">
        <v>0.02810304449648712</v>
      </c>
      <c r="G118" s="75">
        <f t="shared" si="16"/>
        <v>29</v>
      </c>
      <c r="H118" s="72">
        <v>0.00468384074941452</v>
      </c>
      <c r="I118" s="75">
        <f t="shared" si="17"/>
        <v>16</v>
      </c>
      <c r="J118" s="72">
        <v>0.0</v>
      </c>
      <c r="K118" s="75">
        <f t="shared" si="18"/>
        <v>1</v>
      </c>
      <c r="L118" s="72">
        <v>0.0234192037470726</v>
      </c>
      <c r="M118" s="72">
        <v>0.0</v>
      </c>
      <c r="N118" s="72">
        <v>0.01405152224824356</v>
      </c>
    </row>
    <row r="119">
      <c r="A119" s="1" t="s">
        <v>130</v>
      </c>
      <c r="B119" s="44" t="s">
        <v>145</v>
      </c>
      <c r="C119" s="72">
        <v>0.017699115044247787</v>
      </c>
      <c r="D119" s="72">
        <v>0.004424778761061947</v>
      </c>
      <c r="E119" s="72">
        <v>0.0</v>
      </c>
      <c r="F119" s="72">
        <v>0.004424778761061947</v>
      </c>
      <c r="G119" s="75">
        <f t="shared" si="16"/>
        <v>12</v>
      </c>
      <c r="H119" s="72">
        <v>0.008849557522123894</v>
      </c>
      <c r="I119" s="75">
        <f t="shared" si="17"/>
        <v>19</v>
      </c>
      <c r="J119" s="72">
        <v>0.0</v>
      </c>
      <c r="K119" s="75">
        <f t="shared" si="18"/>
        <v>1</v>
      </c>
      <c r="L119" s="72">
        <v>0.008849557522123894</v>
      </c>
      <c r="M119" s="72">
        <v>0.004424778761061947</v>
      </c>
      <c r="N119" s="72">
        <v>0.008849557522123894</v>
      </c>
    </row>
    <row r="120">
      <c r="A120" s="1" t="s">
        <v>130</v>
      </c>
      <c r="B120" s="44" t="s">
        <v>142</v>
      </c>
      <c r="C120" s="72">
        <v>0.017045454545454544</v>
      </c>
      <c r="D120" s="72">
        <v>0.007102272727272727</v>
      </c>
      <c r="E120" s="72">
        <v>0.0014204545454545455</v>
      </c>
      <c r="F120" s="72">
        <v>0.0014204545454545455</v>
      </c>
      <c r="G120" s="75">
        <f t="shared" si="16"/>
        <v>6</v>
      </c>
      <c r="H120" s="72">
        <v>0.005681818181818182</v>
      </c>
      <c r="I120" s="75">
        <f t="shared" si="17"/>
        <v>17</v>
      </c>
      <c r="J120" s="72">
        <v>0.002840909090909091</v>
      </c>
      <c r="K120" s="75">
        <f t="shared" si="18"/>
        <v>22</v>
      </c>
      <c r="L120" s="72">
        <v>0.004261363636363636</v>
      </c>
      <c r="M120" s="72">
        <v>0.028409090909090908</v>
      </c>
      <c r="N120" s="72">
        <v>0.014204545454545454</v>
      </c>
    </row>
    <row r="121">
      <c r="A121" s="1" t="s">
        <v>130</v>
      </c>
      <c r="B121" s="44" t="s">
        <v>140</v>
      </c>
      <c r="C121" s="72">
        <v>0.015602836879432624</v>
      </c>
      <c r="D121" s="72">
        <v>0.018439716312056736</v>
      </c>
      <c r="E121" s="72">
        <v>0.0</v>
      </c>
      <c r="F121" s="72">
        <v>0.01276595744680851</v>
      </c>
      <c r="G121" s="75">
        <f t="shared" si="16"/>
        <v>23</v>
      </c>
      <c r="H121" s="72">
        <v>0.0028368794326241137</v>
      </c>
      <c r="I121" s="75">
        <f t="shared" si="17"/>
        <v>14</v>
      </c>
      <c r="J121" s="72">
        <v>0.0014184397163120568</v>
      </c>
      <c r="K121" s="75">
        <f t="shared" si="18"/>
        <v>19</v>
      </c>
      <c r="L121" s="72">
        <v>0.00425531914893617</v>
      </c>
      <c r="M121" s="72">
        <v>0.0028368794326241137</v>
      </c>
      <c r="N121" s="72">
        <v>0.018439716312056736</v>
      </c>
    </row>
    <row r="122">
      <c r="A122" s="1" t="s">
        <v>130</v>
      </c>
      <c r="B122" s="44" t="s">
        <v>135</v>
      </c>
      <c r="C122" s="72">
        <v>0.015217391304347827</v>
      </c>
      <c r="D122" s="72">
        <v>0.015217391304347827</v>
      </c>
      <c r="E122" s="72">
        <v>0.0</v>
      </c>
      <c r="F122" s="72">
        <v>0.008695652173913044</v>
      </c>
      <c r="G122" s="75">
        <f t="shared" si="16"/>
        <v>20</v>
      </c>
      <c r="H122" s="72">
        <v>0.015217391304347827</v>
      </c>
      <c r="I122" s="75">
        <f t="shared" si="17"/>
        <v>25</v>
      </c>
      <c r="J122" s="72">
        <v>0.004347826086956522</v>
      </c>
      <c r="K122" s="75">
        <f t="shared" si="18"/>
        <v>24</v>
      </c>
      <c r="L122" s="72">
        <v>0.002173913043478261</v>
      </c>
      <c r="M122" s="72">
        <v>0.034782608695652174</v>
      </c>
      <c r="N122" s="72">
        <v>0.08260869565217391</v>
      </c>
    </row>
    <row r="123">
      <c r="A123" s="1" t="s">
        <v>130</v>
      </c>
      <c r="B123" s="44" t="s">
        <v>133</v>
      </c>
      <c r="C123" s="72">
        <v>0.014150943396226415</v>
      </c>
      <c r="D123" s="72">
        <v>0.0047169811320754715</v>
      </c>
      <c r="E123" s="72">
        <v>0.009433962264150943</v>
      </c>
      <c r="F123" s="72">
        <v>0.0047169811320754715</v>
      </c>
      <c r="G123" s="75">
        <f t="shared" si="16"/>
        <v>16</v>
      </c>
      <c r="H123" s="72">
        <v>0.0</v>
      </c>
      <c r="I123" s="75">
        <f t="shared" si="17"/>
        <v>1</v>
      </c>
      <c r="J123" s="72">
        <v>0.0</v>
      </c>
      <c r="K123" s="75">
        <f t="shared" si="18"/>
        <v>1</v>
      </c>
      <c r="L123" s="72">
        <v>0.0047169811320754715</v>
      </c>
      <c r="M123" s="72">
        <v>0.04716981132075472</v>
      </c>
      <c r="N123" s="72">
        <v>0.12735849056603774</v>
      </c>
    </row>
    <row r="124">
      <c r="A124" s="1" t="s">
        <v>130</v>
      </c>
      <c r="B124" s="44" t="s">
        <v>87</v>
      </c>
      <c r="C124" s="72">
        <v>0.014084507042253521</v>
      </c>
      <c r="D124" s="72">
        <v>0.014084507042253521</v>
      </c>
      <c r="E124" s="72">
        <v>0.004694835680751174</v>
      </c>
      <c r="F124" s="72">
        <v>0.004694835680751174</v>
      </c>
      <c r="G124" s="75">
        <f t="shared" si="16"/>
        <v>15</v>
      </c>
      <c r="H124" s="72">
        <v>0.014084507042253521</v>
      </c>
      <c r="I124" s="75">
        <f t="shared" si="17"/>
        <v>24</v>
      </c>
      <c r="J124" s="72">
        <v>0.04225352112676056</v>
      </c>
      <c r="K124" s="75">
        <f t="shared" si="18"/>
        <v>30</v>
      </c>
      <c r="L124" s="72">
        <v>0.0</v>
      </c>
      <c r="M124" s="72">
        <v>0.014084507042253521</v>
      </c>
      <c r="N124" s="72">
        <v>0.16901408450704225</v>
      </c>
    </row>
    <row r="125">
      <c r="A125" s="1" t="s">
        <v>130</v>
      </c>
      <c r="B125" s="44" t="s">
        <v>143</v>
      </c>
      <c r="C125" s="72">
        <v>0.0102880658436214</v>
      </c>
      <c r="D125" s="72">
        <v>0.00411522633744856</v>
      </c>
      <c r="E125" s="72">
        <v>0.0</v>
      </c>
      <c r="F125" s="72">
        <v>0.00205761316872428</v>
      </c>
      <c r="G125" s="75">
        <f t="shared" si="16"/>
        <v>7</v>
      </c>
      <c r="H125" s="72">
        <v>0.00205761316872428</v>
      </c>
      <c r="I125" s="75">
        <f t="shared" si="17"/>
        <v>11</v>
      </c>
      <c r="J125" s="72">
        <v>0.0</v>
      </c>
      <c r="K125" s="75">
        <f t="shared" si="18"/>
        <v>1</v>
      </c>
      <c r="L125" s="72">
        <v>0.018518518518518517</v>
      </c>
      <c r="M125" s="72">
        <v>0.0</v>
      </c>
      <c r="N125" s="72">
        <v>0.012345679012345678</v>
      </c>
    </row>
    <row r="126">
      <c r="A126" s="1" t="s">
        <v>130</v>
      </c>
      <c r="B126" s="44" t="s">
        <v>148</v>
      </c>
      <c r="C126" s="72">
        <v>0.009544008483563097</v>
      </c>
      <c r="D126" s="72">
        <v>0.005302226935312832</v>
      </c>
      <c r="E126" s="72">
        <v>0.0</v>
      </c>
      <c r="F126" s="72">
        <v>0.003181336161187699</v>
      </c>
      <c r="G126" s="75">
        <f t="shared" si="16"/>
        <v>11</v>
      </c>
      <c r="H126" s="72">
        <v>0.013785790031813362</v>
      </c>
      <c r="I126" s="75">
        <f t="shared" si="17"/>
        <v>22</v>
      </c>
      <c r="J126" s="72">
        <v>0.0010604453870625664</v>
      </c>
      <c r="K126" s="75">
        <f t="shared" si="18"/>
        <v>16</v>
      </c>
      <c r="L126" s="72">
        <v>0.005302226935312832</v>
      </c>
      <c r="M126" s="72">
        <v>0.012725344644750796</v>
      </c>
      <c r="N126" s="72">
        <v>0.003181336161187699</v>
      </c>
    </row>
    <row r="127">
      <c r="A127" s="1" t="s">
        <v>130</v>
      </c>
      <c r="B127" s="44" t="s">
        <v>82</v>
      </c>
      <c r="C127" s="72">
        <v>0.0051508462104488595</v>
      </c>
      <c r="D127" s="72">
        <v>0.007358351729212656</v>
      </c>
      <c r="E127" s="72">
        <v>0.003679175864606328</v>
      </c>
      <c r="F127" s="72">
        <v>0.002207505518763797</v>
      </c>
      <c r="G127" s="75">
        <f t="shared" si="16"/>
        <v>10</v>
      </c>
      <c r="H127" s="72">
        <v>0.005886681383370125</v>
      </c>
      <c r="I127" s="75">
        <f t="shared" si="17"/>
        <v>18</v>
      </c>
      <c r="J127" s="72">
        <v>0.0</v>
      </c>
      <c r="K127" s="75">
        <f t="shared" si="18"/>
        <v>1</v>
      </c>
      <c r="L127" s="72">
        <v>0.013980868285504048</v>
      </c>
      <c r="M127" s="72">
        <v>0.013980868285504048</v>
      </c>
      <c r="N127" s="72">
        <v>0.09271523178807947</v>
      </c>
    </row>
    <row r="128">
      <c r="A128" s="1" t="s">
        <v>130</v>
      </c>
      <c r="B128" s="44" t="s">
        <v>146</v>
      </c>
      <c r="C128" s="72">
        <v>0.0028208744710860366</v>
      </c>
      <c r="D128" s="72">
        <v>0.0028208744710860366</v>
      </c>
      <c r="E128" s="72">
        <v>0.0</v>
      </c>
      <c r="F128" s="72">
        <v>0.0</v>
      </c>
      <c r="G128" s="75">
        <f t="shared" si="16"/>
        <v>1</v>
      </c>
      <c r="H128" s="72">
        <v>0.0</v>
      </c>
      <c r="I128" s="75">
        <f t="shared" si="17"/>
        <v>1</v>
      </c>
      <c r="J128" s="72">
        <v>0.0014104372355430183</v>
      </c>
      <c r="K128" s="75">
        <f t="shared" si="18"/>
        <v>18</v>
      </c>
      <c r="L128" s="72">
        <v>0.007052186177715092</v>
      </c>
      <c r="M128" s="72">
        <v>0.0014104372355430183</v>
      </c>
      <c r="N128" s="72">
        <v>0.007052186177715092</v>
      </c>
    </row>
    <row r="129">
      <c r="A129" s="1" t="s">
        <v>130</v>
      </c>
      <c r="B129" s="44" t="s">
        <v>144</v>
      </c>
      <c r="C129" s="72">
        <v>0.0021231422505307855</v>
      </c>
      <c r="D129" s="72">
        <v>0.0</v>
      </c>
      <c r="E129" s="72">
        <v>0.0</v>
      </c>
      <c r="F129" s="72">
        <v>0.0</v>
      </c>
      <c r="G129" s="75">
        <f t="shared" si="16"/>
        <v>1</v>
      </c>
      <c r="H129" s="72">
        <v>0.0031847133757961785</v>
      </c>
      <c r="I129" s="75">
        <f t="shared" si="17"/>
        <v>15</v>
      </c>
      <c r="J129" s="72">
        <v>0.0031847133757961785</v>
      </c>
      <c r="K129" s="75">
        <f t="shared" si="18"/>
        <v>23</v>
      </c>
      <c r="L129" s="72">
        <v>0.004246284501061571</v>
      </c>
      <c r="M129" s="72">
        <v>0.006369426751592357</v>
      </c>
      <c r="N129" s="72">
        <v>0.010615711252653927</v>
      </c>
    </row>
    <row r="130">
      <c r="A130" s="1" t="s">
        <v>130</v>
      </c>
      <c r="B130" s="44" t="s">
        <v>147</v>
      </c>
      <c r="C130" s="72">
        <v>0.0</v>
      </c>
      <c r="D130" s="72">
        <v>0.009009009009009009</v>
      </c>
      <c r="E130" s="72">
        <v>0.0</v>
      </c>
      <c r="F130" s="72">
        <v>0.0045045045045045045</v>
      </c>
      <c r="G130" s="75">
        <f t="shared" si="16"/>
        <v>13</v>
      </c>
      <c r="H130" s="72">
        <v>0.0</v>
      </c>
      <c r="I130" s="75">
        <f t="shared" si="17"/>
        <v>1</v>
      </c>
      <c r="J130" s="72">
        <v>0.03153153153153153</v>
      </c>
      <c r="K130" s="75">
        <f t="shared" si="18"/>
        <v>29</v>
      </c>
      <c r="L130" s="72">
        <v>0.03153153153153153</v>
      </c>
      <c r="M130" s="72">
        <v>0.009009009009009009</v>
      </c>
      <c r="N130" s="72">
        <v>0.0045045045045045045</v>
      </c>
    </row>
    <row r="131">
      <c r="A131" s="85" t="s">
        <v>130</v>
      </c>
      <c r="B131" s="86" t="s">
        <v>150</v>
      </c>
      <c r="C131" s="84">
        <v>0.0</v>
      </c>
      <c r="D131" s="84">
        <v>0.0</v>
      </c>
      <c r="E131" s="84">
        <v>0.0</v>
      </c>
      <c r="F131" s="84">
        <v>0.001221001221001221</v>
      </c>
      <c r="G131" s="75">
        <f t="shared" si="16"/>
        <v>5</v>
      </c>
      <c r="H131" s="72">
        <v>0.001221001221001221</v>
      </c>
      <c r="I131" s="75">
        <f t="shared" si="17"/>
        <v>9</v>
      </c>
      <c r="J131" s="72">
        <v>0.0</v>
      </c>
      <c r="K131" s="75">
        <f t="shared" si="18"/>
        <v>1</v>
      </c>
      <c r="L131" s="72">
        <v>0.004884004884004884</v>
      </c>
      <c r="M131" s="72">
        <v>0.0</v>
      </c>
      <c r="N131" s="72">
        <v>0.001221001221001221</v>
      </c>
    </row>
    <row r="132">
      <c r="A132" s="1" t="s">
        <v>151</v>
      </c>
      <c r="B132" s="7" t="s">
        <v>153</v>
      </c>
      <c r="C132" s="72">
        <v>0.5969827586206896</v>
      </c>
      <c r="D132" s="72">
        <v>0.01293103448275862</v>
      </c>
      <c r="E132" s="72">
        <v>0.0021551724137931034</v>
      </c>
      <c r="F132" s="72">
        <v>0.010775862068965518</v>
      </c>
      <c r="G132" s="75">
        <f t="shared" ref="G132:G151" si="19">rank(F132,$F$132:$F$151,1)</f>
        <v>14</v>
      </c>
      <c r="H132" s="72">
        <v>0.0021551724137931034</v>
      </c>
      <c r="I132" s="75">
        <f t="shared" ref="I132:I151" si="20">rank(H132,$H$132:$H$151,1)</f>
        <v>9</v>
      </c>
      <c r="J132" s="72">
        <v>0.0</v>
      </c>
      <c r="K132" s="75">
        <f t="shared" ref="K132:K151" si="21">rank(J132,$J$132:$J$151,1)</f>
        <v>1</v>
      </c>
      <c r="L132" s="72">
        <v>0.0021551724137931034</v>
      </c>
      <c r="M132" s="72">
        <v>0.01939655172413793</v>
      </c>
      <c r="N132" s="72">
        <v>0.09698275862068965</v>
      </c>
    </row>
    <row r="133">
      <c r="A133" s="1" t="s">
        <v>151</v>
      </c>
      <c r="B133" s="18" t="s">
        <v>164</v>
      </c>
      <c r="C133" s="72">
        <v>0.12020460358056266</v>
      </c>
      <c r="D133" s="72">
        <v>0.01278772378516624</v>
      </c>
      <c r="E133" s="72">
        <v>0.0</v>
      </c>
      <c r="F133" s="72">
        <v>0.09974424552429667</v>
      </c>
      <c r="G133" s="75">
        <f t="shared" si="19"/>
        <v>20</v>
      </c>
      <c r="H133" s="72">
        <v>0.0076726342710997444</v>
      </c>
      <c r="I133" s="75">
        <f t="shared" si="20"/>
        <v>18</v>
      </c>
      <c r="J133" s="72">
        <v>0.0</v>
      </c>
      <c r="K133" s="75">
        <f t="shared" si="21"/>
        <v>1</v>
      </c>
      <c r="L133" s="72">
        <v>0.023017902813299233</v>
      </c>
      <c r="M133" s="72">
        <v>0.0025575447570332483</v>
      </c>
      <c r="N133" s="72">
        <v>0.01278772378516624</v>
      </c>
    </row>
    <row r="134">
      <c r="A134" s="1" t="s">
        <v>151</v>
      </c>
      <c r="B134" s="45" t="s">
        <v>167</v>
      </c>
      <c r="C134" s="72">
        <v>0.11020408163265306</v>
      </c>
      <c r="D134" s="72">
        <v>0.01020408163265306</v>
      </c>
      <c r="E134" s="72">
        <v>0.0</v>
      </c>
      <c r="F134" s="72">
        <v>0.004081632653061225</v>
      </c>
      <c r="G134" s="75">
        <f t="shared" si="19"/>
        <v>8</v>
      </c>
      <c r="H134" s="72">
        <v>0.0</v>
      </c>
      <c r="I134" s="75">
        <f t="shared" si="20"/>
        <v>1</v>
      </c>
      <c r="J134" s="72">
        <v>0.0</v>
      </c>
      <c r="K134" s="75">
        <f t="shared" si="21"/>
        <v>1</v>
      </c>
      <c r="L134" s="72">
        <v>0.0020408163265306124</v>
      </c>
      <c r="M134" s="72">
        <v>0.01020408163265306</v>
      </c>
      <c r="N134" s="72">
        <v>0.00816326530612245</v>
      </c>
    </row>
    <row r="135">
      <c r="A135" s="1" t="s">
        <v>151</v>
      </c>
      <c r="B135" s="18" t="s">
        <v>152</v>
      </c>
      <c r="C135" s="72">
        <v>0.08597285067873303</v>
      </c>
      <c r="D135" s="72">
        <v>0.027149321266968326</v>
      </c>
      <c r="E135" s="72">
        <v>0.01809954751131222</v>
      </c>
      <c r="F135" s="72">
        <v>0.03167420814479638</v>
      </c>
      <c r="G135" s="75">
        <f t="shared" si="19"/>
        <v>19</v>
      </c>
      <c r="H135" s="72">
        <v>0.004524886877828055</v>
      </c>
      <c r="I135" s="75">
        <f t="shared" si="20"/>
        <v>14</v>
      </c>
      <c r="J135" s="72">
        <v>0.004524886877828055</v>
      </c>
      <c r="K135" s="75">
        <f t="shared" si="21"/>
        <v>18</v>
      </c>
      <c r="L135" s="72">
        <v>0.02262443438914027</v>
      </c>
      <c r="M135" s="72">
        <v>0.04072398190045249</v>
      </c>
      <c r="N135" s="72">
        <v>0.248868778280543</v>
      </c>
    </row>
    <row r="136">
      <c r="A136" s="1" t="s">
        <v>151</v>
      </c>
      <c r="B136" s="18" t="s">
        <v>160</v>
      </c>
      <c r="C136" s="72">
        <v>0.0821917808219178</v>
      </c>
      <c r="D136" s="72">
        <v>0.0182648401826484</v>
      </c>
      <c r="E136" s="72">
        <v>0.0</v>
      </c>
      <c r="F136" s="72">
        <v>0.0228310502283105</v>
      </c>
      <c r="G136" s="75">
        <f t="shared" si="19"/>
        <v>17</v>
      </c>
      <c r="H136" s="72">
        <v>0.0045662100456621</v>
      </c>
      <c r="I136" s="75">
        <f t="shared" si="20"/>
        <v>15</v>
      </c>
      <c r="J136" s="72">
        <v>0.0</v>
      </c>
      <c r="K136" s="75">
        <f t="shared" si="21"/>
        <v>1</v>
      </c>
      <c r="L136" s="72">
        <v>0.0319634703196347</v>
      </c>
      <c r="M136" s="72">
        <v>0.0</v>
      </c>
      <c r="N136" s="72">
        <v>0.0228310502283105</v>
      </c>
    </row>
    <row r="137">
      <c r="A137" s="1" t="s">
        <v>151</v>
      </c>
      <c r="B137" s="18" t="s">
        <v>162</v>
      </c>
      <c r="C137" s="72">
        <v>0.07017543859649122</v>
      </c>
      <c r="D137" s="72">
        <v>0.003289473684210526</v>
      </c>
      <c r="E137" s="72">
        <v>0.0010964912280701754</v>
      </c>
      <c r="F137" s="72">
        <v>0.005482456140350877</v>
      </c>
      <c r="G137" s="75">
        <f t="shared" si="19"/>
        <v>11</v>
      </c>
      <c r="H137" s="72">
        <v>0.0</v>
      </c>
      <c r="I137" s="75">
        <f t="shared" si="20"/>
        <v>1</v>
      </c>
      <c r="J137" s="72">
        <v>0.0</v>
      </c>
      <c r="K137" s="75">
        <f t="shared" si="21"/>
        <v>1</v>
      </c>
      <c r="L137" s="72">
        <v>0.0</v>
      </c>
      <c r="M137" s="72">
        <v>0.0</v>
      </c>
      <c r="N137" s="72">
        <v>0.01644736842105263</v>
      </c>
    </row>
    <row r="138">
      <c r="A138" s="1" t="s">
        <v>151</v>
      </c>
      <c r="B138" s="18" t="s">
        <v>159</v>
      </c>
      <c r="C138" s="72">
        <v>0.06310679611650485</v>
      </c>
      <c r="D138" s="72">
        <v>0.02912621359223301</v>
      </c>
      <c r="E138" s="72">
        <v>0.0</v>
      </c>
      <c r="F138" s="72">
        <v>0.019417475728155338</v>
      </c>
      <c r="G138" s="75">
        <f t="shared" si="19"/>
        <v>16</v>
      </c>
      <c r="H138" s="72">
        <v>0.014563106796116505</v>
      </c>
      <c r="I138" s="75">
        <f t="shared" si="20"/>
        <v>19</v>
      </c>
      <c r="J138" s="72">
        <v>0.0</v>
      </c>
      <c r="K138" s="75">
        <f t="shared" si="21"/>
        <v>1</v>
      </c>
      <c r="L138" s="72">
        <v>0.0048543689320388345</v>
      </c>
      <c r="M138" s="72">
        <v>0.009708737864077669</v>
      </c>
      <c r="N138" s="72">
        <v>0.024271844660194174</v>
      </c>
    </row>
    <row r="139">
      <c r="A139" s="1" t="s">
        <v>151</v>
      </c>
      <c r="B139" s="18" t="s">
        <v>163</v>
      </c>
      <c r="C139" s="72">
        <v>0.03587443946188341</v>
      </c>
      <c r="D139" s="72">
        <v>0.02242152466367713</v>
      </c>
      <c r="E139" s="72">
        <v>0.0</v>
      </c>
      <c r="F139" s="72">
        <v>0.013452914798206279</v>
      </c>
      <c r="G139" s="75">
        <f t="shared" si="19"/>
        <v>15</v>
      </c>
      <c r="H139" s="72">
        <v>0.07623318385650224</v>
      </c>
      <c r="I139" s="75">
        <f t="shared" si="20"/>
        <v>20</v>
      </c>
      <c r="J139" s="72">
        <v>0.004484304932735426</v>
      </c>
      <c r="K139" s="75">
        <f t="shared" si="21"/>
        <v>17</v>
      </c>
      <c r="L139" s="72">
        <v>0.004484304932735426</v>
      </c>
      <c r="M139" s="72">
        <v>0.026905829596412557</v>
      </c>
      <c r="N139" s="72">
        <v>0.013452914798206279</v>
      </c>
    </row>
    <row r="140">
      <c r="A140" s="1" t="s">
        <v>151</v>
      </c>
      <c r="B140" s="18" t="s">
        <v>161</v>
      </c>
      <c r="C140" s="72">
        <v>0.0325</v>
      </c>
      <c r="D140" s="72">
        <v>0.0025</v>
      </c>
      <c r="E140" s="72">
        <v>0.0025</v>
      </c>
      <c r="F140" s="72">
        <v>0.0025</v>
      </c>
      <c r="G140" s="75">
        <f t="shared" si="19"/>
        <v>5</v>
      </c>
      <c r="H140" s="72">
        <v>0.0075</v>
      </c>
      <c r="I140" s="75">
        <f t="shared" si="20"/>
        <v>17</v>
      </c>
      <c r="J140" s="72">
        <v>0.0025</v>
      </c>
      <c r="K140" s="75">
        <f t="shared" si="21"/>
        <v>15</v>
      </c>
      <c r="L140" s="72">
        <v>0.0</v>
      </c>
      <c r="M140" s="72">
        <v>0.005</v>
      </c>
      <c r="N140" s="72">
        <v>0.02</v>
      </c>
    </row>
    <row r="141">
      <c r="A141" s="1" t="s">
        <v>151</v>
      </c>
      <c r="B141" s="18" t="s">
        <v>154</v>
      </c>
      <c r="C141" s="72">
        <v>0.030501089324618737</v>
      </c>
      <c r="D141" s="72">
        <v>0.004357298474945534</v>
      </c>
      <c r="E141" s="72">
        <v>0.013071895424836602</v>
      </c>
      <c r="F141" s="72">
        <v>0.002178649237472767</v>
      </c>
      <c r="G141" s="75">
        <f t="shared" si="19"/>
        <v>4</v>
      </c>
      <c r="H141" s="72">
        <v>0.006535947712418301</v>
      </c>
      <c r="I141" s="75">
        <f t="shared" si="20"/>
        <v>16</v>
      </c>
      <c r="J141" s="72">
        <v>0.002178649237472767</v>
      </c>
      <c r="K141" s="75">
        <f t="shared" si="21"/>
        <v>14</v>
      </c>
      <c r="L141" s="72">
        <v>0.004357298474945534</v>
      </c>
      <c r="M141" s="72">
        <v>0.002178649237472767</v>
      </c>
      <c r="N141" s="72">
        <v>0.08278867102396514</v>
      </c>
    </row>
    <row r="142">
      <c r="A142" s="1" t="s">
        <v>151</v>
      </c>
      <c r="B142" s="18" t="s">
        <v>156</v>
      </c>
      <c r="C142" s="72">
        <v>0.023255813953488372</v>
      </c>
      <c r="D142" s="72">
        <v>0.0021141649048625794</v>
      </c>
      <c r="E142" s="72">
        <v>0.02748414376321353</v>
      </c>
      <c r="F142" s="72">
        <v>0.004228329809725159</v>
      </c>
      <c r="G142" s="75">
        <f t="shared" si="19"/>
        <v>10</v>
      </c>
      <c r="H142" s="72">
        <v>0.004228329809725159</v>
      </c>
      <c r="I142" s="75">
        <f t="shared" si="20"/>
        <v>12</v>
      </c>
      <c r="J142" s="72">
        <v>0.0021141649048625794</v>
      </c>
      <c r="K142" s="75">
        <f t="shared" si="21"/>
        <v>13</v>
      </c>
      <c r="L142" s="72">
        <v>0.004228329809725159</v>
      </c>
      <c r="M142" s="72">
        <v>0.016913319238900635</v>
      </c>
      <c r="N142" s="72">
        <v>0.0507399577167019</v>
      </c>
    </row>
    <row r="143">
      <c r="A143" s="1" t="s">
        <v>151</v>
      </c>
      <c r="B143" s="18" t="s">
        <v>165</v>
      </c>
      <c r="C143" s="72">
        <v>0.02109704641350211</v>
      </c>
      <c r="D143" s="72">
        <v>0.010548523206751054</v>
      </c>
      <c r="E143" s="72">
        <v>0.006329113924050633</v>
      </c>
      <c r="F143" s="72">
        <v>0.002109704641350211</v>
      </c>
      <c r="G143" s="75">
        <f t="shared" si="19"/>
        <v>3</v>
      </c>
      <c r="H143" s="72">
        <v>0.0</v>
      </c>
      <c r="I143" s="75">
        <f t="shared" si="20"/>
        <v>1</v>
      </c>
      <c r="J143" s="72">
        <v>0.0</v>
      </c>
      <c r="K143" s="75">
        <f t="shared" si="21"/>
        <v>1</v>
      </c>
      <c r="L143" s="72">
        <v>0.004219409282700422</v>
      </c>
      <c r="M143" s="72">
        <v>0.004219409282700422</v>
      </c>
      <c r="N143" s="72">
        <v>0.010548523206751054</v>
      </c>
    </row>
    <row r="144">
      <c r="A144" s="1" t="s">
        <v>151</v>
      </c>
      <c r="B144" s="18" t="s">
        <v>155</v>
      </c>
      <c r="C144" s="72">
        <v>0.02100840336134454</v>
      </c>
      <c r="D144" s="72">
        <v>0.012605042016806723</v>
      </c>
      <c r="E144" s="72">
        <v>0.01680672268907563</v>
      </c>
      <c r="F144" s="72">
        <v>0.025210084033613446</v>
      </c>
      <c r="G144" s="75">
        <f t="shared" si="19"/>
        <v>18</v>
      </c>
      <c r="H144" s="72">
        <v>0.0</v>
      </c>
      <c r="I144" s="75">
        <f t="shared" si="20"/>
        <v>1</v>
      </c>
      <c r="J144" s="72">
        <v>0.004201680672268907</v>
      </c>
      <c r="K144" s="75">
        <f t="shared" si="21"/>
        <v>16</v>
      </c>
      <c r="L144" s="72">
        <v>0.008403361344537815</v>
      </c>
      <c r="M144" s="72">
        <v>0.008403361344537815</v>
      </c>
      <c r="N144" s="72">
        <v>0.07983193277310924</v>
      </c>
    </row>
    <row r="145">
      <c r="A145" s="1" t="s">
        <v>151</v>
      </c>
      <c r="B145" s="18" t="s">
        <v>166</v>
      </c>
      <c r="C145" s="72">
        <v>0.017699115044247787</v>
      </c>
      <c r="D145" s="72">
        <v>0.008849557522123894</v>
      </c>
      <c r="E145" s="72">
        <v>0.0</v>
      </c>
      <c r="F145" s="72">
        <v>0.01032448377581121</v>
      </c>
      <c r="G145" s="75">
        <f t="shared" si="19"/>
        <v>13</v>
      </c>
      <c r="H145" s="72">
        <v>0.004424778761061947</v>
      </c>
      <c r="I145" s="75">
        <f t="shared" si="20"/>
        <v>13</v>
      </c>
      <c r="J145" s="72">
        <v>0.0</v>
      </c>
      <c r="K145" s="75">
        <f t="shared" si="21"/>
        <v>1</v>
      </c>
      <c r="L145" s="72">
        <v>0.007374631268436578</v>
      </c>
      <c r="M145" s="72">
        <v>0.004424778761061947</v>
      </c>
      <c r="N145" s="72">
        <v>0.01032448377581121</v>
      </c>
    </row>
    <row r="146">
      <c r="A146" s="1" t="s">
        <v>151</v>
      </c>
      <c r="B146" s="18" t="s">
        <v>157</v>
      </c>
      <c r="C146" s="72">
        <v>0.016304347826086956</v>
      </c>
      <c r="D146" s="72">
        <v>0.004076086956521739</v>
      </c>
      <c r="E146" s="72">
        <v>0.004076086956521739</v>
      </c>
      <c r="F146" s="72">
        <v>0.002717391304347826</v>
      </c>
      <c r="G146" s="75">
        <f t="shared" si="19"/>
        <v>6</v>
      </c>
      <c r="H146" s="72">
        <v>0.004076086956521739</v>
      </c>
      <c r="I146" s="75">
        <f t="shared" si="20"/>
        <v>11</v>
      </c>
      <c r="J146" s="72">
        <v>0.006793478260869565</v>
      </c>
      <c r="K146" s="75">
        <f t="shared" si="21"/>
        <v>19</v>
      </c>
      <c r="L146" s="72">
        <v>0.002717391304347826</v>
      </c>
      <c r="M146" s="72">
        <v>0.021739130434782608</v>
      </c>
      <c r="N146" s="72">
        <v>0.04619565217391304</v>
      </c>
    </row>
    <row r="147">
      <c r="A147" s="1" t="s">
        <v>151</v>
      </c>
      <c r="B147" s="18" t="s">
        <v>169</v>
      </c>
      <c r="C147" s="72">
        <v>0.010092514718250631</v>
      </c>
      <c r="D147" s="72">
        <v>0.0</v>
      </c>
      <c r="E147" s="72">
        <v>0.0</v>
      </c>
      <c r="F147" s="72">
        <v>8.410428931875525E-4</v>
      </c>
      <c r="G147" s="75">
        <f t="shared" si="19"/>
        <v>2</v>
      </c>
      <c r="H147" s="72">
        <v>0.00336417157275021</v>
      </c>
      <c r="I147" s="75">
        <f t="shared" si="20"/>
        <v>10</v>
      </c>
      <c r="J147" s="72">
        <v>8.410428931875525E-4</v>
      </c>
      <c r="K147" s="75">
        <f t="shared" si="21"/>
        <v>12</v>
      </c>
      <c r="L147" s="72">
        <v>0.001682085786375105</v>
      </c>
      <c r="M147" s="72">
        <v>0.0</v>
      </c>
      <c r="N147" s="72">
        <v>0.001682085786375105</v>
      </c>
    </row>
    <row r="148">
      <c r="A148" s="1" t="s">
        <v>151</v>
      </c>
      <c r="B148" s="18" t="s">
        <v>158</v>
      </c>
      <c r="C148" s="72">
        <v>0.0065005417118093175</v>
      </c>
      <c r="D148" s="72">
        <v>0.004333694474539545</v>
      </c>
      <c r="E148" s="72">
        <v>0.0021668472372697724</v>
      </c>
      <c r="F148" s="72">
        <v>0.0065005417118093175</v>
      </c>
      <c r="G148" s="75">
        <f t="shared" si="19"/>
        <v>12</v>
      </c>
      <c r="H148" s="72">
        <v>0.0</v>
      </c>
      <c r="I148" s="75">
        <f t="shared" si="20"/>
        <v>1</v>
      </c>
      <c r="J148" s="72">
        <v>0.016251354279523293</v>
      </c>
      <c r="K148" s="75">
        <f t="shared" si="21"/>
        <v>20</v>
      </c>
      <c r="L148" s="72">
        <v>0.0032502708559046588</v>
      </c>
      <c r="M148" s="72">
        <v>0.005417118093174431</v>
      </c>
      <c r="N148" s="72">
        <v>0.04008667388949079</v>
      </c>
    </row>
    <row r="149">
      <c r="A149" s="1" t="s">
        <v>151</v>
      </c>
      <c r="B149" s="18" t="s">
        <v>168</v>
      </c>
      <c r="C149" s="72">
        <v>0.005291005291005291</v>
      </c>
      <c r="D149" s="72">
        <v>0.0013227513227513227</v>
      </c>
      <c r="E149" s="72">
        <v>0.009259259259259259</v>
      </c>
      <c r="F149" s="72">
        <v>0.0</v>
      </c>
      <c r="G149" s="75">
        <f t="shared" si="19"/>
        <v>1</v>
      </c>
      <c r="H149" s="72">
        <v>0.0</v>
      </c>
      <c r="I149" s="75">
        <f t="shared" si="20"/>
        <v>1</v>
      </c>
      <c r="J149" s="72">
        <v>0.0</v>
      </c>
      <c r="K149" s="75">
        <f t="shared" si="21"/>
        <v>1</v>
      </c>
      <c r="L149" s="72">
        <v>0.0026455026455026454</v>
      </c>
      <c r="M149" s="72">
        <v>0.0013227513227513227</v>
      </c>
      <c r="N149" s="72">
        <v>0.003968253968253968</v>
      </c>
    </row>
    <row r="150">
      <c r="A150" s="1" t="s">
        <v>151</v>
      </c>
      <c r="B150" s="18" t="s">
        <v>171</v>
      </c>
      <c r="C150" s="72">
        <v>0.005154639175257732</v>
      </c>
      <c r="D150" s="72">
        <v>0.0</v>
      </c>
      <c r="E150" s="72">
        <v>0.0</v>
      </c>
      <c r="F150" s="72">
        <v>0.004123711340206186</v>
      </c>
      <c r="G150" s="75">
        <f t="shared" si="19"/>
        <v>9</v>
      </c>
      <c r="H150" s="72">
        <v>0.0</v>
      </c>
      <c r="I150" s="75">
        <f t="shared" si="20"/>
        <v>1</v>
      </c>
      <c r="J150" s="72">
        <v>0.0</v>
      </c>
      <c r="K150" s="75">
        <f t="shared" si="21"/>
        <v>1</v>
      </c>
      <c r="L150" s="72">
        <v>0.007216494845360825</v>
      </c>
      <c r="M150" s="72">
        <v>0.0010309278350515464</v>
      </c>
      <c r="N150" s="72">
        <v>0.0010309278350515464</v>
      </c>
    </row>
    <row r="151">
      <c r="A151" s="85" t="s">
        <v>151</v>
      </c>
      <c r="B151" s="83" t="s">
        <v>170</v>
      </c>
      <c r="C151" s="84">
        <v>0.0026702269692923898</v>
      </c>
      <c r="D151" s="84">
        <v>0.0</v>
      </c>
      <c r="E151" s="84">
        <v>0.0</v>
      </c>
      <c r="F151" s="84">
        <v>0.004005340453938585</v>
      </c>
      <c r="G151" s="75">
        <f t="shared" si="19"/>
        <v>7</v>
      </c>
      <c r="H151" s="72">
        <v>0.0</v>
      </c>
      <c r="I151" s="75">
        <f t="shared" si="20"/>
        <v>1</v>
      </c>
      <c r="J151" s="72">
        <v>0.0</v>
      </c>
      <c r="K151" s="75">
        <f t="shared" si="21"/>
        <v>1</v>
      </c>
      <c r="L151" s="72">
        <v>0.00801068090787717</v>
      </c>
      <c r="M151" s="72">
        <v>0.0026702269692923898</v>
      </c>
      <c r="N151" s="72">
        <v>0.0013351134846461949</v>
      </c>
    </row>
    <row r="152">
      <c r="A152" s="1" t="s">
        <v>172</v>
      </c>
      <c r="B152" s="74" t="s">
        <v>174</v>
      </c>
      <c r="C152" s="72">
        <v>0.07894736842105263</v>
      </c>
      <c r="D152" s="72">
        <v>0.023391812865497075</v>
      </c>
      <c r="E152" s="72">
        <v>0.011695906432748537</v>
      </c>
      <c r="F152" s="72">
        <v>0.005847953216374269</v>
      </c>
      <c r="G152" s="75">
        <f t="shared" ref="G152:G170" si="22">rank(F152,$F$152:$F$170,1)</f>
        <v>13</v>
      </c>
      <c r="H152" s="72">
        <v>0.0</v>
      </c>
      <c r="I152" s="75">
        <f t="shared" ref="I152:I170" si="23">rank(H152,$H$152:$H$170,1)</f>
        <v>1</v>
      </c>
      <c r="J152" s="72">
        <v>0.0</v>
      </c>
      <c r="K152" s="75">
        <f t="shared" ref="K152:K170" si="24">rank(J152,$J$152:$J$170,1)</f>
        <v>1</v>
      </c>
      <c r="L152" s="72">
        <v>0.02046783625730994</v>
      </c>
      <c r="M152" s="72">
        <v>0.02631578947368421</v>
      </c>
      <c r="N152" s="72">
        <v>0.21637426900584794</v>
      </c>
    </row>
    <row r="153">
      <c r="A153" s="1" t="s">
        <v>172</v>
      </c>
      <c r="B153" s="18" t="s">
        <v>105</v>
      </c>
      <c r="C153" s="72">
        <v>0.07142857142857142</v>
      </c>
      <c r="D153" s="72">
        <v>0.008928571428571428</v>
      </c>
      <c r="E153" s="72">
        <v>0.0</v>
      </c>
      <c r="F153" s="72">
        <v>0.03125</v>
      </c>
      <c r="G153" s="75">
        <f t="shared" si="22"/>
        <v>18</v>
      </c>
      <c r="H153" s="72">
        <v>0.008928571428571428</v>
      </c>
      <c r="I153" s="75">
        <f t="shared" si="23"/>
        <v>16</v>
      </c>
      <c r="J153" s="72">
        <v>0.0</v>
      </c>
      <c r="K153" s="75">
        <f t="shared" si="24"/>
        <v>1</v>
      </c>
      <c r="L153" s="72">
        <v>0.004464285714285714</v>
      </c>
      <c r="M153" s="72">
        <v>0.004464285714285714</v>
      </c>
      <c r="N153" s="72">
        <v>0.004464285714285714</v>
      </c>
    </row>
    <row r="154">
      <c r="A154" s="1" t="s">
        <v>172</v>
      </c>
      <c r="B154" s="18" t="s">
        <v>173</v>
      </c>
      <c r="C154" s="72">
        <v>0.07142857142857142</v>
      </c>
      <c r="D154" s="72">
        <v>0.017857142857142856</v>
      </c>
      <c r="E154" s="72">
        <v>0.022321428571428572</v>
      </c>
      <c r="F154" s="72">
        <v>0.03125</v>
      </c>
      <c r="G154" s="75">
        <f t="shared" si="22"/>
        <v>18</v>
      </c>
      <c r="H154" s="72">
        <v>0.0</v>
      </c>
      <c r="I154" s="75">
        <f t="shared" si="23"/>
        <v>1</v>
      </c>
      <c r="J154" s="72">
        <v>0.03125</v>
      </c>
      <c r="K154" s="75">
        <f t="shared" si="24"/>
        <v>18</v>
      </c>
      <c r="L154" s="72">
        <v>0.017857142857142856</v>
      </c>
      <c r="M154" s="72">
        <v>0.13839285714285715</v>
      </c>
      <c r="N154" s="72">
        <v>0.6919642857142857</v>
      </c>
    </row>
    <row r="155">
      <c r="A155" s="1" t="s">
        <v>172</v>
      </c>
      <c r="B155" s="18" t="s">
        <v>137</v>
      </c>
      <c r="C155" s="72">
        <v>0.06944444444444445</v>
      </c>
      <c r="D155" s="72">
        <v>0.027777777777777776</v>
      </c>
      <c r="E155" s="72">
        <v>0.05555555555555555</v>
      </c>
      <c r="F155" s="72">
        <v>0.013888888888888888</v>
      </c>
      <c r="G155" s="75">
        <f t="shared" si="22"/>
        <v>16</v>
      </c>
      <c r="H155" s="72">
        <v>0.013888888888888888</v>
      </c>
      <c r="I155" s="75">
        <f t="shared" si="23"/>
        <v>18</v>
      </c>
      <c r="J155" s="72">
        <v>0.0</v>
      </c>
      <c r="K155" s="75">
        <f t="shared" si="24"/>
        <v>1</v>
      </c>
      <c r="L155" s="72">
        <v>0.05555555555555555</v>
      </c>
      <c r="M155" s="72">
        <v>0.1388888888888889</v>
      </c>
      <c r="N155" s="72">
        <v>0.20833333333333334</v>
      </c>
    </row>
    <row r="156">
      <c r="A156" s="1" t="s">
        <v>172</v>
      </c>
      <c r="B156" s="18" t="s">
        <v>177</v>
      </c>
      <c r="C156" s="72">
        <v>0.06103286384976526</v>
      </c>
      <c r="D156" s="72">
        <v>0.004694835680751174</v>
      </c>
      <c r="E156" s="72">
        <v>0.014084507042253521</v>
      </c>
      <c r="F156" s="72">
        <v>0.011737089201877934</v>
      </c>
      <c r="G156" s="75">
        <f t="shared" si="22"/>
        <v>14</v>
      </c>
      <c r="H156" s="72">
        <v>0.007042253521126761</v>
      </c>
      <c r="I156" s="75">
        <f t="shared" si="23"/>
        <v>14</v>
      </c>
      <c r="J156" s="72">
        <v>0.0</v>
      </c>
      <c r="K156" s="75">
        <f t="shared" si="24"/>
        <v>1</v>
      </c>
      <c r="L156" s="72">
        <v>0.009389671361502348</v>
      </c>
      <c r="M156" s="72">
        <v>0.009389671361502348</v>
      </c>
      <c r="N156" s="72">
        <v>0.03051643192488263</v>
      </c>
    </row>
    <row r="157">
      <c r="A157" s="1" t="s">
        <v>172</v>
      </c>
      <c r="B157" s="18" t="s">
        <v>175</v>
      </c>
      <c r="C157" s="72">
        <v>0.045081967213114756</v>
      </c>
      <c r="D157" s="72">
        <v>0.006147540983606557</v>
      </c>
      <c r="E157" s="72">
        <v>0.014344262295081968</v>
      </c>
      <c r="F157" s="72">
        <v>0.0020491803278688526</v>
      </c>
      <c r="G157" s="75">
        <f t="shared" si="22"/>
        <v>6</v>
      </c>
      <c r="H157" s="72">
        <v>0.00819672131147541</v>
      </c>
      <c r="I157" s="75">
        <f t="shared" si="23"/>
        <v>15</v>
      </c>
      <c r="J157" s="72">
        <v>0.0</v>
      </c>
      <c r="K157" s="75">
        <f t="shared" si="24"/>
        <v>1</v>
      </c>
      <c r="L157" s="72">
        <v>0.004098360655737705</v>
      </c>
      <c r="M157" s="72">
        <v>0.006147540983606557</v>
      </c>
      <c r="N157" s="72">
        <v>0.17827868852459017</v>
      </c>
    </row>
    <row r="158">
      <c r="A158" s="1" t="s">
        <v>172</v>
      </c>
      <c r="B158" s="45" t="s">
        <v>167</v>
      </c>
      <c r="C158" s="72">
        <v>0.03594608087868198</v>
      </c>
      <c r="D158" s="72">
        <v>0.0024962556165751375</v>
      </c>
      <c r="E158" s="72">
        <v>0.0</v>
      </c>
      <c r="F158" s="72">
        <v>9.98502246630055E-4</v>
      </c>
      <c r="G158" s="75">
        <f t="shared" si="22"/>
        <v>3</v>
      </c>
      <c r="H158" s="72">
        <v>0.0</v>
      </c>
      <c r="I158" s="75">
        <f t="shared" si="23"/>
        <v>1</v>
      </c>
      <c r="J158" s="72">
        <v>0.0</v>
      </c>
      <c r="K158" s="75">
        <f t="shared" si="24"/>
        <v>1</v>
      </c>
      <c r="L158" s="72">
        <v>9.98502246630055E-4</v>
      </c>
      <c r="M158" s="72">
        <v>0.00399400898652022</v>
      </c>
      <c r="N158" s="72">
        <v>0.003494757863205192</v>
      </c>
    </row>
    <row r="159">
      <c r="A159" s="1" t="s">
        <v>172</v>
      </c>
      <c r="B159" s="18" t="s">
        <v>176</v>
      </c>
      <c r="C159" s="72">
        <v>0.03432282003710575</v>
      </c>
      <c r="D159" s="72">
        <v>0.0055658627087198514</v>
      </c>
      <c r="E159" s="72">
        <v>0.0027829313543599257</v>
      </c>
      <c r="F159" s="72">
        <v>0.00463821892393321</v>
      </c>
      <c r="G159" s="75">
        <f t="shared" si="22"/>
        <v>12</v>
      </c>
      <c r="H159" s="72">
        <v>0.0018552875695732839</v>
      </c>
      <c r="I159" s="75">
        <f t="shared" si="23"/>
        <v>7</v>
      </c>
      <c r="J159" s="72">
        <v>0.006493506493506494</v>
      </c>
      <c r="K159" s="75">
        <f t="shared" si="24"/>
        <v>16</v>
      </c>
      <c r="L159" s="72">
        <v>9.276437847866419E-4</v>
      </c>
      <c r="M159" s="72">
        <v>0.013914656771799629</v>
      </c>
      <c r="N159" s="72">
        <v>0.17161410018552875</v>
      </c>
    </row>
    <row r="160">
      <c r="A160" s="1" t="s">
        <v>172</v>
      </c>
      <c r="B160" s="18" t="s">
        <v>61</v>
      </c>
      <c r="C160" s="72">
        <v>0.014354066985645933</v>
      </c>
      <c r="D160" s="72">
        <v>0.014354066985645933</v>
      </c>
      <c r="E160" s="72">
        <v>0.0</v>
      </c>
      <c r="F160" s="72">
        <v>0.028708133971291867</v>
      </c>
      <c r="G160" s="75">
        <f t="shared" si="22"/>
        <v>17</v>
      </c>
      <c r="H160" s="72">
        <v>0.03349282296650718</v>
      </c>
      <c r="I160" s="75">
        <f t="shared" si="23"/>
        <v>19</v>
      </c>
      <c r="J160" s="72">
        <v>0.004784688995215311</v>
      </c>
      <c r="K160" s="75">
        <f t="shared" si="24"/>
        <v>15</v>
      </c>
      <c r="L160" s="72">
        <v>0.03827751196172249</v>
      </c>
      <c r="M160" s="72">
        <v>0.0</v>
      </c>
      <c r="N160" s="72">
        <v>0.028708133971291867</v>
      </c>
    </row>
    <row r="161">
      <c r="A161" s="1" t="s">
        <v>172</v>
      </c>
      <c r="B161" s="18" t="s">
        <v>179</v>
      </c>
      <c r="C161" s="72">
        <v>0.012552301255230125</v>
      </c>
      <c r="D161" s="72">
        <v>0.0041841004184100415</v>
      </c>
      <c r="E161" s="72">
        <v>0.0</v>
      </c>
      <c r="F161" s="72">
        <v>0.0020920502092050207</v>
      </c>
      <c r="G161" s="75">
        <f t="shared" si="22"/>
        <v>7</v>
      </c>
      <c r="H161" s="72">
        <v>0.0020920502092050207</v>
      </c>
      <c r="I161" s="75">
        <f t="shared" si="23"/>
        <v>8</v>
      </c>
      <c r="J161" s="72">
        <v>0.0</v>
      </c>
      <c r="K161" s="75">
        <f t="shared" si="24"/>
        <v>1</v>
      </c>
      <c r="L161" s="72">
        <v>0.0</v>
      </c>
      <c r="M161" s="72">
        <v>0.0041841004184100415</v>
      </c>
      <c r="N161" s="72">
        <v>0.006276150627615063</v>
      </c>
    </row>
    <row r="162">
      <c r="A162" s="1" t="s">
        <v>172</v>
      </c>
      <c r="B162" s="18" t="s">
        <v>182</v>
      </c>
      <c r="C162" s="72">
        <v>0.011993146773272416</v>
      </c>
      <c r="D162" s="72">
        <v>0.0</v>
      </c>
      <c r="E162" s="72">
        <v>0.0</v>
      </c>
      <c r="F162" s="72">
        <v>0.001142204454597373</v>
      </c>
      <c r="G162" s="75">
        <f t="shared" si="22"/>
        <v>4</v>
      </c>
      <c r="H162" s="72">
        <v>0.0028555111364934323</v>
      </c>
      <c r="I162" s="75">
        <f t="shared" si="23"/>
        <v>10</v>
      </c>
      <c r="J162" s="72">
        <v>0.0</v>
      </c>
      <c r="K162" s="75">
        <f t="shared" si="24"/>
        <v>1</v>
      </c>
      <c r="L162" s="72">
        <v>5.711022272986865E-4</v>
      </c>
      <c r="M162" s="72">
        <v>0.0</v>
      </c>
      <c r="N162" s="72">
        <v>0.001142204454597373</v>
      </c>
    </row>
    <row r="163">
      <c r="A163" s="1" t="s">
        <v>172</v>
      </c>
      <c r="B163" s="18" t="s">
        <v>112</v>
      </c>
      <c r="C163" s="72">
        <v>0.005367686527106817</v>
      </c>
      <c r="D163" s="72">
        <v>0.003757380568974772</v>
      </c>
      <c r="E163" s="72">
        <v>5.367686527106817E-4</v>
      </c>
      <c r="F163" s="72">
        <v>0.003757380568974772</v>
      </c>
      <c r="G163" s="75">
        <f t="shared" si="22"/>
        <v>11</v>
      </c>
      <c r="H163" s="72">
        <v>5.367686527106817E-4</v>
      </c>
      <c r="I163" s="75">
        <f t="shared" si="23"/>
        <v>5</v>
      </c>
      <c r="J163" s="72">
        <v>5.367686527106817E-4</v>
      </c>
      <c r="K163" s="75">
        <f t="shared" si="24"/>
        <v>13</v>
      </c>
      <c r="L163" s="72">
        <v>5.367686527106817E-4</v>
      </c>
      <c r="M163" s="72">
        <v>0.003757380568974772</v>
      </c>
      <c r="N163" s="72">
        <v>0.013419216317767043</v>
      </c>
    </row>
    <row r="164">
      <c r="A164" s="1" t="s">
        <v>172</v>
      </c>
      <c r="B164" s="18" t="s">
        <v>87</v>
      </c>
      <c r="C164" s="72">
        <v>0.004672897196261682</v>
      </c>
      <c r="D164" s="72">
        <v>0.009345794392523364</v>
      </c>
      <c r="E164" s="72">
        <v>0.009345794392523364</v>
      </c>
      <c r="F164" s="72">
        <v>0.0</v>
      </c>
      <c r="G164" s="75">
        <f t="shared" si="22"/>
        <v>1</v>
      </c>
      <c r="H164" s="72">
        <v>0.009345794392523364</v>
      </c>
      <c r="I164" s="75">
        <f t="shared" si="23"/>
        <v>17</v>
      </c>
      <c r="J164" s="72">
        <v>0.037383177570093455</v>
      </c>
      <c r="K164" s="75">
        <f t="shared" si="24"/>
        <v>19</v>
      </c>
      <c r="L164" s="72">
        <v>0.0</v>
      </c>
      <c r="M164" s="72">
        <v>0.009345794392523364</v>
      </c>
      <c r="N164" s="72">
        <v>0.14953271028037382</v>
      </c>
    </row>
    <row r="165">
      <c r="A165" s="1" t="s">
        <v>172</v>
      </c>
      <c r="B165" s="18" t="s">
        <v>178</v>
      </c>
      <c r="C165" s="72">
        <v>0.0046439628482972135</v>
      </c>
      <c r="D165" s="72">
        <v>0.0</v>
      </c>
      <c r="E165" s="72">
        <v>0.0</v>
      </c>
      <c r="F165" s="72">
        <v>0.0030959752321981426</v>
      </c>
      <c r="G165" s="75">
        <f t="shared" si="22"/>
        <v>8</v>
      </c>
      <c r="H165" s="72">
        <v>0.006191950464396285</v>
      </c>
      <c r="I165" s="75">
        <f t="shared" si="23"/>
        <v>13</v>
      </c>
      <c r="J165" s="72">
        <v>0.0</v>
      </c>
      <c r="K165" s="75">
        <f t="shared" si="24"/>
        <v>1</v>
      </c>
      <c r="L165" s="72">
        <v>0.0030959752321981426</v>
      </c>
      <c r="M165" s="72">
        <v>0.0046439628482972135</v>
      </c>
      <c r="N165" s="72">
        <v>0.010835913312693499</v>
      </c>
    </row>
    <row r="166">
      <c r="A166" s="1" t="s">
        <v>172</v>
      </c>
      <c r="B166" s="18" t="s">
        <v>181</v>
      </c>
      <c r="C166" s="72">
        <v>0.004143646408839779</v>
      </c>
      <c r="D166" s="72">
        <v>0.0</v>
      </c>
      <c r="E166" s="72">
        <v>0.0</v>
      </c>
      <c r="F166" s="72">
        <v>0.0013812154696132596</v>
      </c>
      <c r="G166" s="75">
        <f t="shared" si="22"/>
        <v>5</v>
      </c>
      <c r="H166" s="72">
        <v>0.004143646408839779</v>
      </c>
      <c r="I166" s="75">
        <f t="shared" si="23"/>
        <v>12</v>
      </c>
      <c r="J166" s="72">
        <v>0.0</v>
      </c>
      <c r="K166" s="75">
        <f t="shared" si="24"/>
        <v>1</v>
      </c>
      <c r="L166" s="72">
        <v>0.009668508287292817</v>
      </c>
      <c r="M166" s="72">
        <v>0.0</v>
      </c>
      <c r="N166" s="72">
        <v>0.0027624309392265192</v>
      </c>
    </row>
    <row r="167">
      <c r="A167" s="1" t="s">
        <v>172</v>
      </c>
      <c r="B167" s="18" t="s">
        <v>111</v>
      </c>
      <c r="C167" s="72">
        <v>0.0022271714922048997</v>
      </c>
      <c r="D167" s="72">
        <v>0.0022271714922048997</v>
      </c>
      <c r="E167" s="72">
        <v>0.0</v>
      </c>
      <c r="F167" s="72">
        <v>0.013363028953229399</v>
      </c>
      <c r="G167" s="75">
        <f t="shared" si="22"/>
        <v>15</v>
      </c>
      <c r="H167" s="72">
        <v>0.0022271714922048997</v>
      </c>
      <c r="I167" s="75">
        <f t="shared" si="23"/>
        <v>9</v>
      </c>
      <c r="J167" s="72">
        <v>0.013363028953229399</v>
      </c>
      <c r="K167" s="75">
        <f t="shared" si="24"/>
        <v>17</v>
      </c>
      <c r="L167" s="72">
        <v>0.0022271714922048997</v>
      </c>
      <c r="M167" s="72">
        <v>0.008908685968819599</v>
      </c>
      <c r="N167" s="72">
        <v>0.0022271714922048997</v>
      </c>
    </row>
    <row r="168">
      <c r="A168" s="1" t="s">
        <v>172</v>
      </c>
      <c r="B168" s="18" t="s">
        <v>184</v>
      </c>
      <c r="C168" s="72">
        <v>0.0010695187165775401</v>
      </c>
      <c r="D168" s="72">
        <v>0.006417112299465241</v>
      </c>
      <c r="E168" s="72">
        <v>0.0010695187165775401</v>
      </c>
      <c r="F168" s="72">
        <v>0.0032085561497326204</v>
      </c>
      <c r="G168" s="75">
        <f t="shared" si="22"/>
        <v>10</v>
      </c>
      <c r="H168" s="72">
        <v>0.0010695187165775401</v>
      </c>
      <c r="I168" s="75">
        <f t="shared" si="23"/>
        <v>6</v>
      </c>
      <c r="J168" s="72">
        <v>0.0</v>
      </c>
      <c r="K168" s="75">
        <f t="shared" si="24"/>
        <v>1</v>
      </c>
      <c r="L168" s="72">
        <v>0.0</v>
      </c>
      <c r="M168" s="72">
        <v>0.0010695187165775401</v>
      </c>
      <c r="N168" s="72">
        <v>0.0</v>
      </c>
    </row>
    <row r="169">
      <c r="A169" s="1" t="s">
        <v>172</v>
      </c>
      <c r="B169" s="18" t="s">
        <v>180</v>
      </c>
      <c r="C169" s="72">
        <v>0.0</v>
      </c>
      <c r="D169" s="72">
        <v>0.0031446540880503146</v>
      </c>
      <c r="E169" s="72">
        <v>0.0</v>
      </c>
      <c r="F169" s="72">
        <v>0.0031446540880503146</v>
      </c>
      <c r="G169" s="75">
        <f t="shared" si="22"/>
        <v>9</v>
      </c>
      <c r="H169" s="72">
        <v>0.0031446540880503146</v>
      </c>
      <c r="I169" s="75">
        <f t="shared" si="23"/>
        <v>11</v>
      </c>
      <c r="J169" s="72">
        <v>0.0</v>
      </c>
      <c r="K169" s="75">
        <f t="shared" si="24"/>
        <v>1</v>
      </c>
      <c r="L169" s="72">
        <v>0.0</v>
      </c>
      <c r="M169" s="72">
        <v>0.006289308176100629</v>
      </c>
      <c r="N169" s="72">
        <v>0.0031446540880503146</v>
      </c>
    </row>
    <row r="170">
      <c r="A170" s="1" t="s">
        <v>172</v>
      </c>
      <c r="B170" s="18" t="s">
        <v>183</v>
      </c>
      <c r="C170" s="72">
        <v>0.0</v>
      </c>
      <c r="D170" s="72">
        <v>0.0</v>
      </c>
      <c r="E170" s="72">
        <v>0.0</v>
      </c>
      <c r="F170" s="72">
        <v>9.541984732824427E-4</v>
      </c>
      <c r="G170" s="75">
        <f t="shared" si="22"/>
        <v>2</v>
      </c>
      <c r="H170" s="72">
        <v>0.0</v>
      </c>
      <c r="I170" s="75">
        <f t="shared" si="23"/>
        <v>1</v>
      </c>
      <c r="J170" s="72">
        <v>0.0019083969465648854</v>
      </c>
      <c r="K170" s="75">
        <f t="shared" si="24"/>
        <v>14</v>
      </c>
      <c r="L170" s="72">
        <v>0.004770992366412214</v>
      </c>
      <c r="M170" s="72">
        <v>0.0019083969465648854</v>
      </c>
      <c r="N170" s="72">
        <v>0.0</v>
      </c>
    </row>
    <row r="171">
      <c r="G171" s="75"/>
      <c r="I171" s="75"/>
      <c r="K171" s="75"/>
    </row>
    <row r="172">
      <c r="G172" s="75"/>
      <c r="I172" s="75"/>
      <c r="K172" s="75"/>
    </row>
    <row r="173">
      <c r="G173" s="75"/>
      <c r="I173" s="75"/>
      <c r="K173" s="75"/>
    </row>
    <row r="174">
      <c r="G174" s="75"/>
      <c r="I174" s="75"/>
      <c r="K174" s="75"/>
    </row>
    <row r="175">
      <c r="G175" s="75"/>
      <c r="I175" s="75"/>
      <c r="K175" s="75"/>
    </row>
    <row r="176">
      <c r="G176" s="75"/>
      <c r="I176" s="75"/>
      <c r="K176" s="75"/>
    </row>
    <row r="177">
      <c r="G177" s="75"/>
      <c r="I177" s="75"/>
      <c r="K177" s="75"/>
    </row>
    <row r="178">
      <c r="G178" s="75"/>
      <c r="I178" s="75"/>
      <c r="K178" s="75"/>
    </row>
    <row r="179">
      <c r="G179" s="75"/>
      <c r="I179" s="75"/>
      <c r="K179" s="75"/>
    </row>
    <row r="180">
      <c r="G180" s="75"/>
      <c r="I180" s="75"/>
      <c r="K180" s="75"/>
    </row>
    <row r="181">
      <c r="G181" s="75"/>
      <c r="I181" s="75"/>
      <c r="K181" s="75"/>
    </row>
    <row r="182">
      <c r="G182" s="75"/>
      <c r="I182" s="75"/>
      <c r="K182" s="75"/>
    </row>
    <row r="183">
      <c r="G183" s="75"/>
      <c r="I183" s="75"/>
      <c r="K183" s="75"/>
    </row>
    <row r="184">
      <c r="G184" s="75"/>
      <c r="I184" s="75"/>
      <c r="K184" s="75"/>
    </row>
    <row r="185">
      <c r="G185" s="75"/>
      <c r="I185" s="75"/>
      <c r="K185" s="75"/>
    </row>
    <row r="186">
      <c r="G186" s="75"/>
      <c r="I186" s="75"/>
      <c r="K186" s="75"/>
    </row>
    <row r="187">
      <c r="G187" s="75"/>
      <c r="I187" s="75"/>
      <c r="K187" s="75"/>
    </row>
    <row r="188">
      <c r="G188" s="75"/>
      <c r="I188" s="75"/>
      <c r="K188" s="75"/>
    </row>
    <row r="189">
      <c r="G189" s="75"/>
      <c r="I189" s="75"/>
      <c r="K189" s="75"/>
    </row>
    <row r="190">
      <c r="G190" s="75"/>
      <c r="I190" s="75"/>
      <c r="K190" s="75"/>
    </row>
    <row r="191">
      <c r="G191" s="75"/>
      <c r="I191" s="75"/>
      <c r="K191" s="75"/>
    </row>
    <row r="192">
      <c r="G192" s="75"/>
      <c r="I192" s="75"/>
      <c r="K192" s="75"/>
    </row>
    <row r="193">
      <c r="G193" s="75"/>
      <c r="I193" s="75"/>
      <c r="K193" s="75"/>
    </row>
    <row r="194">
      <c r="G194" s="75"/>
      <c r="I194" s="75"/>
      <c r="K194" s="75"/>
    </row>
    <row r="195">
      <c r="G195" s="75"/>
      <c r="I195" s="75"/>
      <c r="K195" s="75"/>
    </row>
    <row r="196">
      <c r="G196" s="75"/>
      <c r="I196" s="75"/>
      <c r="K196" s="75"/>
    </row>
    <row r="197">
      <c r="G197" s="75"/>
      <c r="I197" s="75"/>
      <c r="K197" s="75"/>
    </row>
    <row r="198">
      <c r="G198" s="75"/>
      <c r="I198" s="75"/>
      <c r="K198" s="75"/>
    </row>
    <row r="199">
      <c r="G199" s="75"/>
      <c r="I199" s="75"/>
      <c r="K199" s="75"/>
    </row>
    <row r="200">
      <c r="G200" s="75"/>
      <c r="I200" s="75"/>
      <c r="K200" s="75"/>
    </row>
    <row r="201">
      <c r="G201" s="75"/>
      <c r="I201" s="75"/>
      <c r="K201" s="75"/>
    </row>
    <row r="202">
      <c r="G202" s="75"/>
      <c r="I202" s="75"/>
      <c r="K202" s="75"/>
    </row>
    <row r="203">
      <c r="G203" s="75"/>
      <c r="I203" s="75"/>
      <c r="K203" s="75"/>
    </row>
    <row r="204">
      <c r="G204" s="75"/>
      <c r="I204" s="75"/>
      <c r="K204" s="75"/>
    </row>
    <row r="205">
      <c r="G205" s="75"/>
      <c r="I205" s="75"/>
      <c r="K205" s="75"/>
    </row>
    <row r="206">
      <c r="G206" s="75"/>
      <c r="I206" s="75"/>
      <c r="K206" s="75"/>
    </row>
    <row r="207">
      <c r="G207" s="75"/>
      <c r="I207" s="75"/>
      <c r="K207" s="75"/>
    </row>
    <row r="208">
      <c r="G208" s="75"/>
      <c r="I208" s="75"/>
      <c r="K208" s="75"/>
    </row>
    <row r="209">
      <c r="G209" s="75"/>
      <c r="I209" s="75"/>
      <c r="K209" s="75"/>
    </row>
    <row r="210">
      <c r="G210" s="75"/>
      <c r="I210" s="75"/>
      <c r="K210" s="75"/>
    </row>
    <row r="211">
      <c r="G211" s="75"/>
      <c r="I211" s="75"/>
      <c r="K211" s="75"/>
    </row>
    <row r="212">
      <c r="G212" s="75"/>
      <c r="I212" s="75"/>
      <c r="K212" s="75"/>
    </row>
    <row r="213">
      <c r="G213" s="75"/>
      <c r="I213" s="75"/>
      <c r="K213" s="75"/>
    </row>
    <row r="214">
      <c r="G214" s="75"/>
      <c r="I214" s="75"/>
      <c r="K214" s="75"/>
    </row>
    <row r="215">
      <c r="G215" s="75"/>
      <c r="I215" s="75"/>
      <c r="K215" s="75"/>
    </row>
    <row r="216">
      <c r="G216" s="75"/>
      <c r="I216" s="75"/>
      <c r="K216" s="75"/>
    </row>
    <row r="217">
      <c r="G217" s="75"/>
      <c r="I217" s="75"/>
      <c r="K217" s="75"/>
    </row>
    <row r="218">
      <c r="G218" s="75"/>
      <c r="I218" s="75"/>
      <c r="K218" s="75"/>
    </row>
    <row r="219">
      <c r="G219" s="75"/>
      <c r="I219" s="75"/>
      <c r="K219" s="75"/>
    </row>
    <row r="220">
      <c r="G220" s="75"/>
      <c r="I220" s="75"/>
      <c r="K220" s="75"/>
    </row>
    <row r="221">
      <c r="G221" s="75"/>
      <c r="I221" s="75"/>
      <c r="K221" s="75"/>
    </row>
    <row r="222">
      <c r="G222" s="75"/>
      <c r="I222" s="75"/>
      <c r="K222" s="75"/>
    </row>
    <row r="223">
      <c r="G223" s="75"/>
      <c r="I223" s="75"/>
      <c r="K223" s="75"/>
    </row>
    <row r="224">
      <c r="G224" s="75"/>
      <c r="I224" s="75"/>
      <c r="K224" s="75"/>
    </row>
    <row r="225">
      <c r="G225" s="75"/>
      <c r="I225" s="75"/>
      <c r="K225" s="75"/>
    </row>
    <row r="226">
      <c r="G226" s="75"/>
      <c r="I226" s="75"/>
      <c r="K226" s="75"/>
    </row>
    <row r="227">
      <c r="G227" s="75"/>
      <c r="I227" s="75"/>
      <c r="K227" s="75"/>
    </row>
    <row r="228">
      <c r="G228" s="75"/>
      <c r="I228" s="75"/>
      <c r="K228" s="75"/>
    </row>
    <row r="229">
      <c r="G229" s="75"/>
      <c r="I229" s="75"/>
      <c r="K229" s="75"/>
    </row>
    <row r="230">
      <c r="G230" s="75"/>
      <c r="I230" s="75"/>
      <c r="K230" s="75"/>
    </row>
    <row r="231">
      <c r="G231" s="75"/>
      <c r="I231" s="75"/>
      <c r="K231" s="75"/>
    </row>
    <row r="232">
      <c r="G232" s="75"/>
      <c r="I232" s="75"/>
      <c r="K232" s="75"/>
    </row>
    <row r="233">
      <c r="G233" s="75"/>
      <c r="I233" s="75"/>
      <c r="K233" s="75"/>
    </row>
    <row r="234">
      <c r="G234" s="75"/>
      <c r="I234" s="75"/>
      <c r="K234" s="75"/>
    </row>
    <row r="235">
      <c r="G235" s="75"/>
      <c r="I235" s="75"/>
      <c r="K235" s="75"/>
    </row>
    <row r="236">
      <c r="G236" s="75"/>
      <c r="I236" s="75"/>
      <c r="K236" s="75"/>
    </row>
    <row r="237">
      <c r="G237" s="75"/>
      <c r="I237" s="75"/>
      <c r="K237" s="75"/>
    </row>
    <row r="238">
      <c r="G238" s="75"/>
      <c r="I238" s="75"/>
      <c r="K238" s="75"/>
    </row>
    <row r="239">
      <c r="G239" s="75"/>
      <c r="I239" s="75"/>
      <c r="K239" s="75"/>
    </row>
    <row r="240">
      <c r="G240" s="75"/>
      <c r="I240" s="75"/>
      <c r="K240" s="75"/>
    </row>
    <row r="241">
      <c r="G241" s="75"/>
      <c r="I241" s="75"/>
      <c r="K241" s="75"/>
    </row>
    <row r="242">
      <c r="G242" s="75"/>
      <c r="I242" s="75"/>
      <c r="K242" s="75"/>
    </row>
    <row r="243">
      <c r="G243" s="75"/>
      <c r="I243" s="75"/>
      <c r="K243" s="75"/>
    </row>
    <row r="244">
      <c r="G244" s="75"/>
      <c r="I244" s="75"/>
      <c r="K244" s="75"/>
    </row>
    <row r="245">
      <c r="G245" s="75"/>
      <c r="I245" s="75"/>
      <c r="K245" s="75"/>
    </row>
    <row r="246">
      <c r="G246" s="75"/>
      <c r="I246" s="75"/>
      <c r="K246" s="75"/>
    </row>
    <row r="247">
      <c r="G247" s="75"/>
      <c r="I247" s="75"/>
      <c r="K247" s="75"/>
    </row>
    <row r="248">
      <c r="G248" s="75"/>
      <c r="I248" s="75"/>
      <c r="K248" s="75"/>
    </row>
    <row r="249">
      <c r="G249" s="75"/>
      <c r="I249" s="75"/>
      <c r="K249" s="75"/>
    </row>
    <row r="250">
      <c r="G250" s="75"/>
      <c r="I250" s="75"/>
      <c r="K250" s="75"/>
    </row>
    <row r="251">
      <c r="G251" s="75"/>
      <c r="I251" s="75"/>
      <c r="K251" s="75"/>
    </row>
    <row r="252">
      <c r="G252" s="75"/>
      <c r="I252" s="75"/>
      <c r="K252" s="75"/>
    </row>
    <row r="253">
      <c r="G253" s="75"/>
      <c r="I253" s="75"/>
      <c r="K253" s="75"/>
    </row>
    <row r="254">
      <c r="G254" s="75"/>
      <c r="I254" s="75"/>
      <c r="K254" s="75"/>
    </row>
    <row r="255">
      <c r="G255" s="75"/>
      <c r="I255" s="75"/>
      <c r="K255" s="75"/>
    </row>
    <row r="256">
      <c r="G256" s="75"/>
      <c r="I256" s="75"/>
      <c r="K256" s="75"/>
    </row>
    <row r="257">
      <c r="G257" s="75"/>
      <c r="I257" s="75"/>
      <c r="K257" s="75"/>
    </row>
    <row r="258">
      <c r="G258" s="75"/>
      <c r="I258" s="75"/>
      <c r="K258" s="75"/>
    </row>
    <row r="259">
      <c r="G259" s="75"/>
      <c r="I259" s="75"/>
      <c r="K259" s="75"/>
    </row>
    <row r="260">
      <c r="G260" s="75"/>
      <c r="I260" s="75"/>
      <c r="K260" s="75"/>
    </row>
    <row r="261">
      <c r="G261" s="75"/>
      <c r="I261" s="75"/>
      <c r="K261" s="75"/>
    </row>
    <row r="262">
      <c r="G262" s="75"/>
      <c r="I262" s="75"/>
      <c r="K262" s="75"/>
    </row>
    <row r="263">
      <c r="G263" s="75"/>
      <c r="I263" s="75"/>
      <c r="K263" s="75"/>
    </row>
    <row r="264">
      <c r="G264" s="75"/>
      <c r="I264" s="75"/>
      <c r="K264" s="75"/>
    </row>
    <row r="265">
      <c r="G265" s="75"/>
      <c r="I265" s="75"/>
      <c r="K265" s="75"/>
    </row>
    <row r="266">
      <c r="G266" s="75"/>
      <c r="I266" s="75"/>
      <c r="K266" s="75"/>
    </row>
    <row r="267">
      <c r="G267" s="75"/>
      <c r="I267" s="75"/>
      <c r="K267" s="75"/>
    </row>
    <row r="268">
      <c r="G268" s="75"/>
      <c r="I268" s="75"/>
      <c r="K268" s="75"/>
    </row>
    <row r="269">
      <c r="G269" s="75"/>
      <c r="I269" s="75"/>
      <c r="K269" s="75"/>
    </row>
    <row r="270">
      <c r="G270" s="75"/>
      <c r="I270" s="75"/>
      <c r="K270" s="75"/>
    </row>
    <row r="271">
      <c r="G271" s="75"/>
      <c r="I271" s="75"/>
      <c r="K271" s="75"/>
    </row>
    <row r="272">
      <c r="G272" s="75"/>
      <c r="I272" s="75"/>
      <c r="K272" s="75"/>
    </row>
    <row r="273">
      <c r="G273" s="75"/>
      <c r="I273" s="75"/>
      <c r="K273" s="75"/>
    </row>
    <row r="274">
      <c r="G274" s="75"/>
      <c r="I274" s="75"/>
      <c r="K274" s="75"/>
    </row>
    <row r="275">
      <c r="G275" s="75"/>
      <c r="I275" s="75"/>
      <c r="K275" s="75"/>
    </row>
    <row r="276">
      <c r="G276" s="75"/>
      <c r="I276" s="75"/>
      <c r="K276" s="75"/>
    </row>
    <row r="277">
      <c r="G277" s="75"/>
      <c r="I277" s="75"/>
      <c r="K277" s="75"/>
    </row>
    <row r="278">
      <c r="G278" s="75"/>
      <c r="I278" s="75"/>
      <c r="K278" s="75"/>
    </row>
    <row r="279">
      <c r="G279" s="75"/>
      <c r="I279" s="75"/>
      <c r="K279" s="75"/>
    </row>
    <row r="280">
      <c r="G280" s="75"/>
      <c r="I280" s="75"/>
      <c r="K280" s="75"/>
    </row>
    <row r="281">
      <c r="G281" s="75"/>
      <c r="I281" s="75"/>
      <c r="K281" s="75"/>
    </row>
    <row r="282">
      <c r="G282" s="75"/>
      <c r="I282" s="75"/>
      <c r="K282" s="75"/>
    </row>
    <row r="283">
      <c r="G283" s="75"/>
      <c r="I283" s="75"/>
      <c r="K283" s="75"/>
    </row>
    <row r="284">
      <c r="G284" s="75"/>
      <c r="I284" s="75"/>
      <c r="K284" s="75"/>
    </row>
    <row r="285">
      <c r="G285" s="75"/>
      <c r="I285" s="75"/>
      <c r="K285" s="75"/>
    </row>
    <row r="286">
      <c r="G286" s="75"/>
      <c r="I286" s="75"/>
      <c r="K286" s="75"/>
    </row>
    <row r="287">
      <c r="G287" s="75"/>
      <c r="I287" s="75"/>
      <c r="K287" s="75"/>
    </row>
    <row r="288">
      <c r="G288" s="75"/>
      <c r="I288" s="75"/>
      <c r="K288" s="75"/>
    </row>
    <row r="289">
      <c r="G289" s="75"/>
      <c r="I289" s="75"/>
      <c r="K289" s="75"/>
    </row>
    <row r="290">
      <c r="G290" s="75"/>
      <c r="I290" s="75"/>
      <c r="K290" s="75"/>
    </row>
    <row r="291">
      <c r="G291" s="75"/>
      <c r="I291" s="75"/>
      <c r="K291" s="75"/>
    </row>
    <row r="292">
      <c r="G292" s="75"/>
      <c r="I292" s="75"/>
      <c r="K292" s="75"/>
    </row>
    <row r="293">
      <c r="G293" s="75"/>
      <c r="I293" s="75"/>
      <c r="K293" s="75"/>
    </row>
    <row r="294">
      <c r="G294" s="75"/>
      <c r="I294" s="75"/>
      <c r="K294" s="75"/>
    </row>
    <row r="295">
      <c r="G295" s="75"/>
      <c r="I295" s="75"/>
      <c r="K295" s="75"/>
    </row>
    <row r="296">
      <c r="G296" s="75"/>
      <c r="I296" s="75"/>
      <c r="K296" s="75"/>
    </row>
    <row r="297">
      <c r="G297" s="75"/>
      <c r="I297" s="75"/>
      <c r="K297" s="75"/>
    </row>
    <row r="298">
      <c r="G298" s="75"/>
      <c r="I298" s="75"/>
      <c r="K298" s="75"/>
    </row>
    <row r="299">
      <c r="G299" s="75"/>
      <c r="I299" s="75"/>
      <c r="K299" s="75"/>
    </row>
    <row r="300">
      <c r="G300" s="75"/>
      <c r="I300" s="75"/>
      <c r="K300" s="75"/>
    </row>
    <row r="301">
      <c r="G301" s="75"/>
      <c r="I301" s="75"/>
      <c r="K301" s="75"/>
    </row>
    <row r="302">
      <c r="G302" s="75"/>
      <c r="I302" s="75"/>
      <c r="K302" s="75"/>
    </row>
    <row r="303">
      <c r="G303" s="75"/>
      <c r="I303" s="75"/>
      <c r="K303" s="75"/>
    </row>
    <row r="304">
      <c r="G304" s="75"/>
      <c r="I304" s="75"/>
      <c r="K304" s="75"/>
    </row>
    <row r="305">
      <c r="G305" s="75"/>
      <c r="I305" s="75"/>
      <c r="K305" s="75"/>
    </row>
    <row r="306">
      <c r="G306" s="75"/>
      <c r="I306" s="75"/>
      <c r="K306" s="75"/>
    </row>
    <row r="307">
      <c r="G307" s="75"/>
      <c r="I307" s="75"/>
      <c r="K307" s="75"/>
    </row>
    <row r="308">
      <c r="G308" s="75"/>
      <c r="I308" s="75"/>
      <c r="K308" s="75"/>
    </row>
    <row r="309">
      <c r="G309" s="75"/>
      <c r="I309" s="75"/>
      <c r="K309" s="75"/>
    </row>
    <row r="310">
      <c r="G310" s="75"/>
      <c r="I310" s="75"/>
      <c r="K310" s="75"/>
    </row>
    <row r="311">
      <c r="G311" s="75"/>
      <c r="I311" s="75"/>
      <c r="K311" s="75"/>
    </row>
    <row r="312">
      <c r="G312" s="75"/>
      <c r="I312" s="75"/>
      <c r="K312" s="75"/>
    </row>
    <row r="313">
      <c r="G313" s="75"/>
      <c r="I313" s="75"/>
      <c r="K313" s="75"/>
    </row>
    <row r="314">
      <c r="G314" s="75"/>
      <c r="I314" s="75"/>
      <c r="K314" s="75"/>
    </row>
    <row r="315">
      <c r="G315" s="75"/>
      <c r="I315" s="75"/>
      <c r="K315" s="75"/>
    </row>
    <row r="316">
      <c r="G316" s="75"/>
      <c r="I316" s="75"/>
      <c r="K316" s="75"/>
    </row>
    <row r="317">
      <c r="G317" s="75"/>
      <c r="I317" s="75"/>
      <c r="K317" s="75"/>
    </row>
    <row r="318">
      <c r="G318" s="75"/>
      <c r="I318" s="75"/>
      <c r="K318" s="75"/>
    </row>
    <row r="319">
      <c r="G319" s="75"/>
      <c r="I319" s="75"/>
      <c r="K319" s="75"/>
    </row>
    <row r="320">
      <c r="G320" s="75"/>
      <c r="I320" s="75"/>
      <c r="K320" s="75"/>
    </row>
    <row r="321">
      <c r="G321" s="75"/>
      <c r="I321" s="75"/>
      <c r="K321" s="75"/>
    </row>
    <row r="322">
      <c r="G322" s="75"/>
      <c r="I322" s="75"/>
      <c r="K322" s="75"/>
    </row>
    <row r="323">
      <c r="G323" s="75"/>
      <c r="I323" s="75"/>
      <c r="K323" s="75"/>
    </row>
    <row r="324">
      <c r="G324" s="75"/>
      <c r="I324" s="75"/>
      <c r="K324" s="75"/>
    </row>
    <row r="325">
      <c r="G325" s="75"/>
      <c r="I325" s="75"/>
      <c r="K325" s="75"/>
    </row>
    <row r="326">
      <c r="G326" s="75"/>
      <c r="I326" s="75"/>
      <c r="K326" s="75"/>
    </row>
    <row r="327">
      <c r="G327" s="75"/>
      <c r="I327" s="75"/>
      <c r="K327" s="75"/>
    </row>
    <row r="328">
      <c r="G328" s="75"/>
      <c r="I328" s="75"/>
      <c r="K328" s="75"/>
    </row>
    <row r="329">
      <c r="G329" s="75"/>
      <c r="I329" s="75"/>
      <c r="K329" s="75"/>
    </row>
    <row r="330">
      <c r="G330" s="75"/>
      <c r="I330" s="75"/>
      <c r="K330" s="75"/>
    </row>
    <row r="331">
      <c r="G331" s="75"/>
      <c r="I331" s="75"/>
      <c r="K331" s="75"/>
    </row>
    <row r="332">
      <c r="G332" s="75"/>
      <c r="I332" s="75"/>
      <c r="K332" s="75"/>
    </row>
    <row r="333">
      <c r="G333" s="75"/>
      <c r="I333" s="75"/>
      <c r="K333" s="75"/>
    </row>
    <row r="334">
      <c r="G334" s="75"/>
      <c r="I334" s="75"/>
      <c r="K334" s="75"/>
    </row>
    <row r="335">
      <c r="G335" s="75"/>
      <c r="I335" s="75"/>
      <c r="K335" s="75"/>
    </row>
    <row r="336">
      <c r="G336" s="75"/>
      <c r="I336" s="75"/>
      <c r="K336" s="75"/>
    </row>
    <row r="337">
      <c r="G337" s="75"/>
      <c r="I337" s="75"/>
      <c r="K337" s="75"/>
    </row>
    <row r="338">
      <c r="G338" s="75"/>
      <c r="I338" s="75"/>
      <c r="K338" s="75"/>
    </row>
    <row r="339">
      <c r="G339" s="75"/>
      <c r="I339" s="75"/>
      <c r="K339" s="75"/>
    </row>
    <row r="340">
      <c r="G340" s="75"/>
      <c r="I340" s="75"/>
      <c r="K340" s="75"/>
    </row>
    <row r="341">
      <c r="G341" s="75"/>
      <c r="I341" s="75"/>
      <c r="K341" s="75"/>
    </row>
    <row r="342">
      <c r="G342" s="75"/>
      <c r="I342" s="75"/>
      <c r="K342" s="75"/>
    </row>
    <row r="343">
      <c r="G343" s="75"/>
      <c r="I343" s="75"/>
      <c r="K343" s="75"/>
    </row>
    <row r="344">
      <c r="G344" s="75"/>
      <c r="I344" s="75"/>
      <c r="K344" s="75"/>
    </row>
    <row r="345">
      <c r="G345" s="75"/>
      <c r="I345" s="75"/>
      <c r="K345" s="75"/>
    </row>
    <row r="346">
      <c r="G346" s="75"/>
      <c r="I346" s="75"/>
      <c r="K346" s="75"/>
    </row>
    <row r="347">
      <c r="G347" s="75"/>
      <c r="I347" s="75"/>
      <c r="K347" s="75"/>
    </row>
    <row r="348">
      <c r="G348" s="75"/>
      <c r="I348" s="75"/>
      <c r="K348" s="75"/>
    </row>
    <row r="349">
      <c r="G349" s="75"/>
      <c r="I349" s="75"/>
      <c r="K349" s="75"/>
    </row>
    <row r="350">
      <c r="G350" s="75"/>
      <c r="I350" s="75"/>
      <c r="K350" s="75"/>
    </row>
    <row r="351">
      <c r="G351" s="75"/>
      <c r="I351" s="75"/>
      <c r="K351" s="75"/>
    </row>
    <row r="352">
      <c r="G352" s="75"/>
      <c r="I352" s="75"/>
      <c r="K352" s="75"/>
    </row>
    <row r="353">
      <c r="G353" s="75"/>
      <c r="I353" s="75"/>
      <c r="K353" s="75"/>
    </row>
    <row r="354">
      <c r="G354" s="75"/>
      <c r="I354" s="75"/>
      <c r="K354" s="75"/>
    </row>
    <row r="355">
      <c r="G355" s="75"/>
      <c r="I355" s="75"/>
      <c r="K355" s="75"/>
    </row>
    <row r="356">
      <c r="G356" s="75"/>
      <c r="I356" s="75"/>
      <c r="K356" s="75"/>
    </row>
    <row r="357">
      <c r="G357" s="75"/>
      <c r="I357" s="75"/>
      <c r="K357" s="75"/>
    </row>
    <row r="358">
      <c r="G358" s="75"/>
      <c r="I358" s="75"/>
      <c r="K358" s="75"/>
    </row>
    <row r="359">
      <c r="G359" s="75"/>
      <c r="I359" s="75"/>
      <c r="K359" s="75"/>
    </row>
    <row r="360">
      <c r="G360" s="75"/>
      <c r="I360" s="75"/>
      <c r="K360" s="75"/>
    </row>
    <row r="361">
      <c r="G361" s="75"/>
      <c r="I361" s="75"/>
      <c r="K361" s="75"/>
    </row>
    <row r="362">
      <c r="G362" s="75"/>
      <c r="I362" s="75"/>
      <c r="K362" s="75"/>
    </row>
    <row r="363">
      <c r="G363" s="75"/>
      <c r="I363" s="75"/>
      <c r="K363" s="75"/>
    </row>
    <row r="364">
      <c r="G364" s="75"/>
      <c r="I364" s="75"/>
      <c r="K364" s="75"/>
    </row>
    <row r="365">
      <c r="G365" s="75"/>
      <c r="I365" s="75"/>
      <c r="K365" s="75"/>
    </row>
    <row r="366">
      <c r="G366" s="75"/>
      <c r="I366" s="75"/>
      <c r="K366" s="75"/>
    </row>
    <row r="367">
      <c r="G367" s="75"/>
      <c r="I367" s="75"/>
      <c r="K367" s="75"/>
    </row>
    <row r="368">
      <c r="G368" s="75"/>
      <c r="I368" s="75"/>
      <c r="K368" s="75"/>
    </row>
    <row r="369">
      <c r="G369" s="75"/>
      <c r="I369" s="75"/>
      <c r="K369" s="75"/>
    </row>
    <row r="370">
      <c r="G370" s="75"/>
      <c r="I370" s="75"/>
      <c r="K370" s="75"/>
    </row>
    <row r="371">
      <c r="G371" s="75"/>
      <c r="I371" s="75"/>
      <c r="K371" s="75"/>
    </row>
    <row r="372">
      <c r="G372" s="75"/>
      <c r="I372" s="75"/>
      <c r="K372" s="75"/>
    </row>
    <row r="373">
      <c r="G373" s="75"/>
      <c r="I373" s="75"/>
      <c r="K373" s="75"/>
    </row>
    <row r="374">
      <c r="G374" s="75"/>
      <c r="I374" s="75"/>
      <c r="K374" s="75"/>
    </row>
    <row r="375">
      <c r="G375" s="75"/>
      <c r="I375" s="75"/>
      <c r="K375" s="75"/>
    </row>
    <row r="376">
      <c r="G376" s="75"/>
      <c r="I376" s="75"/>
      <c r="K376" s="75"/>
    </row>
    <row r="377">
      <c r="G377" s="75"/>
      <c r="I377" s="75"/>
      <c r="K377" s="75"/>
    </row>
    <row r="378">
      <c r="G378" s="75"/>
      <c r="I378" s="75"/>
      <c r="K378" s="75"/>
    </row>
    <row r="379">
      <c r="G379" s="75"/>
      <c r="I379" s="75"/>
      <c r="K379" s="75"/>
    </row>
    <row r="380">
      <c r="G380" s="75"/>
      <c r="I380" s="75"/>
      <c r="K380" s="75"/>
    </row>
    <row r="381">
      <c r="G381" s="75"/>
      <c r="I381" s="75"/>
      <c r="K381" s="75"/>
    </row>
    <row r="382">
      <c r="G382" s="75"/>
      <c r="I382" s="75"/>
      <c r="K382" s="75"/>
    </row>
    <row r="383">
      <c r="G383" s="75"/>
      <c r="I383" s="75"/>
      <c r="K383" s="75"/>
    </row>
    <row r="384">
      <c r="G384" s="75"/>
      <c r="I384" s="75"/>
      <c r="K384" s="75"/>
    </row>
    <row r="385">
      <c r="G385" s="75"/>
      <c r="I385" s="75"/>
      <c r="K385" s="75"/>
    </row>
    <row r="386">
      <c r="G386" s="75"/>
      <c r="I386" s="75"/>
      <c r="K386" s="75"/>
    </row>
    <row r="387">
      <c r="G387" s="75"/>
      <c r="I387" s="75"/>
      <c r="K387" s="75"/>
    </row>
    <row r="388">
      <c r="G388" s="75"/>
      <c r="I388" s="75"/>
      <c r="K388" s="75"/>
    </row>
    <row r="389">
      <c r="G389" s="75"/>
      <c r="I389" s="75"/>
      <c r="K389" s="75"/>
    </row>
    <row r="390">
      <c r="G390" s="75"/>
      <c r="I390" s="75"/>
      <c r="K390" s="75"/>
    </row>
    <row r="391">
      <c r="G391" s="75"/>
      <c r="I391" s="75"/>
      <c r="K391" s="75"/>
    </row>
    <row r="392">
      <c r="G392" s="75"/>
      <c r="I392" s="75"/>
      <c r="K392" s="75"/>
    </row>
    <row r="393">
      <c r="G393" s="75"/>
      <c r="I393" s="75"/>
      <c r="K393" s="75"/>
    </row>
    <row r="394">
      <c r="G394" s="75"/>
      <c r="I394" s="75"/>
      <c r="K394" s="75"/>
    </row>
    <row r="395">
      <c r="G395" s="75"/>
      <c r="I395" s="75"/>
      <c r="K395" s="75"/>
    </row>
    <row r="396">
      <c r="G396" s="75"/>
      <c r="I396" s="75"/>
      <c r="K396" s="75"/>
    </row>
    <row r="397">
      <c r="G397" s="75"/>
      <c r="I397" s="75"/>
      <c r="K397" s="75"/>
    </row>
    <row r="398">
      <c r="G398" s="75"/>
      <c r="I398" s="75"/>
      <c r="K398" s="75"/>
    </row>
    <row r="399">
      <c r="G399" s="75"/>
      <c r="I399" s="75"/>
      <c r="K399" s="75"/>
    </row>
    <row r="400">
      <c r="G400" s="75"/>
      <c r="I400" s="75"/>
      <c r="K400" s="75"/>
    </row>
    <row r="401">
      <c r="G401" s="75"/>
      <c r="I401" s="75"/>
      <c r="K401" s="75"/>
    </row>
    <row r="402">
      <c r="G402" s="75"/>
      <c r="I402" s="75"/>
      <c r="K402" s="75"/>
    </row>
    <row r="403">
      <c r="G403" s="75"/>
      <c r="I403" s="75"/>
      <c r="K403" s="75"/>
    </row>
    <row r="404">
      <c r="G404" s="75"/>
      <c r="I404" s="75"/>
      <c r="K404" s="75"/>
    </row>
    <row r="405">
      <c r="G405" s="75"/>
      <c r="I405" s="75"/>
      <c r="K405" s="75"/>
    </row>
    <row r="406">
      <c r="G406" s="75"/>
      <c r="I406" s="75"/>
      <c r="K406" s="75"/>
    </row>
    <row r="407">
      <c r="G407" s="75"/>
      <c r="I407" s="75"/>
      <c r="K407" s="75"/>
    </row>
    <row r="408">
      <c r="G408" s="75"/>
      <c r="I408" s="75"/>
      <c r="K408" s="75"/>
    </row>
    <row r="409">
      <c r="G409" s="75"/>
      <c r="I409" s="75"/>
      <c r="K409" s="75"/>
    </row>
    <row r="410">
      <c r="G410" s="75"/>
      <c r="I410" s="75"/>
      <c r="K410" s="75"/>
    </row>
    <row r="411">
      <c r="G411" s="75"/>
      <c r="I411" s="75"/>
      <c r="K411" s="75"/>
    </row>
    <row r="412">
      <c r="G412" s="75"/>
      <c r="I412" s="75"/>
      <c r="K412" s="75"/>
    </row>
    <row r="413">
      <c r="G413" s="75"/>
      <c r="I413" s="75"/>
      <c r="K413" s="75"/>
    </row>
    <row r="414">
      <c r="G414" s="75"/>
      <c r="I414" s="75"/>
      <c r="K414" s="75"/>
    </row>
    <row r="415">
      <c r="G415" s="75"/>
      <c r="I415" s="75"/>
      <c r="K415" s="75"/>
    </row>
    <row r="416">
      <c r="G416" s="75"/>
      <c r="I416" s="75"/>
      <c r="K416" s="75"/>
    </row>
    <row r="417">
      <c r="G417" s="75"/>
      <c r="I417" s="75"/>
      <c r="K417" s="75"/>
    </row>
    <row r="418">
      <c r="G418" s="75"/>
      <c r="I418" s="75"/>
      <c r="K418" s="75"/>
    </row>
    <row r="419">
      <c r="G419" s="75"/>
      <c r="I419" s="75"/>
      <c r="K419" s="75"/>
    </row>
    <row r="420">
      <c r="G420" s="75"/>
      <c r="I420" s="75"/>
      <c r="K420" s="75"/>
    </row>
    <row r="421">
      <c r="G421" s="75"/>
      <c r="I421" s="75"/>
      <c r="K421" s="75"/>
    </row>
    <row r="422">
      <c r="G422" s="75"/>
      <c r="I422" s="75"/>
      <c r="K422" s="75"/>
    </row>
    <row r="423">
      <c r="G423" s="75"/>
      <c r="I423" s="75"/>
      <c r="K423" s="75"/>
    </row>
    <row r="424">
      <c r="G424" s="75"/>
      <c r="I424" s="75"/>
      <c r="K424" s="75"/>
    </row>
    <row r="425">
      <c r="G425" s="75"/>
      <c r="I425" s="75"/>
      <c r="K425" s="75"/>
    </row>
    <row r="426">
      <c r="G426" s="75"/>
      <c r="I426" s="75"/>
      <c r="K426" s="75"/>
    </row>
    <row r="427">
      <c r="G427" s="75"/>
      <c r="I427" s="75"/>
      <c r="K427" s="75"/>
    </row>
    <row r="428">
      <c r="G428" s="75"/>
      <c r="I428" s="75"/>
      <c r="K428" s="75"/>
    </row>
    <row r="429">
      <c r="G429" s="75"/>
      <c r="I429" s="75"/>
      <c r="K429" s="75"/>
    </row>
    <row r="430">
      <c r="G430" s="75"/>
      <c r="I430" s="75"/>
      <c r="K430" s="75"/>
    </row>
    <row r="431">
      <c r="G431" s="75"/>
      <c r="I431" s="75"/>
      <c r="K431" s="75"/>
    </row>
    <row r="432">
      <c r="G432" s="75"/>
      <c r="I432" s="75"/>
      <c r="K432" s="75"/>
    </row>
    <row r="433">
      <c r="G433" s="75"/>
      <c r="I433" s="75"/>
      <c r="K433" s="75"/>
    </row>
    <row r="434">
      <c r="G434" s="75"/>
      <c r="I434" s="75"/>
      <c r="K434" s="75"/>
    </row>
    <row r="435">
      <c r="G435" s="75"/>
      <c r="I435" s="75"/>
      <c r="K435" s="75"/>
    </row>
    <row r="436">
      <c r="G436" s="75"/>
      <c r="I436" s="75"/>
      <c r="K436" s="75"/>
    </row>
    <row r="437">
      <c r="G437" s="75"/>
      <c r="I437" s="75"/>
      <c r="K437" s="75"/>
    </row>
    <row r="438">
      <c r="G438" s="75"/>
      <c r="I438" s="75"/>
      <c r="K438" s="75"/>
    </row>
    <row r="439">
      <c r="G439" s="75"/>
      <c r="I439" s="75"/>
      <c r="K439" s="75"/>
    </row>
    <row r="440">
      <c r="G440" s="75"/>
      <c r="I440" s="75"/>
      <c r="K440" s="75"/>
    </row>
    <row r="441">
      <c r="G441" s="75"/>
      <c r="I441" s="75"/>
      <c r="K441" s="75"/>
    </row>
    <row r="442">
      <c r="G442" s="75"/>
      <c r="I442" s="75"/>
      <c r="K442" s="75"/>
    </row>
    <row r="443">
      <c r="G443" s="75"/>
      <c r="I443" s="75"/>
      <c r="K443" s="75"/>
    </row>
    <row r="444">
      <c r="G444" s="75"/>
      <c r="I444" s="75"/>
      <c r="K444" s="75"/>
    </row>
    <row r="445">
      <c r="G445" s="75"/>
      <c r="I445" s="75"/>
      <c r="K445" s="75"/>
    </row>
    <row r="446">
      <c r="G446" s="75"/>
      <c r="I446" s="75"/>
      <c r="K446" s="75"/>
    </row>
    <row r="447">
      <c r="G447" s="75"/>
      <c r="I447" s="75"/>
      <c r="K447" s="75"/>
    </row>
    <row r="448">
      <c r="G448" s="75"/>
      <c r="I448" s="75"/>
      <c r="K448" s="75"/>
    </row>
    <row r="449">
      <c r="G449" s="75"/>
      <c r="I449" s="75"/>
      <c r="K449" s="75"/>
    </row>
    <row r="450">
      <c r="G450" s="75"/>
      <c r="I450" s="75"/>
      <c r="K450" s="75"/>
    </row>
    <row r="451">
      <c r="G451" s="75"/>
      <c r="I451" s="75"/>
      <c r="K451" s="75"/>
    </row>
    <row r="452">
      <c r="G452" s="75"/>
      <c r="I452" s="75"/>
      <c r="K452" s="75"/>
    </row>
    <row r="453">
      <c r="G453" s="75"/>
      <c r="I453" s="75"/>
      <c r="K453" s="75"/>
    </row>
    <row r="454">
      <c r="G454" s="75"/>
      <c r="I454" s="75"/>
      <c r="K454" s="75"/>
    </row>
    <row r="455">
      <c r="G455" s="75"/>
      <c r="I455" s="75"/>
      <c r="K455" s="75"/>
    </row>
    <row r="456">
      <c r="G456" s="75"/>
      <c r="I456" s="75"/>
      <c r="K456" s="75"/>
    </row>
    <row r="457">
      <c r="G457" s="75"/>
      <c r="I457" s="75"/>
      <c r="K457" s="75"/>
    </row>
    <row r="458">
      <c r="G458" s="75"/>
      <c r="I458" s="75"/>
      <c r="K458" s="75"/>
    </row>
    <row r="459">
      <c r="G459" s="75"/>
      <c r="I459" s="75"/>
      <c r="K459" s="75"/>
    </row>
    <row r="460">
      <c r="G460" s="75"/>
      <c r="I460" s="75"/>
      <c r="K460" s="75"/>
    </row>
    <row r="461">
      <c r="G461" s="75"/>
      <c r="I461" s="75"/>
      <c r="K461" s="75"/>
    </row>
    <row r="462">
      <c r="G462" s="75"/>
      <c r="I462" s="75"/>
      <c r="K462" s="75"/>
    </row>
    <row r="463">
      <c r="G463" s="75"/>
      <c r="I463" s="75"/>
      <c r="K463" s="75"/>
    </row>
    <row r="464">
      <c r="G464" s="75"/>
      <c r="I464" s="75"/>
      <c r="K464" s="75"/>
    </row>
    <row r="465">
      <c r="G465" s="75"/>
      <c r="I465" s="75"/>
      <c r="K465" s="75"/>
    </row>
    <row r="466">
      <c r="G466" s="75"/>
      <c r="I466" s="75"/>
      <c r="K466" s="75"/>
    </row>
    <row r="467">
      <c r="G467" s="75"/>
      <c r="I467" s="75"/>
      <c r="K467" s="75"/>
    </row>
    <row r="468">
      <c r="G468" s="75"/>
      <c r="I468" s="75"/>
      <c r="K468" s="75"/>
    </row>
    <row r="469">
      <c r="G469" s="75"/>
      <c r="I469" s="75"/>
      <c r="K469" s="75"/>
    </row>
    <row r="470">
      <c r="G470" s="75"/>
      <c r="I470" s="75"/>
      <c r="K470" s="75"/>
    </row>
    <row r="471">
      <c r="G471" s="75"/>
      <c r="I471" s="75"/>
      <c r="K471" s="75"/>
    </row>
    <row r="472">
      <c r="G472" s="75"/>
      <c r="I472" s="75"/>
      <c r="K472" s="75"/>
    </row>
    <row r="473">
      <c r="G473" s="75"/>
      <c r="I473" s="75"/>
      <c r="K473" s="75"/>
    </row>
    <row r="474">
      <c r="G474" s="75"/>
      <c r="I474" s="75"/>
      <c r="K474" s="75"/>
    </row>
    <row r="475">
      <c r="G475" s="75"/>
      <c r="I475" s="75"/>
      <c r="K475" s="75"/>
    </row>
    <row r="476">
      <c r="G476" s="75"/>
      <c r="I476" s="75"/>
      <c r="K476" s="75"/>
    </row>
    <row r="477">
      <c r="G477" s="75"/>
      <c r="I477" s="75"/>
      <c r="K477" s="75"/>
    </row>
    <row r="478">
      <c r="G478" s="75"/>
      <c r="I478" s="75"/>
      <c r="K478" s="75"/>
    </row>
    <row r="479">
      <c r="G479" s="75"/>
      <c r="I479" s="75"/>
      <c r="K479" s="75"/>
    </row>
    <row r="480">
      <c r="G480" s="75"/>
      <c r="I480" s="75"/>
      <c r="K480" s="75"/>
    </row>
    <row r="481">
      <c r="G481" s="75"/>
      <c r="I481" s="75"/>
      <c r="K481" s="75"/>
    </row>
    <row r="482">
      <c r="G482" s="75"/>
      <c r="I482" s="75"/>
      <c r="K482" s="75"/>
    </row>
    <row r="483">
      <c r="G483" s="75"/>
      <c r="I483" s="75"/>
      <c r="K483" s="75"/>
    </row>
    <row r="484">
      <c r="G484" s="75"/>
      <c r="I484" s="75"/>
      <c r="K484" s="75"/>
    </row>
    <row r="485">
      <c r="G485" s="75"/>
      <c r="I485" s="75"/>
      <c r="K485" s="75"/>
    </row>
    <row r="486">
      <c r="G486" s="75"/>
      <c r="I486" s="75"/>
      <c r="K486" s="75"/>
    </row>
    <row r="487">
      <c r="G487" s="75"/>
      <c r="I487" s="75"/>
      <c r="K487" s="75"/>
    </row>
    <row r="488">
      <c r="G488" s="75"/>
      <c r="I488" s="75"/>
      <c r="K488" s="75"/>
    </row>
    <row r="489">
      <c r="G489" s="75"/>
      <c r="I489" s="75"/>
      <c r="K489" s="75"/>
    </row>
    <row r="490">
      <c r="G490" s="75"/>
      <c r="I490" s="75"/>
      <c r="K490" s="75"/>
    </row>
    <row r="491">
      <c r="G491" s="75"/>
      <c r="I491" s="75"/>
      <c r="K491" s="75"/>
    </row>
    <row r="492">
      <c r="G492" s="75"/>
      <c r="I492" s="75"/>
      <c r="K492" s="75"/>
    </row>
    <row r="493">
      <c r="G493" s="75"/>
      <c r="I493" s="75"/>
      <c r="K493" s="75"/>
    </row>
    <row r="494">
      <c r="G494" s="75"/>
      <c r="I494" s="75"/>
      <c r="K494" s="75"/>
    </row>
    <row r="495">
      <c r="G495" s="75"/>
      <c r="I495" s="75"/>
      <c r="K495" s="75"/>
    </row>
    <row r="496">
      <c r="G496" s="75"/>
      <c r="I496" s="75"/>
      <c r="K496" s="75"/>
    </row>
    <row r="497">
      <c r="G497" s="75"/>
      <c r="I497" s="75"/>
      <c r="K497" s="75"/>
    </row>
    <row r="498">
      <c r="G498" s="75"/>
      <c r="I498" s="75"/>
      <c r="K498" s="75"/>
    </row>
    <row r="499">
      <c r="G499" s="75"/>
      <c r="I499" s="75"/>
      <c r="K499" s="75"/>
    </row>
    <row r="500">
      <c r="G500" s="75"/>
      <c r="I500" s="75"/>
      <c r="K500" s="75"/>
    </row>
    <row r="501">
      <c r="G501" s="75"/>
      <c r="I501" s="75"/>
      <c r="K501" s="75"/>
    </row>
    <row r="502">
      <c r="G502" s="75"/>
      <c r="I502" s="75"/>
      <c r="K502" s="75"/>
    </row>
    <row r="503">
      <c r="G503" s="75"/>
      <c r="I503" s="75"/>
      <c r="K503" s="75"/>
    </row>
    <row r="504">
      <c r="G504" s="75"/>
      <c r="I504" s="75"/>
      <c r="K504" s="75"/>
    </row>
    <row r="505">
      <c r="G505" s="75"/>
      <c r="I505" s="75"/>
      <c r="K505" s="75"/>
    </row>
    <row r="506">
      <c r="G506" s="75"/>
      <c r="I506" s="75"/>
      <c r="K506" s="75"/>
    </row>
    <row r="507">
      <c r="G507" s="75"/>
      <c r="I507" s="75"/>
      <c r="K507" s="75"/>
    </row>
    <row r="508">
      <c r="G508" s="75"/>
      <c r="I508" s="75"/>
      <c r="K508" s="75"/>
    </row>
    <row r="509">
      <c r="G509" s="75"/>
      <c r="I509" s="75"/>
      <c r="K509" s="75"/>
    </row>
    <row r="510">
      <c r="G510" s="75"/>
      <c r="I510" s="75"/>
      <c r="K510" s="75"/>
    </row>
    <row r="511">
      <c r="G511" s="75"/>
      <c r="I511" s="75"/>
      <c r="K511" s="75"/>
    </row>
    <row r="512">
      <c r="G512" s="75"/>
      <c r="I512" s="75"/>
      <c r="K512" s="75"/>
    </row>
    <row r="513">
      <c r="G513" s="75"/>
      <c r="I513" s="75"/>
      <c r="K513" s="75"/>
    </row>
    <row r="514">
      <c r="G514" s="75"/>
      <c r="I514" s="75"/>
      <c r="K514" s="75"/>
    </row>
    <row r="515">
      <c r="G515" s="75"/>
      <c r="I515" s="75"/>
      <c r="K515" s="75"/>
    </row>
    <row r="516">
      <c r="G516" s="75"/>
      <c r="I516" s="75"/>
      <c r="K516" s="75"/>
    </row>
    <row r="517">
      <c r="G517" s="75"/>
      <c r="I517" s="75"/>
      <c r="K517" s="75"/>
    </row>
    <row r="518">
      <c r="G518" s="75"/>
      <c r="I518" s="75"/>
      <c r="K518" s="75"/>
    </row>
    <row r="519">
      <c r="G519" s="75"/>
      <c r="I519" s="75"/>
      <c r="K519" s="75"/>
    </row>
    <row r="520">
      <c r="G520" s="75"/>
      <c r="I520" s="75"/>
      <c r="K520" s="75"/>
    </row>
    <row r="521">
      <c r="G521" s="75"/>
      <c r="I521" s="75"/>
      <c r="K521" s="75"/>
    </row>
    <row r="522">
      <c r="G522" s="75"/>
      <c r="I522" s="75"/>
      <c r="K522" s="75"/>
    </row>
    <row r="523">
      <c r="G523" s="75"/>
      <c r="I523" s="75"/>
      <c r="K523" s="75"/>
    </row>
    <row r="524">
      <c r="G524" s="75"/>
      <c r="I524" s="75"/>
      <c r="K524" s="75"/>
    </row>
    <row r="525">
      <c r="G525" s="75"/>
      <c r="I525" s="75"/>
      <c r="K525" s="75"/>
    </row>
    <row r="526">
      <c r="G526" s="75"/>
      <c r="I526" s="75"/>
      <c r="K526" s="75"/>
    </row>
    <row r="527">
      <c r="G527" s="75"/>
      <c r="I527" s="75"/>
      <c r="K527" s="75"/>
    </row>
    <row r="528">
      <c r="G528" s="75"/>
      <c r="I528" s="75"/>
      <c r="K528" s="75"/>
    </row>
    <row r="529">
      <c r="G529" s="75"/>
      <c r="I529" s="75"/>
      <c r="K529" s="75"/>
    </row>
    <row r="530">
      <c r="G530" s="75"/>
      <c r="I530" s="75"/>
      <c r="K530" s="75"/>
    </row>
    <row r="531">
      <c r="G531" s="75"/>
      <c r="I531" s="75"/>
      <c r="K531" s="75"/>
    </row>
    <row r="532">
      <c r="G532" s="75"/>
      <c r="I532" s="75"/>
      <c r="K532" s="75"/>
    </row>
    <row r="533">
      <c r="G533" s="75"/>
      <c r="I533" s="75"/>
      <c r="K533" s="75"/>
    </row>
    <row r="534">
      <c r="G534" s="75"/>
      <c r="I534" s="75"/>
      <c r="K534" s="75"/>
    </row>
    <row r="535">
      <c r="G535" s="75"/>
      <c r="I535" s="75"/>
      <c r="K535" s="75"/>
    </row>
    <row r="536">
      <c r="G536" s="75"/>
      <c r="I536" s="75"/>
      <c r="K536" s="75"/>
    </row>
    <row r="537">
      <c r="G537" s="75"/>
      <c r="I537" s="75"/>
      <c r="K537" s="75"/>
    </row>
    <row r="538">
      <c r="G538" s="75"/>
      <c r="I538" s="75"/>
      <c r="K538" s="75"/>
    </row>
    <row r="539">
      <c r="G539" s="75"/>
      <c r="I539" s="75"/>
      <c r="K539" s="75"/>
    </row>
    <row r="540">
      <c r="G540" s="75"/>
      <c r="I540" s="75"/>
      <c r="K540" s="75"/>
    </row>
    <row r="541">
      <c r="G541" s="75"/>
      <c r="I541" s="75"/>
      <c r="K541" s="75"/>
    </row>
    <row r="542">
      <c r="G542" s="75"/>
      <c r="I542" s="75"/>
      <c r="K542" s="75"/>
    </row>
    <row r="543">
      <c r="G543" s="75"/>
      <c r="I543" s="75"/>
      <c r="K543" s="75"/>
    </row>
    <row r="544">
      <c r="G544" s="75"/>
      <c r="I544" s="75"/>
      <c r="K544" s="75"/>
    </row>
    <row r="545">
      <c r="G545" s="75"/>
      <c r="I545" s="75"/>
      <c r="K545" s="75"/>
    </row>
    <row r="546">
      <c r="G546" s="75"/>
      <c r="I546" s="75"/>
      <c r="K546" s="75"/>
    </row>
    <row r="547">
      <c r="G547" s="75"/>
      <c r="I547" s="75"/>
      <c r="K547" s="75"/>
    </row>
    <row r="548">
      <c r="G548" s="75"/>
      <c r="I548" s="75"/>
      <c r="K548" s="75"/>
    </row>
    <row r="549">
      <c r="G549" s="75"/>
      <c r="I549" s="75"/>
      <c r="K549" s="75"/>
    </row>
    <row r="550">
      <c r="G550" s="75"/>
      <c r="I550" s="75"/>
      <c r="K550" s="75"/>
    </row>
    <row r="551">
      <c r="G551" s="75"/>
      <c r="I551" s="75"/>
      <c r="K551" s="75"/>
    </row>
    <row r="552">
      <c r="G552" s="75"/>
      <c r="I552" s="75"/>
      <c r="K552" s="75"/>
    </row>
    <row r="553">
      <c r="G553" s="75"/>
      <c r="I553" s="75"/>
      <c r="K553" s="75"/>
    </row>
    <row r="554">
      <c r="G554" s="75"/>
      <c r="I554" s="75"/>
      <c r="K554" s="75"/>
    </row>
    <row r="555">
      <c r="G555" s="75"/>
      <c r="I555" s="75"/>
      <c r="K555" s="75"/>
    </row>
    <row r="556">
      <c r="G556" s="75"/>
      <c r="I556" s="75"/>
      <c r="K556" s="75"/>
    </row>
    <row r="557">
      <c r="G557" s="75"/>
      <c r="I557" s="75"/>
      <c r="K557" s="75"/>
    </row>
    <row r="558">
      <c r="G558" s="75"/>
      <c r="I558" s="75"/>
      <c r="K558" s="75"/>
    </row>
    <row r="559">
      <c r="G559" s="75"/>
      <c r="I559" s="75"/>
      <c r="K559" s="75"/>
    </row>
    <row r="560">
      <c r="G560" s="75"/>
      <c r="I560" s="75"/>
      <c r="K560" s="75"/>
    </row>
    <row r="561">
      <c r="G561" s="75"/>
      <c r="I561" s="75"/>
      <c r="K561" s="75"/>
    </row>
    <row r="562">
      <c r="G562" s="75"/>
      <c r="I562" s="75"/>
      <c r="K562" s="75"/>
    </row>
    <row r="563">
      <c r="G563" s="75"/>
      <c r="I563" s="75"/>
      <c r="K563" s="75"/>
    </row>
    <row r="564">
      <c r="G564" s="75"/>
      <c r="I564" s="75"/>
      <c r="K564" s="75"/>
    </row>
    <row r="565">
      <c r="G565" s="75"/>
      <c r="I565" s="75"/>
      <c r="K565" s="75"/>
    </row>
    <row r="566">
      <c r="G566" s="75"/>
      <c r="I566" s="75"/>
      <c r="K566" s="75"/>
    </row>
    <row r="567">
      <c r="G567" s="75"/>
      <c r="I567" s="75"/>
      <c r="K567" s="75"/>
    </row>
    <row r="568">
      <c r="G568" s="75"/>
      <c r="I568" s="75"/>
      <c r="K568" s="75"/>
    </row>
    <row r="569">
      <c r="G569" s="75"/>
      <c r="I569" s="75"/>
      <c r="K569" s="75"/>
    </row>
    <row r="570">
      <c r="G570" s="75"/>
      <c r="I570" s="75"/>
      <c r="K570" s="75"/>
    </row>
    <row r="571">
      <c r="G571" s="75"/>
      <c r="I571" s="75"/>
      <c r="K571" s="75"/>
    </row>
    <row r="572">
      <c r="G572" s="75"/>
      <c r="I572" s="75"/>
      <c r="K572" s="75"/>
    </row>
    <row r="573">
      <c r="G573" s="75"/>
      <c r="I573" s="75"/>
      <c r="K573" s="75"/>
    </row>
    <row r="574">
      <c r="G574" s="75"/>
      <c r="I574" s="75"/>
      <c r="K574" s="75"/>
    </row>
    <row r="575">
      <c r="G575" s="75"/>
      <c r="I575" s="75"/>
      <c r="K575" s="75"/>
    </row>
    <row r="576">
      <c r="G576" s="75"/>
      <c r="I576" s="75"/>
      <c r="K576" s="75"/>
    </row>
    <row r="577">
      <c r="G577" s="75"/>
      <c r="I577" s="75"/>
      <c r="K577" s="75"/>
    </row>
    <row r="578">
      <c r="G578" s="75"/>
      <c r="I578" s="75"/>
      <c r="K578" s="75"/>
    </row>
    <row r="579">
      <c r="G579" s="75"/>
      <c r="I579" s="75"/>
      <c r="K579" s="75"/>
    </row>
    <row r="580">
      <c r="G580" s="75"/>
      <c r="I580" s="75"/>
      <c r="K580" s="75"/>
    </row>
    <row r="581">
      <c r="G581" s="75"/>
      <c r="I581" s="75"/>
      <c r="K581" s="75"/>
    </row>
    <row r="582">
      <c r="G582" s="75"/>
      <c r="I582" s="75"/>
      <c r="K582" s="75"/>
    </row>
    <row r="583">
      <c r="G583" s="75"/>
      <c r="I583" s="75"/>
      <c r="K583" s="75"/>
    </row>
    <row r="584">
      <c r="G584" s="75"/>
      <c r="I584" s="75"/>
      <c r="K584" s="75"/>
    </row>
    <row r="585">
      <c r="G585" s="75"/>
      <c r="I585" s="75"/>
      <c r="K585" s="75"/>
    </row>
    <row r="586">
      <c r="G586" s="75"/>
      <c r="I586" s="75"/>
      <c r="K586" s="75"/>
    </row>
    <row r="587">
      <c r="G587" s="75"/>
      <c r="I587" s="75"/>
      <c r="K587" s="75"/>
    </row>
    <row r="588">
      <c r="G588" s="75"/>
      <c r="I588" s="75"/>
      <c r="K588" s="75"/>
    </row>
    <row r="589">
      <c r="G589" s="75"/>
      <c r="I589" s="75"/>
      <c r="K589" s="75"/>
    </row>
    <row r="590">
      <c r="G590" s="75"/>
      <c r="I590" s="75"/>
      <c r="K590" s="75"/>
    </row>
    <row r="591">
      <c r="G591" s="75"/>
      <c r="I591" s="75"/>
      <c r="K591" s="75"/>
    </row>
    <row r="592">
      <c r="G592" s="75"/>
      <c r="I592" s="75"/>
      <c r="K592" s="75"/>
    </row>
    <row r="593">
      <c r="G593" s="75"/>
      <c r="I593" s="75"/>
      <c r="K593" s="75"/>
    </row>
    <row r="594">
      <c r="G594" s="75"/>
      <c r="I594" s="75"/>
      <c r="K594" s="75"/>
    </row>
    <row r="595">
      <c r="G595" s="75"/>
      <c r="I595" s="75"/>
      <c r="K595" s="75"/>
    </row>
    <row r="596">
      <c r="G596" s="75"/>
      <c r="I596" s="75"/>
      <c r="K596" s="75"/>
    </row>
    <row r="597">
      <c r="G597" s="75"/>
      <c r="I597" s="75"/>
      <c r="K597" s="75"/>
    </row>
    <row r="598">
      <c r="G598" s="75"/>
      <c r="I598" s="75"/>
      <c r="K598" s="75"/>
    </row>
    <row r="599">
      <c r="G599" s="75"/>
      <c r="I599" s="75"/>
      <c r="K599" s="75"/>
    </row>
    <row r="600">
      <c r="G600" s="75"/>
      <c r="I600" s="75"/>
      <c r="K600" s="75"/>
    </row>
    <row r="601">
      <c r="G601" s="75"/>
      <c r="I601" s="75"/>
      <c r="K601" s="75"/>
    </row>
    <row r="602">
      <c r="G602" s="75"/>
      <c r="I602" s="75"/>
      <c r="K602" s="75"/>
    </row>
    <row r="603">
      <c r="G603" s="75"/>
      <c r="I603" s="75"/>
      <c r="K603" s="75"/>
    </row>
    <row r="604">
      <c r="G604" s="75"/>
      <c r="I604" s="75"/>
      <c r="K604" s="75"/>
    </row>
    <row r="605">
      <c r="G605" s="75"/>
      <c r="I605" s="75"/>
      <c r="K605" s="75"/>
    </row>
    <row r="606">
      <c r="G606" s="75"/>
      <c r="I606" s="75"/>
      <c r="K606" s="75"/>
    </row>
    <row r="607">
      <c r="G607" s="75"/>
      <c r="I607" s="75"/>
      <c r="K607" s="75"/>
    </row>
    <row r="608">
      <c r="G608" s="75"/>
      <c r="I608" s="75"/>
      <c r="K608" s="75"/>
    </row>
    <row r="609">
      <c r="G609" s="75"/>
      <c r="I609" s="75"/>
      <c r="K609" s="75"/>
    </row>
    <row r="610">
      <c r="G610" s="75"/>
      <c r="I610" s="75"/>
      <c r="K610" s="75"/>
    </row>
    <row r="611">
      <c r="G611" s="75"/>
      <c r="I611" s="75"/>
      <c r="K611" s="75"/>
    </row>
    <row r="612">
      <c r="G612" s="75"/>
      <c r="I612" s="75"/>
      <c r="K612" s="75"/>
    </row>
    <row r="613">
      <c r="G613" s="75"/>
      <c r="I613" s="75"/>
      <c r="K613" s="75"/>
    </row>
    <row r="614">
      <c r="G614" s="75"/>
      <c r="I614" s="75"/>
      <c r="K614" s="75"/>
    </row>
    <row r="615">
      <c r="G615" s="75"/>
      <c r="I615" s="75"/>
      <c r="K615" s="75"/>
    </row>
    <row r="616">
      <c r="G616" s="75"/>
      <c r="I616" s="75"/>
      <c r="K616" s="75"/>
    </row>
    <row r="617">
      <c r="G617" s="75"/>
      <c r="I617" s="75"/>
      <c r="K617" s="75"/>
    </row>
    <row r="618">
      <c r="G618" s="75"/>
      <c r="I618" s="75"/>
      <c r="K618" s="75"/>
    </row>
    <row r="619">
      <c r="G619" s="75"/>
      <c r="I619" s="75"/>
      <c r="K619" s="75"/>
    </row>
    <row r="620">
      <c r="G620" s="75"/>
      <c r="I620" s="75"/>
      <c r="K620" s="75"/>
    </row>
    <row r="621">
      <c r="G621" s="75"/>
      <c r="I621" s="75"/>
      <c r="K621" s="75"/>
    </row>
    <row r="622">
      <c r="G622" s="75"/>
      <c r="I622" s="75"/>
      <c r="K622" s="75"/>
    </row>
    <row r="623">
      <c r="G623" s="75"/>
      <c r="I623" s="75"/>
      <c r="K623" s="75"/>
    </row>
    <row r="624">
      <c r="G624" s="75"/>
      <c r="I624" s="75"/>
      <c r="K624" s="75"/>
    </row>
    <row r="625">
      <c r="G625" s="75"/>
      <c r="I625" s="75"/>
      <c r="K625" s="75"/>
    </row>
    <row r="626">
      <c r="G626" s="75"/>
      <c r="I626" s="75"/>
      <c r="K626" s="75"/>
    </row>
    <row r="627">
      <c r="G627" s="75"/>
      <c r="I627" s="75"/>
      <c r="K627" s="75"/>
    </row>
    <row r="628">
      <c r="G628" s="75"/>
      <c r="I628" s="75"/>
      <c r="K628" s="75"/>
    </row>
    <row r="629">
      <c r="G629" s="75"/>
      <c r="I629" s="75"/>
      <c r="K629" s="75"/>
    </row>
    <row r="630">
      <c r="G630" s="75"/>
      <c r="I630" s="75"/>
      <c r="K630" s="75"/>
    </row>
    <row r="631">
      <c r="G631" s="75"/>
      <c r="I631" s="75"/>
      <c r="K631" s="75"/>
    </row>
    <row r="632">
      <c r="G632" s="75"/>
      <c r="I632" s="75"/>
      <c r="K632" s="75"/>
    </row>
    <row r="633">
      <c r="G633" s="75"/>
      <c r="I633" s="75"/>
      <c r="K633" s="75"/>
    </row>
    <row r="634">
      <c r="G634" s="75"/>
      <c r="I634" s="75"/>
      <c r="K634" s="75"/>
    </row>
    <row r="635">
      <c r="G635" s="75"/>
      <c r="I635" s="75"/>
      <c r="K635" s="75"/>
    </row>
    <row r="636">
      <c r="G636" s="75"/>
      <c r="I636" s="75"/>
      <c r="K636" s="75"/>
    </row>
    <row r="637">
      <c r="G637" s="75"/>
      <c r="I637" s="75"/>
      <c r="K637" s="75"/>
    </row>
    <row r="638">
      <c r="G638" s="75"/>
      <c r="I638" s="75"/>
      <c r="K638" s="75"/>
    </row>
    <row r="639">
      <c r="G639" s="75"/>
      <c r="I639" s="75"/>
      <c r="K639" s="75"/>
    </row>
    <row r="640">
      <c r="G640" s="75"/>
      <c r="I640" s="75"/>
      <c r="K640" s="75"/>
    </row>
    <row r="641">
      <c r="G641" s="75"/>
      <c r="I641" s="75"/>
      <c r="K641" s="75"/>
    </row>
    <row r="642">
      <c r="G642" s="75"/>
      <c r="I642" s="75"/>
      <c r="K642" s="75"/>
    </row>
    <row r="643">
      <c r="G643" s="75"/>
      <c r="I643" s="75"/>
      <c r="K643" s="75"/>
    </row>
    <row r="644">
      <c r="G644" s="75"/>
      <c r="I644" s="75"/>
      <c r="K644" s="75"/>
    </row>
    <row r="645">
      <c r="G645" s="75"/>
      <c r="I645" s="75"/>
      <c r="K645" s="75"/>
    </row>
    <row r="646">
      <c r="G646" s="75"/>
      <c r="I646" s="75"/>
      <c r="K646" s="75"/>
    </row>
    <row r="647">
      <c r="G647" s="75"/>
      <c r="I647" s="75"/>
      <c r="K647" s="75"/>
    </row>
    <row r="648">
      <c r="G648" s="75"/>
      <c r="I648" s="75"/>
      <c r="K648" s="75"/>
    </row>
    <row r="649">
      <c r="G649" s="75"/>
      <c r="I649" s="75"/>
      <c r="K649" s="75"/>
    </row>
    <row r="650">
      <c r="G650" s="75"/>
      <c r="I650" s="75"/>
      <c r="K650" s="75"/>
    </row>
    <row r="651">
      <c r="G651" s="75"/>
      <c r="I651" s="75"/>
      <c r="K651" s="75"/>
    </row>
    <row r="652">
      <c r="G652" s="75"/>
      <c r="I652" s="75"/>
      <c r="K652" s="75"/>
    </row>
    <row r="653">
      <c r="G653" s="75"/>
      <c r="I653" s="75"/>
      <c r="K653" s="75"/>
    </row>
    <row r="654">
      <c r="G654" s="75"/>
      <c r="I654" s="75"/>
      <c r="K654" s="75"/>
    </row>
    <row r="655">
      <c r="G655" s="75"/>
      <c r="I655" s="75"/>
      <c r="K655" s="75"/>
    </row>
    <row r="656">
      <c r="G656" s="75"/>
      <c r="I656" s="75"/>
      <c r="K656" s="75"/>
    </row>
    <row r="657">
      <c r="G657" s="75"/>
      <c r="I657" s="75"/>
      <c r="K657" s="75"/>
    </row>
    <row r="658">
      <c r="G658" s="75"/>
      <c r="I658" s="75"/>
      <c r="K658" s="75"/>
    </row>
    <row r="659">
      <c r="G659" s="75"/>
      <c r="I659" s="75"/>
      <c r="K659" s="75"/>
    </row>
    <row r="660">
      <c r="G660" s="75"/>
      <c r="I660" s="75"/>
      <c r="K660" s="75"/>
    </row>
    <row r="661">
      <c r="G661" s="75"/>
      <c r="I661" s="75"/>
      <c r="K661" s="75"/>
    </row>
    <row r="662">
      <c r="G662" s="75"/>
      <c r="I662" s="75"/>
      <c r="K662" s="75"/>
    </row>
    <row r="663">
      <c r="G663" s="75"/>
      <c r="I663" s="75"/>
      <c r="K663" s="75"/>
    </row>
    <row r="664">
      <c r="G664" s="75"/>
      <c r="I664" s="75"/>
      <c r="K664" s="75"/>
    </row>
    <row r="665">
      <c r="G665" s="75"/>
      <c r="I665" s="75"/>
      <c r="K665" s="75"/>
    </row>
    <row r="666">
      <c r="G666" s="75"/>
      <c r="I666" s="75"/>
      <c r="K666" s="75"/>
    </row>
    <row r="667">
      <c r="G667" s="75"/>
      <c r="I667" s="75"/>
      <c r="K667" s="75"/>
    </row>
    <row r="668">
      <c r="G668" s="75"/>
      <c r="I668" s="75"/>
      <c r="K668" s="75"/>
    </row>
    <row r="669">
      <c r="G669" s="75"/>
      <c r="I669" s="75"/>
      <c r="K669" s="75"/>
    </row>
    <row r="670">
      <c r="G670" s="75"/>
      <c r="I670" s="75"/>
      <c r="K670" s="75"/>
    </row>
    <row r="671">
      <c r="G671" s="75"/>
      <c r="I671" s="75"/>
      <c r="K671" s="75"/>
    </row>
    <row r="672">
      <c r="G672" s="75"/>
      <c r="I672" s="75"/>
      <c r="K672" s="75"/>
    </row>
    <row r="673">
      <c r="G673" s="75"/>
      <c r="I673" s="75"/>
      <c r="K673" s="75"/>
    </row>
    <row r="674">
      <c r="G674" s="75"/>
      <c r="I674" s="75"/>
      <c r="K674" s="75"/>
    </row>
    <row r="675">
      <c r="G675" s="75"/>
      <c r="I675" s="75"/>
      <c r="K675" s="75"/>
    </row>
    <row r="676">
      <c r="G676" s="75"/>
      <c r="I676" s="75"/>
      <c r="K676" s="75"/>
    </row>
    <row r="677">
      <c r="G677" s="75"/>
      <c r="I677" s="75"/>
      <c r="K677" s="75"/>
    </row>
    <row r="678">
      <c r="G678" s="75"/>
      <c r="I678" s="75"/>
      <c r="K678" s="75"/>
    </row>
    <row r="679">
      <c r="G679" s="75"/>
      <c r="I679" s="75"/>
      <c r="K679" s="75"/>
    </row>
    <row r="680">
      <c r="G680" s="75"/>
      <c r="I680" s="75"/>
      <c r="K680" s="75"/>
    </row>
    <row r="681">
      <c r="G681" s="75"/>
      <c r="I681" s="75"/>
      <c r="K681" s="75"/>
    </row>
    <row r="682">
      <c r="G682" s="75"/>
      <c r="I682" s="75"/>
      <c r="K682" s="75"/>
    </row>
    <row r="683">
      <c r="G683" s="75"/>
      <c r="I683" s="75"/>
      <c r="K683" s="75"/>
    </row>
    <row r="684">
      <c r="G684" s="75"/>
      <c r="I684" s="75"/>
      <c r="K684" s="75"/>
    </row>
    <row r="685">
      <c r="G685" s="75"/>
      <c r="I685" s="75"/>
      <c r="K685" s="75"/>
    </row>
    <row r="686">
      <c r="G686" s="75"/>
      <c r="I686" s="75"/>
      <c r="K686" s="75"/>
    </row>
    <row r="687">
      <c r="G687" s="75"/>
      <c r="I687" s="75"/>
      <c r="K687" s="75"/>
    </row>
    <row r="688">
      <c r="G688" s="75"/>
      <c r="I688" s="75"/>
      <c r="K688" s="75"/>
    </row>
    <row r="689">
      <c r="G689" s="75"/>
      <c r="I689" s="75"/>
      <c r="K689" s="75"/>
    </row>
    <row r="690">
      <c r="G690" s="75"/>
      <c r="I690" s="75"/>
      <c r="K690" s="75"/>
    </row>
    <row r="691">
      <c r="G691" s="75"/>
      <c r="I691" s="75"/>
      <c r="K691" s="75"/>
    </row>
    <row r="692">
      <c r="G692" s="75"/>
      <c r="I692" s="75"/>
      <c r="K692" s="75"/>
    </row>
    <row r="693">
      <c r="G693" s="75"/>
      <c r="I693" s="75"/>
      <c r="K693" s="75"/>
    </row>
    <row r="694">
      <c r="G694" s="75"/>
      <c r="I694" s="75"/>
      <c r="K694" s="75"/>
    </row>
    <row r="695">
      <c r="G695" s="75"/>
      <c r="I695" s="75"/>
      <c r="K695" s="75"/>
    </row>
    <row r="696">
      <c r="G696" s="75"/>
      <c r="I696" s="75"/>
      <c r="K696" s="75"/>
    </row>
    <row r="697">
      <c r="G697" s="75"/>
      <c r="I697" s="75"/>
      <c r="K697" s="75"/>
    </row>
    <row r="698">
      <c r="G698" s="75"/>
      <c r="I698" s="75"/>
      <c r="K698" s="75"/>
    </row>
    <row r="699">
      <c r="G699" s="75"/>
      <c r="I699" s="75"/>
      <c r="K699" s="75"/>
    </row>
    <row r="700">
      <c r="G700" s="75"/>
      <c r="I700" s="75"/>
      <c r="K700" s="75"/>
    </row>
    <row r="701">
      <c r="G701" s="75"/>
      <c r="I701" s="75"/>
      <c r="K701" s="75"/>
    </row>
    <row r="702">
      <c r="G702" s="75"/>
      <c r="I702" s="75"/>
      <c r="K702" s="75"/>
    </row>
    <row r="703">
      <c r="G703" s="75"/>
      <c r="I703" s="75"/>
      <c r="K703" s="75"/>
    </row>
    <row r="704">
      <c r="G704" s="75"/>
      <c r="I704" s="75"/>
      <c r="K704" s="75"/>
    </row>
    <row r="705">
      <c r="G705" s="75"/>
      <c r="I705" s="75"/>
      <c r="K705" s="75"/>
    </row>
    <row r="706">
      <c r="G706" s="75"/>
      <c r="I706" s="75"/>
      <c r="K706" s="75"/>
    </row>
    <row r="707">
      <c r="G707" s="75"/>
      <c r="I707" s="75"/>
      <c r="K707" s="75"/>
    </row>
    <row r="708">
      <c r="G708" s="75"/>
      <c r="I708" s="75"/>
      <c r="K708" s="75"/>
    </row>
    <row r="709">
      <c r="G709" s="75"/>
      <c r="I709" s="75"/>
      <c r="K709" s="75"/>
    </row>
    <row r="710">
      <c r="G710" s="75"/>
      <c r="I710" s="75"/>
      <c r="K710" s="75"/>
    </row>
    <row r="711">
      <c r="G711" s="75"/>
      <c r="I711" s="75"/>
      <c r="K711" s="75"/>
    </row>
    <row r="712">
      <c r="G712" s="75"/>
      <c r="I712" s="75"/>
      <c r="K712" s="75"/>
    </row>
    <row r="713">
      <c r="G713" s="75"/>
      <c r="I713" s="75"/>
      <c r="K713" s="75"/>
    </row>
    <row r="714">
      <c r="G714" s="75"/>
      <c r="I714" s="75"/>
      <c r="K714" s="75"/>
    </row>
    <row r="715">
      <c r="G715" s="75"/>
      <c r="I715" s="75"/>
      <c r="K715" s="75"/>
    </row>
    <row r="716">
      <c r="G716" s="75"/>
      <c r="I716" s="75"/>
      <c r="K716" s="75"/>
    </row>
    <row r="717">
      <c r="G717" s="75"/>
      <c r="I717" s="75"/>
      <c r="K717" s="75"/>
    </row>
    <row r="718">
      <c r="G718" s="75"/>
      <c r="I718" s="75"/>
      <c r="K718" s="75"/>
    </row>
    <row r="719">
      <c r="G719" s="75"/>
      <c r="I719" s="75"/>
      <c r="K719" s="75"/>
    </row>
    <row r="720">
      <c r="G720" s="75"/>
      <c r="I720" s="75"/>
      <c r="K720" s="75"/>
    </row>
    <row r="721">
      <c r="G721" s="75"/>
      <c r="I721" s="75"/>
      <c r="K721" s="75"/>
    </row>
    <row r="722">
      <c r="G722" s="75"/>
      <c r="I722" s="75"/>
      <c r="K722" s="75"/>
    </row>
    <row r="723">
      <c r="G723" s="75"/>
      <c r="I723" s="75"/>
      <c r="K723" s="75"/>
    </row>
    <row r="724">
      <c r="G724" s="75"/>
      <c r="I724" s="75"/>
      <c r="K724" s="75"/>
    </row>
    <row r="725">
      <c r="G725" s="75"/>
      <c r="I725" s="75"/>
      <c r="K725" s="75"/>
    </row>
    <row r="726">
      <c r="G726" s="75"/>
      <c r="I726" s="75"/>
      <c r="K726" s="75"/>
    </row>
    <row r="727">
      <c r="G727" s="75"/>
      <c r="I727" s="75"/>
      <c r="K727" s="75"/>
    </row>
    <row r="728">
      <c r="G728" s="75"/>
      <c r="I728" s="75"/>
      <c r="K728" s="75"/>
    </row>
    <row r="729">
      <c r="G729" s="75"/>
      <c r="I729" s="75"/>
      <c r="K729" s="75"/>
    </row>
    <row r="730">
      <c r="G730" s="75"/>
      <c r="I730" s="75"/>
      <c r="K730" s="75"/>
    </row>
    <row r="731">
      <c r="G731" s="75"/>
      <c r="I731" s="75"/>
      <c r="K731" s="75"/>
    </row>
    <row r="732">
      <c r="G732" s="75"/>
      <c r="I732" s="75"/>
      <c r="K732" s="75"/>
    </row>
    <row r="733">
      <c r="G733" s="75"/>
      <c r="I733" s="75"/>
      <c r="K733" s="75"/>
    </row>
    <row r="734">
      <c r="G734" s="75"/>
      <c r="I734" s="75"/>
      <c r="K734" s="75"/>
    </row>
    <row r="735">
      <c r="G735" s="75"/>
      <c r="I735" s="75"/>
      <c r="K735" s="75"/>
    </row>
    <row r="736">
      <c r="G736" s="75"/>
      <c r="I736" s="75"/>
      <c r="K736" s="75"/>
    </row>
    <row r="737">
      <c r="G737" s="75"/>
      <c r="I737" s="75"/>
      <c r="K737" s="75"/>
    </row>
    <row r="738">
      <c r="G738" s="75"/>
      <c r="I738" s="75"/>
      <c r="K738" s="75"/>
    </row>
    <row r="739">
      <c r="G739" s="75"/>
      <c r="I739" s="75"/>
      <c r="K739" s="75"/>
    </row>
    <row r="740">
      <c r="G740" s="75"/>
      <c r="I740" s="75"/>
      <c r="K740" s="75"/>
    </row>
    <row r="741">
      <c r="G741" s="75"/>
      <c r="I741" s="75"/>
      <c r="K741" s="75"/>
    </row>
    <row r="742">
      <c r="G742" s="75"/>
      <c r="I742" s="75"/>
      <c r="K742" s="75"/>
    </row>
    <row r="743">
      <c r="G743" s="75"/>
      <c r="I743" s="75"/>
      <c r="K743" s="75"/>
    </row>
    <row r="744">
      <c r="G744" s="75"/>
      <c r="I744" s="75"/>
      <c r="K744" s="75"/>
    </row>
    <row r="745">
      <c r="G745" s="75"/>
      <c r="I745" s="75"/>
      <c r="K745" s="75"/>
    </row>
    <row r="746">
      <c r="G746" s="75"/>
      <c r="I746" s="75"/>
      <c r="K746" s="75"/>
    </row>
    <row r="747">
      <c r="G747" s="75"/>
      <c r="I747" s="75"/>
      <c r="K747" s="75"/>
    </row>
    <row r="748">
      <c r="G748" s="75"/>
      <c r="I748" s="75"/>
      <c r="K748" s="75"/>
    </row>
    <row r="749">
      <c r="G749" s="75"/>
      <c r="I749" s="75"/>
      <c r="K749" s="75"/>
    </row>
    <row r="750">
      <c r="G750" s="75"/>
      <c r="I750" s="75"/>
      <c r="K750" s="75"/>
    </row>
    <row r="751">
      <c r="G751" s="75"/>
      <c r="I751" s="75"/>
      <c r="K751" s="75"/>
    </row>
    <row r="752">
      <c r="G752" s="75"/>
      <c r="I752" s="75"/>
      <c r="K752" s="75"/>
    </row>
    <row r="753">
      <c r="G753" s="75"/>
      <c r="I753" s="75"/>
      <c r="K753" s="75"/>
    </row>
    <row r="754">
      <c r="G754" s="75"/>
      <c r="I754" s="75"/>
      <c r="K754" s="75"/>
    </row>
    <row r="755">
      <c r="G755" s="75"/>
      <c r="I755" s="75"/>
      <c r="K755" s="75"/>
    </row>
    <row r="756">
      <c r="G756" s="75"/>
      <c r="I756" s="75"/>
      <c r="K756" s="75"/>
    </row>
    <row r="757">
      <c r="G757" s="75"/>
      <c r="I757" s="75"/>
      <c r="K757" s="75"/>
    </row>
    <row r="758">
      <c r="G758" s="75"/>
      <c r="I758" s="75"/>
      <c r="K758" s="75"/>
    </row>
    <row r="759">
      <c r="G759" s="75"/>
      <c r="I759" s="75"/>
      <c r="K759" s="75"/>
    </row>
    <row r="760">
      <c r="G760" s="75"/>
      <c r="I760" s="75"/>
      <c r="K760" s="75"/>
    </row>
    <row r="761">
      <c r="G761" s="75"/>
      <c r="I761" s="75"/>
      <c r="K761" s="75"/>
    </row>
    <row r="762">
      <c r="G762" s="75"/>
      <c r="I762" s="75"/>
      <c r="K762" s="75"/>
    </row>
    <row r="763">
      <c r="G763" s="75"/>
      <c r="I763" s="75"/>
      <c r="K763" s="75"/>
    </row>
    <row r="764">
      <c r="G764" s="75"/>
      <c r="I764" s="75"/>
      <c r="K764" s="75"/>
    </row>
    <row r="765">
      <c r="G765" s="75"/>
      <c r="I765" s="75"/>
      <c r="K765" s="75"/>
    </row>
    <row r="766">
      <c r="G766" s="75"/>
      <c r="I766" s="75"/>
      <c r="K766" s="75"/>
    </row>
    <row r="767">
      <c r="G767" s="75"/>
      <c r="I767" s="75"/>
      <c r="K767" s="75"/>
    </row>
    <row r="768">
      <c r="G768" s="75"/>
      <c r="I768" s="75"/>
      <c r="K768" s="75"/>
    </row>
    <row r="769">
      <c r="G769" s="75"/>
      <c r="I769" s="75"/>
      <c r="K769" s="75"/>
    </row>
    <row r="770">
      <c r="G770" s="75"/>
      <c r="I770" s="75"/>
      <c r="K770" s="75"/>
    </row>
    <row r="771">
      <c r="G771" s="75"/>
      <c r="I771" s="75"/>
      <c r="K771" s="75"/>
    </row>
    <row r="772">
      <c r="G772" s="75"/>
      <c r="I772" s="75"/>
      <c r="K772" s="75"/>
    </row>
    <row r="773">
      <c r="G773" s="75"/>
      <c r="I773" s="75"/>
      <c r="K773" s="75"/>
    </row>
    <row r="774">
      <c r="G774" s="75"/>
      <c r="I774" s="75"/>
      <c r="K774" s="75"/>
    </row>
    <row r="775">
      <c r="G775" s="75"/>
      <c r="I775" s="75"/>
      <c r="K775" s="75"/>
    </row>
    <row r="776">
      <c r="G776" s="75"/>
      <c r="I776" s="75"/>
      <c r="K776" s="75"/>
    </row>
    <row r="777">
      <c r="G777" s="75"/>
      <c r="I777" s="75"/>
      <c r="K777" s="75"/>
    </row>
    <row r="778">
      <c r="G778" s="75"/>
      <c r="I778" s="75"/>
      <c r="K778" s="75"/>
    </row>
    <row r="779">
      <c r="G779" s="75"/>
      <c r="I779" s="75"/>
      <c r="K779" s="75"/>
    </row>
    <row r="780">
      <c r="G780" s="75"/>
      <c r="I780" s="75"/>
      <c r="K780" s="75"/>
    </row>
    <row r="781">
      <c r="G781" s="75"/>
      <c r="I781" s="75"/>
      <c r="K781" s="75"/>
    </row>
    <row r="782">
      <c r="G782" s="75"/>
      <c r="I782" s="75"/>
      <c r="K782" s="75"/>
    </row>
    <row r="783">
      <c r="G783" s="75"/>
      <c r="I783" s="75"/>
      <c r="K783" s="75"/>
    </row>
    <row r="784">
      <c r="G784" s="75"/>
      <c r="I784" s="75"/>
      <c r="K784" s="75"/>
    </row>
    <row r="785">
      <c r="G785" s="75"/>
      <c r="I785" s="75"/>
      <c r="K785" s="75"/>
    </row>
    <row r="786">
      <c r="G786" s="75"/>
      <c r="I786" s="75"/>
      <c r="K786" s="75"/>
    </row>
    <row r="787">
      <c r="G787" s="75"/>
      <c r="I787" s="75"/>
      <c r="K787" s="75"/>
    </row>
    <row r="788">
      <c r="G788" s="75"/>
      <c r="I788" s="75"/>
      <c r="K788" s="75"/>
    </row>
    <row r="789">
      <c r="G789" s="75"/>
      <c r="I789" s="75"/>
      <c r="K789" s="75"/>
    </row>
    <row r="790">
      <c r="G790" s="75"/>
      <c r="I790" s="75"/>
      <c r="K790" s="75"/>
    </row>
    <row r="791">
      <c r="G791" s="75"/>
      <c r="I791" s="75"/>
      <c r="K791" s="75"/>
    </row>
    <row r="792">
      <c r="G792" s="75"/>
      <c r="I792" s="75"/>
      <c r="K792" s="75"/>
    </row>
    <row r="793">
      <c r="G793" s="75"/>
      <c r="I793" s="75"/>
      <c r="K793" s="75"/>
    </row>
    <row r="794">
      <c r="G794" s="75"/>
      <c r="I794" s="75"/>
      <c r="K794" s="75"/>
    </row>
    <row r="795">
      <c r="G795" s="75"/>
      <c r="I795" s="75"/>
      <c r="K795" s="75"/>
    </row>
    <row r="796">
      <c r="G796" s="75"/>
      <c r="I796" s="75"/>
      <c r="K796" s="75"/>
    </row>
    <row r="797">
      <c r="G797" s="75"/>
      <c r="I797" s="75"/>
      <c r="K797" s="75"/>
    </row>
    <row r="798">
      <c r="G798" s="75"/>
      <c r="I798" s="75"/>
      <c r="K798" s="75"/>
    </row>
    <row r="799">
      <c r="G799" s="75"/>
      <c r="I799" s="75"/>
      <c r="K799" s="75"/>
    </row>
    <row r="800">
      <c r="G800" s="75"/>
      <c r="I800" s="75"/>
      <c r="K800" s="75"/>
    </row>
    <row r="801">
      <c r="G801" s="75"/>
      <c r="I801" s="75"/>
      <c r="K801" s="75"/>
    </row>
    <row r="802">
      <c r="G802" s="75"/>
      <c r="I802" s="75"/>
      <c r="K802" s="75"/>
    </row>
    <row r="803">
      <c r="G803" s="75"/>
      <c r="I803" s="75"/>
      <c r="K803" s="75"/>
    </row>
    <row r="804">
      <c r="G804" s="75"/>
      <c r="I804" s="75"/>
      <c r="K804" s="75"/>
    </row>
    <row r="805">
      <c r="G805" s="75"/>
      <c r="I805" s="75"/>
      <c r="K805" s="75"/>
    </row>
    <row r="806">
      <c r="G806" s="75"/>
      <c r="I806" s="75"/>
      <c r="K806" s="75"/>
    </row>
    <row r="807">
      <c r="G807" s="75"/>
      <c r="I807" s="75"/>
      <c r="K807" s="75"/>
    </row>
    <row r="808">
      <c r="G808" s="75"/>
      <c r="I808" s="75"/>
      <c r="K808" s="75"/>
    </row>
    <row r="809">
      <c r="G809" s="75"/>
      <c r="I809" s="75"/>
      <c r="K809" s="75"/>
    </row>
    <row r="810">
      <c r="G810" s="75"/>
      <c r="I810" s="75"/>
      <c r="K810" s="75"/>
    </row>
    <row r="811">
      <c r="G811" s="75"/>
      <c r="I811" s="75"/>
      <c r="K811" s="75"/>
    </row>
    <row r="812">
      <c r="G812" s="75"/>
      <c r="I812" s="75"/>
      <c r="K812" s="75"/>
    </row>
    <row r="813">
      <c r="G813" s="75"/>
      <c r="I813" s="75"/>
      <c r="K813" s="75"/>
    </row>
    <row r="814">
      <c r="G814" s="75"/>
      <c r="I814" s="75"/>
      <c r="K814" s="75"/>
    </row>
    <row r="815">
      <c r="G815" s="75"/>
      <c r="I815" s="75"/>
      <c r="K815" s="75"/>
    </row>
    <row r="816">
      <c r="G816" s="75"/>
      <c r="I816" s="75"/>
      <c r="K816" s="75"/>
    </row>
    <row r="817">
      <c r="G817" s="75"/>
      <c r="I817" s="75"/>
      <c r="K817" s="75"/>
    </row>
    <row r="818">
      <c r="G818" s="75"/>
      <c r="I818" s="75"/>
      <c r="K818" s="75"/>
    </row>
    <row r="819">
      <c r="G819" s="75"/>
      <c r="I819" s="75"/>
      <c r="K819" s="75"/>
    </row>
    <row r="820">
      <c r="G820" s="75"/>
      <c r="I820" s="75"/>
      <c r="K820" s="75"/>
    </row>
    <row r="821">
      <c r="G821" s="75"/>
      <c r="I821" s="75"/>
      <c r="K821" s="75"/>
    </row>
    <row r="822">
      <c r="G822" s="75"/>
      <c r="I822" s="75"/>
      <c r="K822" s="75"/>
    </row>
    <row r="823">
      <c r="G823" s="75"/>
      <c r="I823" s="75"/>
      <c r="K823" s="75"/>
    </row>
    <row r="824">
      <c r="G824" s="75"/>
      <c r="I824" s="75"/>
      <c r="K824" s="75"/>
    </row>
    <row r="825">
      <c r="G825" s="75"/>
      <c r="I825" s="75"/>
      <c r="K825" s="75"/>
    </row>
    <row r="826">
      <c r="G826" s="75"/>
      <c r="I826" s="75"/>
      <c r="K826" s="75"/>
    </row>
    <row r="827">
      <c r="G827" s="75"/>
      <c r="I827" s="75"/>
      <c r="K827" s="75"/>
    </row>
    <row r="828">
      <c r="G828" s="75"/>
      <c r="I828" s="75"/>
      <c r="K828" s="75"/>
    </row>
    <row r="829">
      <c r="G829" s="75"/>
      <c r="I829" s="75"/>
      <c r="K829" s="75"/>
    </row>
    <row r="830">
      <c r="G830" s="75"/>
      <c r="I830" s="75"/>
      <c r="K830" s="75"/>
    </row>
    <row r="831">
      <c r="G831" s="75"/>
      <c r="I831" s="75"/>
      <c r="K831" s="75"/>
    </row>
    <row r="832">
      <c r="G832" s="75"/>
      <c r="I832" s="75"/>
      <c r="K832" s="75"/>
    </row>
    <row r="833">
      <c r="G833" s="75"/>
      <c r="I833" s="75"/>
      <c r="K833" s="75"/>
    </row>
    <row r="834">
      <c r="G834" s="75"/>
      <c r="I834" s="75"/>
      <c r="K834" s="75"/>
    </row>
    <row r="835">
      <c r="G835" s="75"/>
      <c r="I835" s="75"/>
      <c r="K835" s="75"/>
    </row>
    <row r="836">
      <c r="G836" s="75"/>
      <c r="I836" s="75"/>
      <c r="K836" s="75"/>
    </row>
    <row r="837">
      <c r="G837" s="75"/>
      <c r="I837" s="75"/>
      <c r="K837" s="75"/>
    </row>
    <row r="838">
      <c r="G838" s="75"/>
      <c r="I838" s="75"/>
      <c r="K838" s="75"/>
    </row>
    <row r="839">
      <c r="G839" s="75"/>
      <c r="I839" s="75"/>
      <c r="K839" s="75"/>
    </row>
    <row r="840">
      <c r="G840" s="75"/>
      <c r="I840" s="75"/>
      <c r="K840" s="75"/>
    </row>
    <row r="841">
      <c r="G841" s="75"/>
      <c r="I841" s="75"/>
      <c r="K841" s="75"/>
    </row>
    <row r="842">
      <c r="G842" s="75"/>
      <c r="I842" s="75"/>
      <c r="K842" s="75"/>
    </row>
    <row r="843">
      <c r="G843" s="75"/>
      <c r="I843" s="75"/>
      <c r="K843" s="75"/>
    </row>
    <row r="844">
      <c r="G844" s="75"/>
      <c r="I844" s="75"/>
      <c r="K844" s="75"/>
    </row>
    <row r="845">
      <c r="G845" s="75"/>
      <c r="I845" s="75"/>
      <c r="K845" s="75"/>
    </row>
    <row r="846">
      <c r="G846" s="75"/>
      <c r="I846" s="75"/>
      <c r="K846" s="75"/>
    </row>
    <row r="847">
      <c r="G847" s="75"/>
      <c r="I847" s="75"/>
      <c r="K847" s="75"/>
    </row>
    <row r="848">
      <c r="G848" s="75"/>
      <c r="I848" s="75"/>
      <c r="K848" s="75"/>
    </row>
    <row r="849">
      <c r="G849" s="75"/>
      <c r="I849" s="75"/>
      <c r="K849" s="75"/>
    </row>
    <row r="850">
      <c r="G850" s="75"/>
      <c r="I850" s="75"/>
      <c r="K850" s="75"/>
    </row>
    <row r="851">
      <c r="G851" s="75"/>
      <c r="I851" s="75"/>
      <c r="K851" s="75"/>
    </row>
    <row r="852">
      <c r="G852" s="75"/>
      <c r="I852" s="75"/>
      <c r="K852" s="75"/>
    </row>
    <row r="853">
      <c r="G853" s="75"/>
      <c r="I853" s="75"/>
      <c r="K853" s="75"/>
    </row>
    <row r="854">
      <c r="G854" s="75"/>
      <c r="I854" s="75"/>
      <c r="K854" s="75"/>
    </row>
    <row r="855">
      <c r="G855" s="75"/>
      <c r="I855" s="75"/>
      <c r="K855" s="75"/>
    </row>
    <row r="856">
      <c r="G856" s="75"/>
      <c r="I856" s="75"/>
      <c r="K856" s="75"/>
    </row>
    <row r="857">
      <c r="G857" s="75"/>
      <c r="I857" s="75"/>
      <c r="K857" s="75"/>
    </row>
    <row r="858">
      <c r="G858" s="75"/>
      <c r="I858" s="75"/>
      <c r="K858" s="75"/>
    </row>
    <row r="859">
      <c r="G859" s="75"/>
      <c r="I859" s="75"/>
      <c r="K859" s="75"/>
    </row>
    <row r="860">
      <c r="G860" s="75"/>
      <c r="I860" s="75"/>
      <c r="K860" s="75"/>
    </row>
    <row r="861">
      <c r="G861" s="75"/>
      <c r="I861" s="75"/>
      <c r="K861" s="75"/>
    </row>
    <row r="862">
      <c r="G862" s="75"/>
      <c r="I862" s="75"/>
      <c r="K862" s="75"/>
    </row>
    <row r="863">
      <c r="G863" s="75"/>
      <c r="I863" s="75"/>
      <c r="K863" s="75"/>
    </row>
    <row r="864">
      <c r="G864" s="75"/>
      <c r="I864" s="75"/>
      <c r="K864" s="75"/>
    </row>
    <row r="865">
      <c r="G865" s="75"/>
      <c r="I865" s="75"/>
      <c r="K865" s="75"/>
    </row>
    <row r="866">
      <c r="G866" s="75"/>
      <c r="I866" s="75"/>
      <c r="K866" s="75"/>
    </row>
    <row r="867">
      <c r="G867" s="75"/>
      <c r="I867" s="75"/>
      <c r="K867" s="75"/>
    </row>
    <row r="868">
      <c r="G868" s="75"/>
      <c r="I868" s="75"/>
      <c r="K868" s="75"/>
    </row>
    <row r="869">
      <c r="G869" s="75"/>
      <c r="I869" s="75"/>
      <c r="K869" s="75"/>
    </row>
    <row r="870">
      <c r="G870" s="75"/>
      <c r="I870" s="75"/>
      <c r="K870" s="75"/>
    </row>
    <row r="871">
      <c r="G871" s="75"/>
      <c r="I871" s="75"/>
      <c r="K871" s="75"/>
    </row>
    <row r="872">
      <c r="G872" s="75"/>
      <c r="I872" s="75"/>
      <c r="K872" s="75"/>
    </row>
    <row r="873">
      <c r="G873" s="75"/>
      <c r="I873" s="75"/>
      <c r="K873" s="75"/>
    </row>
    <row r="874">
      <c r="G874" s="75"/>
      <c r="I874" s="75"/>
      <c r="K874" s="75"/>
    </row>
    <row r="875">
      <c r="G875" s="75"/>
      <c r="I875" s="75"/>
      <c r="K875" s="75"/>
    </row>
    <row r="876">
      <c r="G876" s="75"/>
      <c r="I876" s="75"/>
      <c r="K876" s="75"/>
    </row>
    <row r="877">
      <c r="G877" s="75"/>
      <c r="I877" s="75"/>
      <c r="K877" s="75"/>
    </row>
    <row r="878">
      <c r="G878" s="75"/>
      <c r="I878" s="75"/>
      <c r="K878" s="75"/>
    </row>
    <row r="879">
      <c r="G879" s="75"/>
      <c r="I879" s="75"/>
      <c r="K879" s="75"/>
    </row>
    <row r="880">
      <c r="G880" s="75"/>
      <c r="I880" s="75"/>
      <c r="K880" s="75"/>
    </row>
    <row r="881">
      <c r="G881" s="75"/>
      <c r="I881" s="75"/>
      <c r="K881" s="75"/>
    </row>
    <row r="882">
      <c r="G882" s="75"/>
      <c r="I882" s="75"/>
      <c r="K882" s="75"/>
    </row>
    <row r="883">
      <c r="G883" s="75"/>
      <c r="I883" s="75"/>
      <c r="K883" s="75"/>
    </row>
    <row r="884">
      <c r="G884" s="75"/>
      <c r="I884" s="75"/>
      <c r="K884" s="75"/>
    </row>
    <row r="885">
      <c r="G885" s="75"/>
      <c r="I885" s="75"/>
      <c r="K885" s="75"/>
    </row>
    <row r="886">
      <c r="G886" s="75"/>
      <c r="I886" s="75"/>
      <c r="K886" s="75"/>
    </row>
    <row r="887">
      <c r="G887" s="75"/>
      <c r="I887" s="75"/>
      <c r="K887" s="75"/>
    </row>
    <row r="888">
      <c r="G888" s="75"/>
      <c r="I888" s="75"/>
      <c r="K888" s="75"/>
    </row>
    <row r="889">
      <c r="G889" s="75"/>
      <c r="I889" s="75"/>
      <c r="K889" s="75"/>
    </row>
    <row r="890">
      <c r="G890" s="75"/>
      <c r="I890" s="75"/>
      <c r="K890" s="75"/>
    </row>
    <row r="891">
      <c r="G891" s="75"/>
      <c r="I891" s="75"/>
      <c r="K891" s="75"/>
    </row>
    <row r="892">
      <c r="G892" s="75"/>
      <c r="I892" s="75"/>
      <c r="K892" s="75"/>
    </row>
    <row r="893">
      <c r="G893" s="75"/>
      <c r="I893" s="75"/>
      <c r="K893" s="75"/>
    </row>
    <row r="894">
      <c r="G894" s="75"/>
      <c r="I894" s="75"/>
      <c r="K894" s="75"/>
    </row>
    <row r="895">
      <c r="G895" s="75"/>
      <c r="I895" s="75"/>
      <c r="K895" s="75"/>
    </row>
    <row r="896">
      <c r="G896" s="75"/>
      <c r="I896" s="75"/>
      <c r="K896" s="75"/>
    </row>
    <row r="897">
      <c r="G897" s="75"/>
      <c r="I897" s="75"/>
      <c r="K897" s="75"/>
    </row>
    <row r="898">
      <c r="G898" s="75"/>
      <c r="I898" s="75"/>
      <c r="K898" s="75"/>
    </row>
    <row r="899">
      <c r="G899" s="75"/>
      <c r="I899" s="75"/>
      <c r="K899" s="75"/>
    </row>
    <row r="900">
      <c r="G900" s="75"/>
      <c r="I900" s="75"/>
      <c r="K900" s="75"/>
    </row>
    <row r="901">
      <c r="G901" s="75"/>
      <c r="I901" s="75"/>
      <c r="K901" s="75"/>
    </row>
    <row r="902">
      <c r="G902" s="75"/>
      <c r="I902" s="75"/>
      <c r="K902" s="75"/>
    </row>
    <row r="903">
      <c r="G903" s="75"/>
      <c r="I903" s="75"/>
      <c r="K903" s="75"/>
    </row>
    <row r="904">
      <c r="G904" s="75"/>
      <c r="I904" s="75"/>
      <c r="K904" s="75"/>
    </row>
    <row r="905">
      <c r="G905" s="75"/>
      <c r="I905" s="75"/>
      <c r="K905" s="75"/>
    </row>
    <row r="906">
      <c r="G906" s="75"/>
      <c r="I906" s="75"/>
      <c r="K906" s="75"/>
    </row>
    <row r="907">
      <c r="G907" s="75"/>
      <c r="I907" s="75"/>
      <c r="K907" s="75"/>
    </row>
    <row r="908">
      <c r="G908" s="75"/>
      <c r="I908" s="75"/>
      <c r="K908" s="75"/>
    </row>
    <row r="909">
      <c r="G909" s="75"/>
      <c r="I909" s="75"/>
      <c r="K909" s="75"/>
    </row>
    <row r="910">
      <c r="G910" s="75"/>
      <c r="I910" s="75"/>
      <c r="K910" s="75"/>
    </row>
    <row r="911">
      <c r="G911" s="75"/>
      <c r="I911" s="75"/>
      <c r="K911" s="75"/>
    </row>
    <row r="912">
      <c r="G912" s="75"/>
      <c r="I912" s="75"/>
      <c r="K912" s="75"/>
    </row>
    <row r="913">
      <c r="G913" s="75"/>
      <c r="I913" s="75"/>
      <c r="K913" s="75"/>
    </row>
    <row r="914">
      <c r="G914" s="75"/>
      <c r="I914" s="75"/>
      <c r="K914" s="75"/>
    </row>
    <row r="915">
      <c r="G915" s="75"/>
      <c r="I915" s="75"/>
      <c r="K915" s="75"/>
    </row>
    <row r="916">
      <c r="G916" s="75"/>
      <c r="I916" s="75"/>
      <c r="K916" s="75"/>
    </row>
    <row r="917">
      <c r="G917" s="75"/>
      <c r="I917" s="75"/>
      <c r="K917" s="75"/>
    </row>
    <row r="918">
      <c r="G918" s="75"/>
      <c r="I918" s="75"/>
      <c r="K918" s="75"/>
    </row>
    <row r="919">
      <c r="G919" s="75"/>
      <c r="I919" s="75"/>
      <c r="K919" s="75"/>
    </row>
    <row r="920">
      <c r="G920" s="75"/>
      <c r="I920" s="75"/>
      <c r="K920" s="75"/>
    </row>
    <row r="921">
      <c r="G921" s="75"/>
      <c r="I921" s="75"/>
      <c r="K921" s="75"/>
    </row>
    <row r="922">
      <c r="G922" s="75"/>
      <c r="I922" s="75"/>
      <c r="K922" s="75"/>
    </row>
    <row r="923">
      <c r="G923" s="75"/>
      <c r="I923" s="75"/>
      <c r="K923" s="75"/>
    </row>
    <row r="924">
      <c r="G924" s="75"/>
      <c r="I924" s="75"/>
      <c r="K924" s="75"/>
    </row>
    <row r="925">
      <c r="G925" s="75"/>
      <c r="I925" s="75"/>
      <c r="K925" s="75"/>
    </row>
    <row r="926">
      <c r="G926" s="75"/>
      <c r="I926" s="75"/>
      <c r="K926" s="75"/>
    </row>
    <row r="927">
      <c r="G927" s="75"/>
      <c r="I927" s="75"/>
      <c r="K927" s="75"/>
    </row>
    <row r="928">
      <c r="G928" s="75"/>
      <c r="I928" s="75"/>
      <c r="K928" s="75"/>
    </row>
    <row r="929">
      <c r="G929" s="75"/>
      <c r="I929" s="75"/>
      <c r="K929" s="75"/>
    </row>
    <row r="930">
      <c r="G930" s="75"/>
      <c r="I930" s="75"/>
      <c r="K930" s="75"/>
    </row>
    <row r="931">
      <c r="G931" s="75"/>
      <c r="I931" s="75"/>
      <c r="K931" s="75"/>
    </row>
    <row r="932">
      <c r="G932" s="75"/>
      <c r="I932" s="75"/>
      <c r="K932" s="75"/>
    </row>
    <row r="933">
      <c r="G933" s="75"/>
      <c r="I933" s="75"/>
      <c r="K933" s="75"/>
    </row>
    <row r="934">
      <c r="G934" s="75"/>
      <c r="I934" s="75"/>
      <c r="K934" s="75"/>
    </row>
    <row r="935">
      <c r="G935" s="75"/>
      <c r="I935" s="75"/>
      <c r="K935" s="75"/>
    </row>
    <row r="936">
      <c r="G936" s="75"/>
      <c r="I936" s="75"/>
      <c r="K936" s="75"/>
    </row>
    <row r="937">
      <c r="G937" s="75"/>
      <c r="I937" s="75"/>
      <c r="K937" s="75"/>
    </row>
    <row r="938">
      <c r="G938" s="75"/>
      <c r="I938" s="75"/>
      <c r="K938" s="75"/>
    </row>
    <row r="939">
      <c r="G939" s="75"/>
      <c r="I939" s="75"/>
      <c r="K939" s="75"/>
    </row>
    <row r="940">
      <c r="G940" s="75"/>
      <c r="I940" s="75"/>
      <c r="K940" s="75"/>
    </row>
    <row r="941">
      <c r="G941" s="75"/>
      <c r="I941" s="75"/>
      <c r="K941" s="75"/>
    </row>
    <row r="942">
      <c r="G942" s="75"/>
      <c r="I942" s="75"/>
      <c r="K942" s="75"/>
    </row>
    <row r="943">
      <c r="G943" s="75"/>
      <c r="I943" s="75"/>
      <c r="K943" s="75"/>
    </row>
    <row r="944">
      <c r="G944" s="75"/>
      <c r="I944" s="75"/>
      <c r="K944" s="75"/>
    </row>
    <row r="945">
      <c r="G945" s="75"/>
      <c r="I945" s="75"/>
      <c r="K945" s="75"/>
    </row>
    <row r="946">
      <c r="G946" s="75"/>
      <c r="I946" s="75"/>
      <c r="K946" s="75"/>
    </row>
    <row r="947">
      <c r="G947" s="75"/>
      <c r="I947" s="75"/>
      <c r="K947" s="75"/>
    </row>
    <row r="948">
      <c r="G948" s="75"/>
      <c r="I948" s="75"/>
      <c r="K948" s="75"/>
    </row>
    <row r="949">
      <c r="G949" s="75"/>
      <c r="I949" s="75"/>
      <c r="K949" s="75"/>
    </row>
    <row r="950">
      <c r="G950" s="75"/>
      <c r="I950" s="75"/>
      <c r="K950" s="75"/>
    </row>
    <row r="951">
      <c r="G951" s="75"/>
      <c r="I951" s="75"/>
      <c r="K951" s="75"/>
    </row>
    <row r="952">
      <c r="G952" s="75"/>
      <c r="I952" s="75"/>
      <c r="K952" s="75"/>
    </row>
    <row r="953">
      <c r="G953" s="75"/>
      <c r="I953" s="75"/>
      <c r="K953" s="75"/>
    </row>
    <row r="954">
      <c r="G954" s="75"/>
      <c r="I954" s="75"/>
      <c r="K954" s="75"/>
    </row>
    <row r="955">
      <c r="G955" s="75"/>
      <c r="I955" s="75"/>
      <c r="K955" s="75"/>
    </row>
    <row r="956">
      <c r="G956" s="75"/>
      <c r="I956" s="75"/>
      <c r="K956" s="75"/>
    </row>
    <row r="957">
      <c r="G957" s="75"/>
      <c r="I957" s="75"/>
      <c r="K957" s="75"/>
    </row>
    <row r="958">
      <c r="G958" s="75"/>
      <c r="I958" s="75"/>
      <c r="K958" s="75"/>
    </row>
    <row r="959">
      <c r="G959" s="75"/>
      <c r="I959" s="75"/>
      <c r="K959" s="75"/>
    </row>
    <row r="960">
      <c r="G960" s="75"/>
      <c r="I960" s="75"/>
      <c r="K960" s="75"/>
    </row>
    <row r="961">
      <c r="G961" s="75"/>
      <c r="I961" s="75"/>
      <c r="K961" s="75"/>
    </row>
    <row r="962">
      <c r="G962" s="75"/>
      <c r="I962" s="75"/>
      <c r="K962" s="75"/>
    </row>
    <row r="963">
      <c r="G963" s="75"/>
      <c r="I963" s="75"/>
      <c r="K963" s="75"/>
    </row>
    <row r="964">
      <c r="G964" s="75"/>
      <c r="I964" s="75"/>
      <c r="K964" s="75"/>
    </row>
    <row r="965">
      <c r="G965" s="75"/>
      <c r="I965" s="75"/>
      <c r="K965" s="75"/>
    </row>
    <row r="966">
      <c r="G966" s="75"/>
      <c r="I966" s="75"/>
      <c r="K966" s="75"/>
    </row>
    <row r="967">
      <c r="G967" s="75"/>
      <c r="I967" s="75"/>
      <c r="K967" s="75"/>
    </row>
    <row r="968">
      <c r="G968" s="75"/>
      <c r="I968" s="75"/>
      <c r="K968" s="75"/>
    </row>
    <row r="969">
      <c r="G969" s="75"/>
      <c r="I969" s="75"/>
      <c r="K969" s="75"/>
    </row>
    <row r="970">
      <c r="G970" s="75"/>
      <c r="I970" s="75"/>
      <c r="K970" s="75"/>
    </row>
    <row r="971">
      <c r="G971" s="75"/>
      <c r="I971" s="75"/>
      <c r="K971" s="75"/>
    </row>
    <row r="972">
      <c r="G972" s="75"/>
      <c r="I972" s="75"/>
      <c r="K972" s="75"/>
    </row>
    <row r="973">
      <c r="G973" s="75"/>
      <c r="I973" s="75"/>
      <c r="K973" s="75"/>
    </row>
    <row r="974">
      <c r="G974" s="75"/>
      <c r="I974" s="75"/>
      <c r="K974" s="75"/>
    </row>
    <row r="975">
      <c r="G975" s="75"/>
      <c r="I975" s="75"/>
      <c r="K975" s="75"/>
    </row>
    <row r="976">
      <c r="G976" s="75"/>
      <c r="I976" s="75"/>
      <c r="K976" s="75"/>
    </row>
    <row r="977">
      <c r="G977" s="75"/>
      <c r="I977" s="75"/>
      <c r="K977" s="75"/>
    </row>
    <row r="978">
      <c r="G978" s="75"/>
      <c r="I978" s="75"/>
      <c r="K978" s="75"/>
    </row>
    <row r="979">
      <c r="G979" s="75"/>
      <c r="I979" s="75"/>
      <c r="K979" s="75"/>
    </row>
    <row r="980">
      <c r="G980" s="75"/>
      <c r="I980" s="75"/>
      <c r="K980" s="75"/>
    </row>
    <row r="981">
      <c r="G981" s="75"/>
      <c r="I981" s="75"/>
      <c r="K981" s="75"/>
    </row>
    <row r="982">
      <c r="G982" s="75"/>
      <c r="I982" s="75"/>
      <c r="K982" s="75"/>
    </row>
    <row r="983">
      <c r="G983" s="75"/>
      <c r="I983" s="75"/>
      <c r="K983" s="75"/>
    </row>
    <row r="984">
      <c r="G984" s="75"/>
      <c r="I984" s="75"/>
      <c r="K984" s="75"/>
    </row>
    <row r="985">
      <c r="G985" s="75"/>
      <c r="I985" s="75"/>
      <c r="K985" s="75"/>
    </row>
    <row r="986">
      <c r="G986" s="75"/>
      <c r="I986" s="75"/>
      <c r="K986" s="75"/>
    </row>
    <row r="987">
      <c r="G987" s="75"/>
      <c r="I987" s="75"/>
      <c r="K987" s="75"/>
    </row>
    <row r="988">
      <c r="G988" s="75"/>
      <c r="I988" s="75"/>
      <c r="K988" s="75"/>
    </row>
    <row r="989">
      <c r="G989" s="75"/>
      <c r="I989" s="75"/>
      <c r="K989" s="75"/>
    </row>
    <row r="990">
      <c r="G990" s="75"/>
      <c r="I990" s="75"/>
      <c r="K990" s="75"/>
    </row>
    <row r="991">
      <c r="G991" s="75"/>
      <c r="I991" s="75"/>
      <c r="K991" s="75"/>
    </row>
    <row r="992">
      <c r="G992" s="75"/>
      <c r="I992" s="75"/>
      <c r="K992" s="75"/>
    </row>
    <row r="993">
      <c r="G993" s="75"/>
      <c r="I993" s="75"/>
      <c r="K993" s="75"/>
    </row>
    <row r="994">
      <c r="G994" s="75"/>
      <c r="I994" s="75"/>
      <c r="K994" s="75"/>
    </row>
    <row r="995">
      <c r="G995" s="75"/>
      <c r="I995" s="75"/>
      <c r="K995" s="75"/>
    </row>
    <row r="996">
      <c r="G996" s="75"/>
      <c r="I996" s="75"/>
      <c r="K996" s="75"/>
    </row>
    <row r="997">
      <c r="G997" s="75"/>
      <c r="I997" s="75"/>
      <c r="K997" s="75"/>
    </row>
    <row r="998">
      <c r="G998" s="75"/>
      <c r="I998" s="75"/>
      <c r="K998" s="75"/>
    </row>
    <row r="999">
      <c r="G999" s="75"/>
      <c r="I999" s="75"/>
      <c r="K999" s="75"/>
    </row>
  </sheetData>
  <autoFilter ref="$A$1:$N$170">
    <sortState ref="A1:N170">
      <sortCondition ref="A1:A170"/>
      <sortCondition descending="1" ref="C1:C17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5"/>
      <c r="M1" s="2" t="s">
        <v>10</v>
      </c>
      <c r="N1" s="87"/>
      <c r="O1" s="3"/>
    </row>
    <row r="2">
      <c r="A2" s="1" t="s">
        <v>22</v>
      </c>
      <c r="B2" s="7" t="s">
        <v>24</v>
      </c>
      <c r="C2" s="72">
        <v>0.17256637168141592</v>
      </c>
      <c r="D2" s="72">
        <v>0.01327433628318584</v>
      </c>
      <c r="E2" s="72">
        <v>0.017699115044247787</v>
      </c>
      <c r="F2" s="72">
        <v>0.0</v>
      </c>
      <c r="G2" s="72">
        <v>0.0</v>
      </c>
      <c r="H2" s="72">
        <v>0.0</v>
      </c>
      <c r="I2" s="72">
        <v>0.01327433628318584</v>
      </c>
      <c r="J2" s="5">
        <f t="shared" ref="J2:J21" si="1">rank(I2,$I$2:$I$21,1)</f>
        <v>17</v>
      </c>
      <c r="K2" s="72">
        <v>0.022123893805309734</v>
      </c>
      <c r="L2" s="5">
        <f t="shared" ref="L2:L21" si="2">rank(K2,$K$2:$K$21,1)</f>
        <v>13</v>
      </c>
      <c r="M2" s="72">
        <v>0.25663716814159293</v>
      </c>
      <c r="N2" s="5">
        <f t="shared" ref="N2:N21" si="3">rank(M2,$M$2:$M$21,1)</f>
        <v>19</v>
      </c>
      <c r="O2" s="12"/>
    </row>
    <row r="3">
      <c r="A3" s="1" t="s">
        <v>22</v>
      </c>
      <c r="B3" s="18" t="s">
        <v>34</v>
      </c>
      <c r="C3" s="72">
        <v>0.12663755458515283</v>
      </c>
      <c r="D3" s="72">
        <v>0.008733624454148471</v>
      </c>
      <c r="E3" s="72">
        <v>0.006550218340611353</v>
      </c>
      <c r="F3" s="72">
        <v>0.006550218340611353</v>
      </c>
      <c r="G3" s="72">
        <v>0.0</v>
      </c>
      <c r="H3" s="72">
        <v>0.0</v>
      </c>
      <c r="I3" s="72">
        <v>0.002183406113537118</v>
      </c>
      <c r="J3" s="5">
        <f t="shared" si="1"/>
        <v>6</v>
      </c>
      <c r="K3" s="72">
        <v>0.04585152838427948</v>
      </c>
      <c r="L3" s="5">
        <f t="shared" si="2"/>
        <v>16</v>
      </c>
      <c r="M3" s="72">
        <v>0.0611353711790393</v>
      </c>
      <c r="N3" s="5">
        <f t="shared" si="3"/>
        <v>12</v>
      </c>
      <c r="O3" s="12"/>
    </row>
    <row r="4">
      <c r="A4" s="1" t="s">
        <v>22</v>
      </c>
      <c r="B4" s="18" t="s">
        <v>30</v>
      </c>
      <c r="C4" s="72">
        <v>0.09280742459396751</v>
      </c>
      <c r="D4" s="72">
        <v>0.0</v>
      </c>
      <c r="E4" s="72">
        <v>0.02088167053364269</v>
      </c>
      <c r="F4" s="72">
        <v>0.018561484918793503</v>
      </c>
      <c r="G4" s="72">
        <v>0.0</v>
      </c>
      <c r="H4" s="72">
        <v>0.0</v>
      </c>
      <c r="I4" s="72">
        <v>0.0</v>
      </c>
      <c r="J4" s="5">
        <f t="shared" si="1"/>
        <v>1</v>
      </c>
      <c r="K4" s="72">
        <v>0.07424593967517401</v>
      </c>
      <c r="L4" s="5">
        <f t="shared" si="2"/>
        <v>19</v>
      </c>
      <c r="M4" s="72">
        <v>0.13225058004640372</v>
      </c>
      <c r="N4" s="5">
        <f t="shared" si="3"/>
        <v>15</v>
      </c>
      <c r="O4" s="12"/>
    </row>
    <row r="5">
      <c r="A5" s="1" t="s">
        <v>22</v>
      </c>
      <c r="B5" s="18" t="s">
        <v>26</v>
      </c>
      <c r="C5" s="72">
        <v>0.05504587155963303</v>
      </c>
      <c r="D5" s="72">
        <v>0.009174311926605505</v>
      </c>
      <c r="E5" s="72">
        <v>0.05504587155963303</v>
      </c>
      <c r="F5" s="72">
        <v>0.013761467889908258</v>
      </c>
      <c r="G5" s="72">
        <v>0.03211009174311927</v>
      </c>
      <c r="H5" s="72">
        <v>0.013761467889908258</v>
      </c>
      <c r="I5" s="72">
        <v>0.04128440366972477</v>
      </c>
      <c r="J5" s="5">
        <f t="shared" si="1"/>
        <v>19</v>
      </c>
      <c r="K5" s="72">
        <v>0.05045871559633028</v>
      </c>
      <c r="L5" s="5">
        <f t="shared" si="2"/>
        <v>17</v>
      </c>
      <c r="M5" s="72">
        <v>0.24311926605504589</v>
      </c>
      <c r="N5" s="5">
        <f t="shared" si="3"/>
        <v>18</v>
      </c>
      <c r="O5" s="12"/>
    </row>
    <row r="6">
      <c r="A6" s="1" t="s">
        <v>22</v>
      </c>
      <c r="B6" s="18" t="s">
        <v>33</v>
      </c>
      <c r="C6" s="72">
        <v>0.05504587155963303</v>
      </c>
      <c r="D6" s="72">
        <v>0.08256880733944955</v>
      </c>
      <c r="E6" s="72">
        <v>0.013761467889908258</v>
      </c>
      <c r="F6" s="72">
        <v>0.013761467889908258</v>
      </c>
      <c r="G6" s="72">
        <v>0.05045871559633028</v>
      </c>
      <c r="H6" s="72">
        <v>0.0</v>
      </c>
      <c r="I6" s="72">
        <v>0.04128440366972477</v>
      </c>
      <c r="J6" s="5">
        <f t="shared" si="1"/>
        <v>19</v>
      </c>
      <c r="K6" s="72">
        <v>0.009174311926605505</v>
      </c>
      <c r="L6" s="5">
        <f t="shared" si="2"/>
        <v>10</v>
      </c>
      <c r="M6" s="72">
        <v>0.06880733944954129</v>
      </c>
      <c r="N6" s="5">
        <f t="shared" si="3"/>
        <v>13</v>
      </c>
      <c r="O6" s="12"/>
    </row>
    <row r="7">
      <c r="A7" s="1" t="s">
        <v>22</v>
      </c>
      <c r="B7" s="18" t="s">
        <v>35</v>
      </c>
      <c r="C7" s="72">
        <v>0.04773869346733668</v>
      </c>
      <c r="D7" s="72">
        <v>0.002512562814070352</v>
      </c>
      <c r="E7" s="72">
        <v>0.01256281407035176</v>
      </c>
      <c r="F7" s="72">
        <v>0.007537688442211055</v>
      </c>
      <c r="G7" s="72">
        <v>0.007537688442211055</v>
      </c>
      <c r="H7" s="72">
        <v>0.002512562814070352</v>
      </c>
      <c r="I7" s="72">
        <v>0.005025125628140704</v>
      </c>
      <c r="J7" s="5">
        <f t="shared" si="1"/>
        <v>12</v>
      </c>
      <c r="K7" s="72">
        <v>0.17839195979899497</v>
      </c>
      <c r="L7" s="5">
        <f t="shared" si="2"/>
        <v>20</v>
      </c>
      <c r="M7" s="72">
        <v>0.05778894472361809</v>
      </c>
      <c r="N7" s="5">
        <f t="shared" si="3"/>
        <v>11</v>
      </c>
    </row>
    <row r="8">
      <c r="A8" s="1" t="s">
        <v>22</v>
      </c>
      <c r="B8" s="18" t="s">
        <v>36</v>
      </c>
      <c r="C8" s="72">
        <v>0.03854875283446712</v>
      </c>
      <c r="D8" s="72">
        <v>0.011337868480725623</v>
      </c>
      <c r="E8" s="72">
        <v>0.0022675736961451248</v>
      </c>
      <c r="F8" s="72">
        <v>0.0022675736961451248</v>
      </c>
      <c r="G8" s="72">
        <v>0.0</v>
      </c>
      <c r="H8" s="72">
        <v>0.0</v>
      </c>
      <c r="I8" s="72">
        <v>0.009070294784580499</v>
      </c>
      <c r="J8" s="5">
        <f t="shared" si="1"/>
        <v>16</v>
      </c>
      <c r="K8" s="72">
        <v>0.05895691609977324</v>
      </c>
      <c r="L8" s="5">
        <f t="shared" si="2"/>
        <v>18</v>
      </c>
      <c r="M8" s="72">
        <v>0.045351473922902494</v>
      </c>
      <c r="N8" s="5">
        <f t="shared" si="3"/>
        <v>10</v>
      </c>
    </row>
    <row r="9">
      <c r="A9" s="1" t="s">
        <v>22</v>
      </c>
      <c r="B9" s="18" t="s">
        <v>28</v>
      </c>
      <c r="C9" s="72">
        <v>0.026490066225165563</v>
      </c>
      <c r="D9" s="72">
        <v>0.002207505518763797</v>
      </c>
      <c r="E9" s="72">
        <v>0.019867549668874173</v>
      </c>
      <c r="F9" s="72">
        <v>0.0</v>
      </c>
      <c r="G9" s="72">
        <v>0.01545253863134658</v>
      </c>
      <c r="H9" s="72">
        <v>0.004415011037527594</v>
      </c>
      <c r="I9" s="72">
        <v>0.033112582781456956</v>
      </c>
      <c r="J9" s="5">
        <f t="shared" si="1"/>
        <v>18</v>
      </c>
      <c r="K9" s="72">
        <v>0.011037527593818985</v>
      </c>
      <c r="L9" s="5">
        <f t="shared" si="2"/>
        <v>11</v>
      </c>
      <c r="M9" s="72">
        <v>0.1545253863134658</v>
      </c>
      <c r="N9" s="5">
        <f t="shared" si="3"/>
        <v>17</v>
      </c>
    </row>
    <row r="10">
      <c r="A10" s="1" t="s">
        <v>22</v>
      </c>
      <c r="B10" s="18" t="s">
        <v>41</v>
      </c>
      <c r="C10" s="72">
        <v>0.02486678507992895</v>
      </c>
      <c r="D10" s="72">
        <v>8.880994671403197E-4</v>
      </c>
      <c r="E10" s="72">
        <v>0.0026642984014209592</v>
      </c>
      <c r="F10" s="72">
        <v>0.0017761989342806395</v>
      </c>
      <c r="G10" s="72">
        <v>0.0</v>
      </c>
      <c r="H10" s="72">
        <v>0.0</v>
      </c>
      <c r="I10" s="72">
        <v>0.0</v>
      </c>
      <c r="J10" s="5">
        <f t="shared" si="1"/>
        <v>1</v>
      </c>
      <c r="K10" s="72">
        <v>0.0017761989342806395</v>
      </c>
      <c r="L10" s="5">
        <f t="shared" si="2"/>
        <v>5</v>
      </c>
      <c r="M10" s="72">
        <v>0.023978685612788632</v>
      </c>
      <c r="N10" s="5">
        <f t="shared" si="3"/>
        <v>5</v>
      </c>
    </row>
    <row r="11">
      <c r="A11" s="1" t="s">
        <v>22</v>
      </c>
      <c r="B11" s="18" t="s">
        <v>42</v>
      </c>
      <c r="C11" s="72">
        <v>0.0235655737704918</v>
      </c>
      <c r="D11" s="72">
        <v>0.007172131147540984</v>
      </c>
      <c r="E11" s="72">
        <v>0.0010245901639344263</v>
      </c>
      <c r="F11" s="72">
        <v>0.0030737704918032786</v>
      </c>
      <c r="G11" s="72">
        <v>0.0020491803278688526</v>
      </c>
      <c r="H11" s="72">
        <v>0.0</v>
      </c>
      <c r="I11" s="72">
        <v>0.0030737704918032786</v>
      </c>
      <c r="J11" s="5">
        <f t="shared" si="1"/>
        <v>7</v>
      </c>
      <c r="K11" s="72">
        <v>0.0030737704918032786</v>
      </c>
      <c r="L11" s="5">
        <f t="shared" si="2"/>
        <v>7</v>
      </c>
      <c r="M11" s="72">
        <v>0.018442622950819672</v>
      </c>
      <c r="N11" s="5">
        <f t="shared" si="3"/>
        <v>4</v>
      </c>
    </row>
    <row r="12">
      <c r="A12" s="1" t="s">
        <v>22</v>
      </c>
      <c r="B12" s="18" t="s">
        <v>23</v>
      </c>
      <c r="C12" s="72">
        <v>0.019867549668874173</v>
      </c>
      <c r="D12" s="72">
        <v>0.017660044150110375</v>
      </c>
      <c r="E12" s="72">
        <v>0.02207505518763797</v>
      </c>
      <c r="F12" s="72">
        <v>0.019867549668874173</v>
      </c>
      <c r="G12" s="72">
        <v>0.006622516556291391</v>
      </c>
      <c r="H12" s="72">
        <v>0.0</v>
      </c>
      <c r="I12" s="72">
        <v>0.004415011037527594</v>
      </c>
      <c r="J12" s="5">
        <f t="shared" si="1"/>
        <v>8</v>
      </c>
      <c r="K12" s="72">
        <v>0.008830022075055188</v>
      </c>
      <c r="L12" s="5">
        <f t="shared" si="2"/>
        <v>9</v>
      </c>
      <c r="M12" s="72">
        <v>0.423841059602649</v>
      </c>
      <c r="N12" s="5">
        <f t="shared" si="3"/>
        <v>20</v>
      </c>
    </row>
    <row r="13">
      <c r="A13" s="1" t="s">
        <v>22</v>
      </c>
      <c r="B13" s="18" t="s">
        <v>39</v>
      </c>
      <c r="C13" s="72">
        <v>0.01978021978021978</v>
      </c>
      <c r="D13" s="72">
        <v>0.006593406593406593</v>
      </c>
      <c r="E13" s="72">
        <v>0.0</v>
      </c>
      <c r="F13" s="72">
        <v>0.002197802197802198</v>
      </c>
      <c r="G13" s="72">
        <v>0.03736263736263736</v>
      </c>
      <c r="H13" s="72">
        <v>0.0</v>
      </c>
      <c r="I13" s="72">
        <v>0.006593406593406593</v>
      </c>
      <c r="J13" s="5">
        <f t="shared" si="1"/>
        <v>14</v>
      </c>
      <c r="K13" s="72">
        <v>0.002197802197802198</v>
      </c>
      <c r="L13" s="5">
        <f t="shared" si="2"/>
        <v>6</v>
      </c>
      <c r="M13" s="72">
        <v>0.035164835164835165</v>
      </c>
      <c r="N13" s="5">
        <f t="shared" si="3"/>
        <v>7</v>
      </c>
    </row>
    <row r="14">
      <c r="A14" s="1" t="s">
        <v>22</v>
      </c>
      <c r="B14" s="18" t="s">
        <v>37</v>
      </c>
      <c r="C14" s="72">
        <v>0.015775635407537247</v>
      </c>
      <c r="D14" s="72">
        <v>8.764241893076249E-4</v>
      </c>
      <c r="E14" s="72">
        <v>0.0017528483786152498</v>
      </c>
      <c r="F14" s="72">
        <v>0.0035056967572304996</v>
      </c>
      <c r="G14" s="72">
        <v>0.0</v>
      </c>
      <c r="H14" s="72">
        <v>0.0</v>
      </c>
      <c r="I14" s="72">
        <v>8.764241893076249E-4</v>
      </c>
      <c r="J14" s="5">
        <f t="shared" si="1"/>
        <v>3</v>
      </c>
      <c r="K14" s="72">
        <v>8.764241893076249E-4</v>
      </c>
      <c r="L14" s="5">
        <f t="shared" si="2"/>
        <v>4</v>
      </c>
      <c r="M14" s="72">
        <v>0.040315512708150744</v>
      </c>
      <c r="N14" s="5">
        <f t="shared" si="3"/>
        <v>9</v>
      </c>
    </row>
    <row r="15">
      <c r="A15" s="1" t="s">
        <v>22</v>
      </c>
      <c r="B15" s="18" t="s">
        <v>29</v>
      </c>
      <c r="C15" s="72">
        <v>0.013015184381778741</v>
      </c>
      <c r="D15" s="72">
        <v>0.020607375271149676</v>
      </c>
      <c r="E15" s="72">
        <v>0.010845986984815618</v>
      </c>
      <c r="F15" s="72">
        <v>0.0021691973969631237</v>
      </c>
      <c r="G15" s="72">
        <v>0.004338394793926247</v>
      </c>
      <c r="H15" s="72">
        <v>0.0010845986984815619</v>
      </c>
      <c r="I15" s="72">
        <v>0.006507592190889371</v>
      </c>
      <c r="J15" s="5">
        <f t="shared" si="1"/>
        <v>13</v>
      </c>
      <c r="K15" s="72">
        <v>0.019522776572668113</v>
      </c>
      <c r="L15" s="5">
        <f t="shared" si="2"/>
        <v>12</v>
      </c>
      <c r="M15" s="72">
        <v>0.13774403470715835</v>
      </c>
      <c r="N15" s="5">
        <f t="shared" si="3"/>
        <v>16</v>
      </c>
    </row>
    <row r="16">
      <c r="A16" s="1" t="s">
        <v>22</v>
      </c>
      <c r="B16" s="18" t="s">
        <v>31</v>
      </c>
      <c r="C16" s="72">
        <v>0.012181616832779624</v>
      </c>
      <c r="D16" s="72">
        <v>0.004429678848283499</v>
      </c>
      <c r="E16" s="72">
        <v>0.03765227021040975</v>
      </c>
      <c r="F16" s="72">
        <v>0.0011074197120708748</v>
      </c>
      <c r="G16" s="72">
        <v>0.0</v>
      </c>
      <c r="H16" s="72">
        <v>0.0</v>
      </c>
      <c r="I16" s="72">
        <v>0.008859357696566999</v>
      </c>
      <c r="J16" s="5">
        <f t="shared" si="1"/>
        <v>15</v>
      </c>
      <c r="K16" s="72">
        <v>0.026578073089700997</v>
      </c>
      <c r="L16" s="5">
        <f t="shared" si="2"/>
        <v>14</v>
      </c>
      <c r="M16" s="72">
        <v>0.12070874861572536</v>
      </c>
      <c r="N16" s="5">
        <f t="shared" si="3"/>
        <v>14</v>
      </c>
    </row>
    <row r="17">
      <c r="A17" s="1" t="s">
        <v>22</v>
      </c>
      <c r="B17" s="18" t="s">
        <v>38</v>
      </c>
      <c r="C17" s="72">
        <v>0.011830201809324982</v>
      </c>
      <c r="D17" s="72">
        <v>0.006263048016701462</v>
      </c>
      <c r="E17" s="72">
        <v>0.0020876826722338203</v>
      </c>
      <c r="F17" s="72">
        <v>0.003479471120389701</v>
      </c>
      <c r="G17" s="72">
        <v>0.030619345859429367</v>
      </c>
      <c r="H17" s="72">
        <v>0.0</v>
      </c>
      <c r="I17" s="72">
        <v>0.0048712595685455815</v>
      </c>
      <c r="J17" s="5">
        <f t="shared" si="1"/>
        <v>11</v>
      </c>
      <c r="K17" s="72">
        <v>6.958942240779402E-4</v>
      </c>
      <c r="L17" s="5">
        <f t="shared" si="2"/>
        <v>3</v>
      </c>
      <c r="M17" s="72">
        <v>0.03897007654836465</v>
      </c>
      <c r="N17" s="5">
        <f t="shared" si="3"/>
        <v>8</v>
      </c>
    </row>
    <row r="18">
      <c r="A18" s="1" t="s">
        <v>22</v>
      </c>
      <c r="B18" s="18" t="s">
        <v>43</v>
      </c>
      <c r="C18" s="72">
        <v>0.006342494714587738</v>
      </c>
      <c r="D18" s="72">
        <v>0.006342494714587738</v>
      </c>
      <c r="E18" s="72">
        <v>0.0</v>
      </c>
      <c r="F18" s="72">
        <v>0.0</v>
      </c>
      <c r="G18" s="72">
        <v>0.035940803382663845</v>
      </c>
      <c r="H18" s="72">
        <v>0.0</v>
      </c>
      <c r="I18" s="72">
        <v>0.0021141649048625794</v>
      </c>
      <c r="J18" s="5">
        <f t="shared" si="1"/>
        <v>5</v>
      </c>
      <c r="K18" s="72">
        <v>0.004228329809725159</v>
      </c>
      <c r="L18" s="5">
        <f t="shared" si="2"/>
        <v>8</v>
      </c>
      <c r="M18" s="72">
        <v>0.012684989429175475</v>
      </c>
      <c r="N18" s="5">
        <f t="shared" si="3"/>
        <v>3</v>
      </c>
    </row>
    <row r="19">
      <c r="A19" s="1" t="s">
        <v>22</v>
      </c>
      <c r="B19" s="18" t="s">
        <v>44</v>
      </c>
      <c r="C19" s="72">
        <v>0.004434589800443459</v>
      </c>
      <c r="D19" s="72">
        <v>0.0</v>
      </c>
      <c r="E19" s="72">
        <v>0.004434589800443459</v>
      </c>
      <c r="F19" s="72">
        <v>0.004434589800443459</v>
      </c>
      <c r="G19" s="72">
        <v>0.028824833702882482</v>
      </c>
      <c r="H19" s="72">
        <v>0.0</v>
      </c>
      <c r="I19" s="72">
        <v>0.004434589800443459</v>
      </c>
      <c r="J19" s="5">
        <f t="shared" si="1"/>
        <v>9</v>
      </c>
      <c r="K19" s="72">
        <v>0.0</v>
      </c>
      <c r="L19" s="5">
        <f t="shared" si="2"/>
        <v>1</v>
      </c>
      <c r="M19" s="72">
        <v>0.0066518847006651885</v>
      </c>
      <c r="N19" s="5">
        <f t="shared" si="3"/>
        <v>2</v>
      </c>
    </row>
    <row r="20">
      <c r="A20" s="1" t="s">
        <v>22</v>
      </c>
      <c r="B20" s="18" t="s">
        <v>45</v>
      </c>
      <c r="C20" s="72">
        <v>0.004188481675392671</v>
      </c>
      <c r="D20" s="72">
        <v>0.0</v>
      </c>
      <c r="E20" s="72">
        <v>0.0</v>
      </c>
      <c r="F20" s="72">
        <v>0.0</v>
      </c>
      <c r="G20" s="72">
        <v>0.0020942408376963353</v>
      </c>
      <c r="H20" s="72">
        <v>0.0</v>
      </c>
      <c r="I20" s="72">
        <v>0.0020942408376963353</v>
      </c>
      <c r="J20" s="5">
        <f t="shared" si="1"/>
        <v>4</v>
      </c>
      <c r="K20" s="72">
        <v>0.0</v>
      </c>
      <c r="L20" s="5">
        <f t="shared" si="2"/>
        <v>1</v>
      </c>
      <c r="M20" s="72">
        <v>0.004188481675392671</v>
      </c>
      <c r="N20" s="5">
        <f t="shared" si="3"/>
        <v>1</v>
      </c>
    </row>
    <row r="21">
      <c r="A21" s="85" t="s">
        <v>22</v>
      </c>
      <c r="B21" s="83" t="s">
        <v>40</v>
      </c>
      <c r="C21" s="84">
        <v>0.0</v>
      </c>
      <c r="D21" s="84">
        <v>0.004672897196261682</v>
      </c>
      <c r="E21" s="84">
        <v>0.009345794392523364</v>
      </c>
      <c r="F21" s="84">
        <v>0.009345794392523364</v>
      </c>
      <c r="G21" s="84">
        <v>0.0</v>
      </c>
      <c r="H21" s="84">
        <v>0.0</v>
      </c>
      <c r="I21" s="84">
        <v>0.004672897196261682</v>
      </c>
      <c r="J21" s="5">
        <f t="shared" si="1"/>
        <v>10</v>
      </c>
      <c r="K21" s="84">
        <v>0.028037383177570093</v>
      </c>
      <c r="L21" s="5">
        <f t="shared" si="2"/>
        <v>15</v>
      </c>
      <c r="M21" s="84">
        <v>0.03271028037383177</v>
      </c>
      <c r="N21" s="5">
        <f t="shared" si="3"/>
        <v>6</v>
      </c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</row>
    <row r="22">
      <c r="A22" s="1" t="s">
        <v>46</v>
      </c>
      <c r="B22" s="7" t="s">
        <v>64</v>
      </c>
      <c r="C22" s="72">
        <v>0.19909502262443438</v>
      </c>
      <c r="D22" s="72">
        <v>0.013574660633484163</v>
      </c>
      <c r="E22" s="72">
        <v>0.0</v>
      </c>
      <c r="F22" s="72">
        <v>0.013574660633484163</v>
      </c>
      <c r="G22" s="72">
        <v>0.02262443438914027</v>
      </c>
      <c r="H22" s="72">
        <v>0.0</v>
      </c>
      <c r="I22" s="72">
        <v>0.0</v>
      </c>
      <c r="J22" s="5">
        <f t="shared" ref="J22:J41" si="4">rank(I22,$I$22:$I$41,1)</f>
        <v>1</v>
      </c>
      <c r="K22" s="72">
        <v>0.0</v>
      </c>
      <c r="L22" s="5">
        <f t="shared" ref="L22:L41" si="5">rank(K22,$K$22:$K$41,1)</f>
        <v>1</v>
      </c>
      <c r="M22" s="72">
        <v>0.03167420814479638</v>
      </c>
      <c r="N22" s="5">
        <f t="shared" ref="N22:N41" si="6">rank(M22,$M$22:$M$41,1)</f>
        <v>10</v>
      </c>
    </row>
    <row r="23">
      <c r="A23" s="1" t="s">
        <v>46</v>
      </c>
      <c r="B23" s="18" t="s">
        <v>57</v>
      </c>
      <c r="C23" s="72">
        <v>0.16129032258064516</v>
      </c>
      <c r="D23" s="72">
        <v>0.0967741935483871</v>
      </c>
      <c r="E23" s="72">
        <v>0.0</v>
      </c>
      <c r="F23" s="72">
        <v>0.03225806451612903</v>
      </c>
      <c r="G23" s="72">
        <v>0.06451612903225806</v>
      </c>
      <c r="H23" s="72">
        <v>0.0</v>
      </c>
      <c r="I23" s="72">
        <v>0.03225806451612903</v>
      </c>
      <c r="J23" s="5">
        <f t="shared" si="4"/>
        <v>19</v>
      </c>
      <c r="K23" s="72">
        <v>0.0967741935483871</v>
      </c>
      <c r="L23" s="5">
        <f t="shared" si="5"/>
        <v>20</v>
      </c>
      <c r="M23" s="72">
        <v>0.1935483870967742</v>
      </c>
      <c r="N23" s="5">
        <f t="shared" si="6"/>
        <v>19</v>
      </c>
    </row>
    <row r="24">
      <c r="A24" s="1" t="s">
        <v>46</v>
      </c>
      <c r="B24" s="18" t="s">
        <v>56</v>
      </c>
      <c r="C24" s="72">
        <v>0.1125</v>
      </c>
      <c r="D24" s="72">
        <v>0.004166666666666667</v>
      </c>
      <c r="E24" s="72">
        <v>0.0</v>
      </c>
      <c r="F24" s="72">
        <v>0.016666666666666666</v>
      </c>
      <c r="G24" s="72">
        <v>0.004166666666666667</v>
      </c>
      <c r="H24" s="72">
        <v>0.0</v>
      </c>
      <c r="I24" s="72">
        <v>0.004166666666666667</v>
      </c>
      <c r="J24" s="5">
        <f t="shared" si="4"/>
        <v>9</v>
      </c>
      <c r="K24" s="72">
        <v>0.004166666666666667</v>
      </c>
      <c r="L24" s="5">
        <f t="shared" si="5"/>
        <v>10</v>
      </c>
      <c r="M24" s="72">
        <v>0.0125</v>
      </c>
      <c r="N24" s="5">
        <f t="shared" si="6"/>
        <v>4</v>
      </c>
    </row>
    <row r="25">
      <c r="A25" s="1" t="s">
        <v>46</v>
      </c>
      <c r="B25" s="18" t="s">
        <v>54</v>
      </c>
      <c r="C25" s="72">
        <v>0.08583690987124463</v>
      </c>
      <c r="D25" s="72">
        <v>0.017167381974248927</v>
      </c>
      <c r="E25" s="72">
        <v>0.0</v>
      </c>
      <c r="F25" s="72">
        <v>0.004291845493562232</v>
      </c>
      <c r="G25" s="72">
        <v>0.04291845493562232</v>
      </c>
      <c r="H25" s="72">
        <v>0.0</v>
      </c>
      <c r="I25" s="72">
        <v>0.017167381974248927</v>
      </c>
      <c r="J25" s="5">
        <f t="shared" si="4"/>
        <v>15</v>
      </c>
      <c r="K25" s="72">
        <v>0.004291845493562232</v>
      </c>
      <c r="L25" s="5">
        <f t="shared" si="5"/>
        <v>11</v>
      </c>
      <c r="M25" s="72">
        <v>0.012875536480686695</v>
      </c>
      <c r="N25" s="5">
        <f t="shared" si="6"/>
        <v>5</v>
      </c>
    </row>
    <row r="26">
      <c r="A26" s="1" t="s">
        <v>46</v>
      </c>
      <c r="B26" s="18" t="s">
        <v>49</v>
      </c>
      <c r="C26" s="72">
        <v>0.05963302752293578</v>
      </c>
      <c r="D26" s="72">
        <v>0.009174311926605505</v>
      </c>
      <c r="E26" s="72">
        <v>0.0045871559633027525</v>
      </c>
      <c r="F26" s="72">
        <v>0.0045871559633027525</v>
      </c>
      <c r="G26" s="72">
        <v>0.03669724770642202</v>
      </c>
      <c r="H26" s="72">
        <v>0.0045871559633027525</v>
      </c>
      <c r="I26" s="72">
        <v>0.027522935779816515</v>
      </c>
      <c r="J26" s="5">
        <f t="shared" si="4"/>
        <v>17</v>
      </c>
      <c r="K26" s="72">
        <v>0.0</v>
      </c>
      <c r="L26" s="5">
        <f t="shared" si="5"/>
        <v>1</v>
      </c>
      <c r="M26" s="72">
        <v>0.01834862385321101</v>
      </c>
      <c r="N26" s="5">
        <f t="shared" si="6"/>
        <v>7</v>
      </c>
    </row>
    <row r="27">
      <c r="A27" s="1" t="s">
        <v>46</v>
      </c>
      <c r="B27" s="18" t="s">
        <v>59</v>
      </c>
      <c r="C27" s="72">
        <v>0.056338028169014086</v>
      </c>
      <c r="D27" s="72">
        <v>0.07042253521126761</v>
      </c>
      <c r="E27" s="72">
        <v>0.014084507042253521</v>
      </c>
      <c r="F27" s="72">
        <v>0.014084507042253521</v>
      </c>
      <c r="G27" s="72">
        <v>0.051643192488262914</v>
      </c>
      <c r="H27" s="72">
        <v>0.0</v>
      </c>
      <c r="I27" s="72">
        <v>0.03755868544600939</v>
      </c>
      <c r="J27" s="5">
        <f t="shared" si="4"/>
        <v>20</v>
      </c>
      <c r="K27" s="72">
        <v>0.0</v>
      </c>
      <c r="L27" s="5">
        <f t="shared" si="5"/>
        <v>1</v>
      </c>
      <c r="M27" s="72">
        <v>0.07042253521126761</v>
      </c>
      <c r="N27" s="5">
        <f t="shared" si="6"/>
        <v>16</v>
      </c>
    </row>
    <row r="28">
      <c r="A28" s="1" t="s">
        <v>46</v>
      </c>
      <c r="B28" s="18" t="s">
        <v>58</v>
      </c>
      <c r="C28" s="72">
        <v>0.056338028169014086</v>
      </c>
      <c r="D28" s="72">
        <v>0.018779342723004695</v>
      </c>
      <c r="E28" s="72">
        <v>0.009389671361502348</v>
      </c>
      <c r="F28" s="72">
        <v>0.018779342723004695</v>
      </c>
      <c r="G28" s="72">
        <v>0.028169014084507043</v>
      </c>
      <c r="H28" s="72">
        <v>0.0</v>
      </c>
      <c r="I28" s="72">
        <v>0.009389671361502348</v>
      </c>
      <c r="J28" s="5">
        <f t="shared" si="4"/>
        <v>12</v>
      </c>
      <c r="K28" s="72">
        <v>0.023474178403755867</v>
      </c>
      <c r="L28" s="5">
        <f t="shared" si="5"/>
        <v>19</v>
      </c>
      <c r="M28" s="72">
        <v>0.20187793427230047</v>
      </c>
      <c r="N28" s="5">
        <f t="shared" si="6"/>
        <v>20</v>
      </c>
    </row>
    <row r="29">
      <c r="A29" s="1" t="s">
        <v>46</v>
      </c>
      <c r="B29" s="18" t="s">
        <v>65</v>
      </c>
      <c r="C29" s="72">
        <v>0.046296296296296294</v>
      </c>
      <c r="D29" s="72">
        <v>0.05555555555555555</v>
      </c>
      <c r="E29" s="72">
        <v>0.0</v>
      </c>
      <c r="F29" s="72">
        <v>0.018518518518518517</v>
      </c>
      <c r="G29" s="72">
        <v>0.009259259259259259</v>
      </c>
      <c r="H29" s="72">
        <v>0.0</v>
      </c>
      <c r="I29" s="72">
        <v>0.013888888888888888</v>
      </c>
      <c r="J29" s="5">
        <f t="shared" si="4"/>
        <v>14</v>
      </c>
      <c r="K29" s="72">
        <v>0.009259259259259259</v>
      </c>
      <c r="L29" s="5">
        <f t="shared" si="5"/>
        <v>15</v>
      </c>
      <c r="M29" s="72">
        <v>0.018518518518518517</v>
      </c>
      <c r="N29" s="5">
        <f t="shared" si="6"/>
        <v>8</v>
      </c>
    </row>
    <row r="30">
      <c r="A30" s="1" t="s">
        <v>46</v>
      </c>
      <c r="B30" s="18" t="s">
        <v>55</v>
      </c>
      <c r="C30" s="72">
        <v>0.04314063848144953</v>
      </c>
      <c r="D30" s="72">
        <v>0.010353753235547885</v>
      </c>
      <c r="E30" s="72">
        <v>0.003451251078515962</v>
      </c>
      <c r="F30" s="72">
        <v>0.001725625539257981</v>
      </c>
      <c r="G30" s="72">
        <v>0.001725625539257981</v>
      </c>
      <c r="H30" s="72">
        <v>0.001725625539257981</v>
      </c>
      <c r="I30" s="72">
        <v>0.0025884383088869713</v>
      </c>
      <c r="J30" s="5">
        <f t="shared" si="4"/>
        <v>7</v>
      </c>
      <c r="K30" s="72">
        <v>0.021570319240724764</v>
      </c>
      <c r="L30" s="5">
        <f t="shared" si="5"/>
        <v>18</v>
      </c>
      <c r="M30" s="72">
        <v>0.04486626402070751</v>
      </c>
      <c r="N30" s="5">
        <f t="shared" si="6"/>
        <v>13</v>
      </c>
    </row>
    <row r="31">
      <c r="A31" s="1" t="s">
        <v>46</v>
      </c>
      <c r="B31" s="18" t="s">
        <v>60</v>
      </c>
      <c r="C31" s="72">
        <v>0.03090507726269316</v>
      </c>
      <c r="D31" s="72">
        <v>0.002207505518763797</v>
      </c>
      <c r="E31" s="72">
        <v>0.008830022075055188</v>
      </c>
      <c r="F31" s="72">
        <v>0.0</v>
      </c>
      <c r="G31" s="72">
        <v>0.011037527593818985</v>
      </c>
      <c r="H31" s="72">
        <v>0.0</v>
      </c>
      <c r="I31" s="72">
        <v>0.002207505518763797</v>
      </c>
      <c r="J31" s="5">
        <f t="shared" si="4"/>
        <v>6</v>
      </c>
      <c r="K31" s="72">
        <v>0.0</v>
      </c>
      <c r="L31" s="5">
        <f t="shared" si="5"/>
        <v>1</v>
      </c>
      <c r="M31" s="72">
        <v>0.059602649006622516</v>
      </c>
      <c r="N31" s="5">
        <f t="shared" si="6"/>
        <v>15</v>
      </c>
    </row>
    <row r="32">
      <c r="A32" s="1" t="s">
        <v>46</v>
      </c>
      <c r="B32" s="18" t="s">
        <v>50</v>
      </c>
      <c r="C32" s="72">
        <v>0.028017241379310345</v>
      </c>
      <c r="D32" s="72">
        <v>0.03879310344827586</v>
      </c>
      <c r="E32" s="72">
        <v>0.00646551724137931</v>
      </c>
      <c r="F32" s="72">
        <v>0.00646551724137931</v>
      </c>
      <c r="G32" s="72">
        <v>0.023706896551724137</v>
      </c>
      <c r="H32" s="72">
        <v>0.0</v>
      </c>
      <c r="I32" s="72">
        <v>0.01939655172413793</v>
      </c>
      <c r="J32" s="5">
        <f t="shared" si="4"/>
        <v>16</v>
      </c>
      <c r="K32" s="72">
        <v>0.004310344827586207</v>
      </c>
      <c r="L32" s="5">
        <f t="shared" si="5"/>
        <v>12</v>
      </c>
      <c r="M32" s="72">
        <v>0.032327586206896554</v>
      </c>
      <c r="N32" s="5">
        <f t="shared" si="6"/>
        <v>11</v>
      </c>
    </row>
    <row r="33">
      <c r="A33" s="1" t="s">
        <v>46</v>
      </c>
      <c r="B33" s="18" t="s">
        <v>63</v>
      </c>
      <c r="C33" s="72">
        <v>0.019867549668874173</v>
      </c>
      <c r="D33" s="72">
        <v>0.006622516556291391</v>
      </c>
      <c r="E33" s="72">
        <v>0.0</v>
      </c>
      <c r="F33" s="72">
        <v>0.002207505518763797</v>
      </c>
      <c r="G33" s="72">
        <v>0.037527593818984545</v>
      </c>
      <c r="H33" s="72">
        <v>0.0</v>
      </c>
      <c r="I33" s="72">
        <v>0.006622516556291391</v>
      </c>
      <c r="J33" s="5">
        <f t="shared" si="4"/>
        <v>10</v>
      </c>
      <c r="K33" s="72">
        <v>0.002207505518763797</v>
      </c>
      <c r="L33" s="5">
        <f t="shared" si="5"/>
        <v>9</v>
      </c>
      <c r="M33" s="72">
        <v>0.03532008830022075</v>
      </c>
      <c r="N33" s="5">
        <f t="shared" si="6"/>
        <v>12</v>
      </c>
    </row>
    <row r="34">
      <c r="A34" s="1" t="s">
        <v>46</v>
      </c>
      <c r="B34" s="18" t="s">
        <v>52</v>
      </c>
      <c r="C34" s="72">
        <v>0.017857142857142856</v>
      </c>
      <c r="D34" s="72">
        <v>0.00744047619047619</v>
      </c>
      <c r="E34" s="72">
        <v>0.011904761904761904</v>
      </c>
      <c r="F34" s="72">
        <v>0.002976190476190476</v>
      </c>
      <c r="G34" s="72">
        <v>0.004464285714285714</v>
      </c>
      <c r="H34" s="72">
        <v>0.002976190476190476</v>
      </c>
      <c r="I34" s="72">
        <v>0.008928571428571428</v>
      </c>
      <c r="J34" s="5">
        <f t="shared" si="4"/>
        <v>11</v>
      </c>
      <c r="K34" s="72">
        <v>0.01488095238095238</v>
      </c>
      <c r="L34" s="5">
        <f t="shared" si="5"/>
        <v>17</v>
      </c>
      <c r="M34" s="72">
        <v>0.09077380952380952</v>
      </c>
      <c r="N34" s="5">
        <f t="shared" si="6"/>
        <v>17</v>
      </c>
    </row>
    <row r="35">
      <c r="A35" s="1" t="s">
        <v>46</v>
      </c>
      <c r="B35" s="18" t="s">
        <v>48</v>
      </c>
      <c r="C35" s="72">
        <v>0.01267605633802817</v>
      </c>
      <c r="D35" s="72">
        <v>0.004225352112676056</v>
      </c>
      <c r="E35" s="72">
        <v>0.0</v>
      </c>
      <c r="F35" s="72">
        <v>0.0014084507042253522</v>
      </c>
      <c r="G35" s="72">
        <v>0.022535211267605635</v>
      </c>
      <c r="H35" s="72">
        <v>0.0</v>
      </c>
      <c r="I35" s="72">
        <v>0.0028169014084507044</v>
      </c>
      <c r="J35" s="5">
        <f t="shared" si="4"/>
        <v>8</v>
      </c>
      <c r="K35" s="72">
        <v>0.0014084507042253522</v>
      </c>
      <c r="L35" s="5">
        <f t="shared" si="5"/>
        <v>8</v>
      </c>
      <c r="M35" s="72">
        <v>0.01971830985915493</v>
      </c>
      <c r="N35" s="5">
        <f t="shared" si="6"/>
        <v>9</v>
      </c>
    </row>
    <row r="36">
      <c r="A36" s="1" t="s">
        <v>46</v>
      </c>
      <c r="B36" s="18" t="s">
        <v>47</v>
      </c>
      <c r="C36" s="72">
        <v>0.008620689655172414</v>
      </c>
      <c r="D36" s="72">
        <v>0.0</v>
      </c>
      <c r="E36" s="72">
        <v>0.0</v>
      </c>
      <c r="F36" s="72">
        <v>0.004310344827586207</v>
      </c>
      <c r="G36" s="72">
        <v>0.004310344827586207</v>
      </c>
      <c r="H36" s="72">
        <v>0.0</v>
      </c>
      <c r="I36" s="72">
        <v>0.03017241379310345</v>
      </c>
      <c r="J36" s="5">
        <f t="shared" si="4"/>
        <v>18</v>
      </c>
      <c r="K36" s="72">
        <v>0.01293103448275862</v>
      </c>
      <c r="L36" s="5">
        <f t="shared" si="5"/>
        <v>16</v>
      </c>
      <c r="M36" s="72">
        <v>0.0</v>
      </c>
      <c r="N36" s="5">
        <f t="shared" si="6"/>
        <v>1</v>
      </c>
    </row>
    <row r="37">
      <c r="A37" s="1" t="s">
        <v>46</v>
      </c>
      <c r="B37" s="18" t="s">
        <v>62</v>
      </c>
      <c r="C37" s="72">
        <v>0.008597528210639442</v>
      </c>
      <c r="D37" s="72">
        <v>0.0037614185921547557</v>
      </c>
      <c r="E37" s="72">
        <v>0.0037614185921547557</v>
      </c>
      <c r="F37" s="72">
        <v>0.0021493820526598604</v>
      </c>
      <c r="G37" s="72">
        <v>5.373455131649651E-4</v>
      </c>
      <c r="H37" s="72">
        <v>0.0</v>
      </c>
      <c r="I37" s="72">
        <v>5.373455131649651E-4</v>
      </c>
      <c r="J37" s="5">
        <f t="shared" si="4"/>
        <v>5</v>
      </c>
      <c r="K37" s="72">
        <v>0.009134873723804407</v>
      </c>
      <c r="L37" s="5">
        <f t="shared" si="5"/>
        <v>14</v>
      </c>
      <c r="M37" s="72">
        <v>0.015045674368619023</v>
      </c>
      <c r="N37" s="5">
        <f t="shared" si="6"/>
        <v>6</v>
      </c>
    </row>
    <row r="38">
      <c r="A38" s="1" t="s">
        <v>46</v>
      </c>
      <c r="B38" s="18" t="s">
        <v>51</v>
      </c>
      <c r="C38" s="72">
        <v>0.007329842931937173</v>
      </c>
      <c r="D38" s="72">
        <v>0.005235602094240838</v>
      </c>
      <c r="E38" s="72">
        <v>0.0</v>
      </c>
      <c r="F38" s="72">
        <v>0.007329842931937173</v>
      </c>
      <c r="G38" s="72">
        <v>0.06910994764397906</v>
      </c>
      <c r="H38" s="72">
        <v>0.0</v>
      </c>
      <c r="I38" s="72">
        <v>0.0</v>
      </c>
      <c r="J38" s="5">
        <f t="shared" si="4"/>
        <v>1</v>
      </c>
      <c r="K38" s="72">
        <v>0.0</v>
      </c>
      <c r="L38" s="5">
        <f t="shared" si="5"/>
        <v>1</v>
      </c>
      <c r="M38" s="72">
        <v>0.04607329842931937</v>
      </c>
      <c r="N38" s="5">
        <f t="shared" si="6"/>
        <v>14</v>
      </c>
    </row>
    <row r="39">
      <c r="A39" s="1" t="s">
        <v>46</v>
      </c>
      <c r="B39" s="18" t="s">
        <v>66</v>
      </c>
      <c r="C39" s="72">
        <v>0.006151142355008787</v>
      </c>
      <c r="D39" s="72">
        <v>0.021968365553602813</v>
      </c>
      <c r="E39" s="72">
        <v>0.0</v>
      </c>
      <c r="F39" s="72">
        <v>0.0</v>
      </c>
      <c r="G39" s="72">
        <v>0.005272407732864675</v>
      </c>
      <c r="H39" s="72">
        <v>0.0</v>
      </c>
      <c r="I39" s="72">
        <v>0.0</v>
      </c>
      <c r="J39" s="5">
        <f t="shared" si="4"/>
        <v>1</v>
      </c>
      <c r="K39" s="72">
        <v>0.006151142355008787</v>
      </c>
      <c r="L39" s="5">
        <f t="shared" si="5"/>
        <v>13</v>
      </c>
      <c r="M39" s="72">
        <v>0.09666080843585237</v>
      </c>
      <c r="N39" s="5">
        <f t="shared" si="6"/>
        <v>18</v>
      </c>
    </row>
    <row r="40">
      <c r="A40" s="1" t="s">
        <v>46</v>
      </c>
      <c r="B40" s="18" t="s">
        <v>61</v>
      </c>
      <c r="C40" s="72">
        <v>0.0041025641025641026</v>
      </c>
      <c r="D40" s="72">
        <v>0.0</v>
      </c>
      <c r="E40" s="72">
        <v>0.0</v>
      </c>
      <c r="F40" s="72">
        <v>0.006153846153846154</v>
      </c>
      <c r="G40" s="72">
        <v>0.005128205128205128</v>
      </c>
      <c r="H40" s="72">
        <v>0.0</v>
      </c>
      <c r="I40" s="72">
        <v>0.011282051282051283</v>
      </c>
      <c r="J40" s="5">
        <f t="shared" si="4"/>
        <v>13</v>
      </c>
      <c r="K40" s="72">
        <v>0.0</v>
      </c>
      <c r="L40" s="5">
        <f t="shared" si="5"/>
        <v>1</v>
      </c>
      <c r="M40" s="72">
        <v>0.003076923076923077</v>
      </c>
      <c r="N40" s="5">
        <f t="shared" si="6"/>
        <v>2</v>
      </c>
    </row>
    <row r="41">
      <c r="A41" s="85" t="s">
        <v>46</v>
      </c>
      <c r="B41" s="83" t="s">
        <v>53</v>
      </c>
      <c r="C41" s="84">
        <v>0.0033195020746887966</v>
      </c>
      <c r="D41" s="84">
        <v>0.006639004149377593</v>
      </c>
      <c r="E41" s="84">
        <v>0.0</v>
      </c>
      <c r="F41" s="84">
        <v>8.298755186721991E-4</v>
      </c>
      <c r="G41" s="84">
        <v>0.004149377593360996</v>
      </c>
      <c r="H41" s="84">
        <v>8.298755186721991E-4</v>
      </c>
      <c r="I41" s="84">
        <v>0.0</v>
      </c>
      <c r="J41" s="5">
        <f t="shared" si="4"/>
        <v>1</v>
      </c>
      <c r="K41" s="84">
        <v>0.0</v>
      </c>
      <c r="L41" s="5">
        <f t="shared" si="5"/>
        <v>1</v>
      </c>
      <c r="M41" s="84">
        <v>0.004979253112033195</v>
      </c>
      <c r="N41" s="5">
        <f t="shared" si="6"/>
        <v>3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</row>
    <row r="42">
      <c r="A42" s="1" t="s">
        <v>67</v>
      </c>
      <c r="B42" s="18" t="s">
        <v>74</v>
      </c>
      <c r="C42" s="72">
        <v>0.1780821917808219</v>
      </c>
      <c r="D42" s="72">
        <v>0.0593607305936073</v>
      </c>
      <c r="E42" s="72">
        <v>0.0136986301369863</v>
      </c>
      <c r="F42" s="72">
        <v>0.0136986301369863</v>
      </c>
      <c r="G42" s="72">
        <v>0.0045662100456621</v>
      </c>
      <c r="H42" s="72">
        <v>0.0182648401826484</v>
      </c>
      <c r="I42" s="72">
        <v>0.0228310502283105</v>
      </c>
      <c r="J42" s="5">
        <f t="shared" ref="J42:J68" si="7">rank(I42,$I$42:$I$68,1)</f>
        <v>23</v>
      </c>
      <c r="K42" s="72">
        <v>0.0136986301369863</v>
      </c>
      <c r="L42" s="5">
        <f t="shared" ref="L42:L68" si="8">rank(K42,$K$42:$K$68,1)</f>
        <v>18</v>
      </c>
      <c r="M42" s="72">
        <v>0.684931506849315</v>
      </c>
      <c r="N42" s="5">
        <f t="shared" ref="N42:N68" si="9">rank(M42,$M$42:$M$68,1)</f>
        <v>26</v>
      </c>
      <c r="P42" s="89"/>
    </row>
    <row r="43">
      <c r="A43" s="1" t="s">
        <v>67</v>
      </c>
      <c r="B43" s="18" t="s">
        <v>73</v>
      </c>
      <c r="C43" s="72">
        <v>0.15</v>
      </c>
      <c r="D43" s="72">
        <v>0.07</v>
      </c>
      <c r="E43" s="72">
        <v>0.0</v>
      </c>
      <c r="F43" s="72">
        <v>0.01</v>
      </c>
      <c r="G43" s="72">
        <v>0.38</v>
      </c>
      <c r="H43" s="72">
        <v>0.0</v>
      </c>
      <c r="I43" s="72">
        <v>0.02</v>
      </c>
      <c r="J43" s="5">
        <f t="shared" si="7"/>
        <v>22</v>
      </c>
      <c r="K43" s="72">
        <v>0.26</v>
      </c>
      <c r="L43" s="5">
        <f t="shared" si="8"/>
        <v>26</v>
      </c>
      <c r="M43" s="72">
        <v>0.69</v>
      </c>
      <c r="N43" s="5">
        <f t="shared" si="9"/>
        <v>27</v>
      </c>
    </row>
    <row r="44">
      <c r="A44" s="1" t="s">
        <v>67</v>
      </c>
      <c r="B44" s="18" t="s">
        <v>87</v>
      </c>
      <c r="C44" s="72">
        <v>0.13679245283018868</v>
      </c>
      <c r="D44" s="72">
        <v>0.0</v>
      </c>
      <c r="E44" s="72">
        <v>0.009433962264150943</v>
      </c>
      <c r="F44" s="72">
        <v>0.014150943396226415</v>
      </c>
      <c r="G44" s="72">
        <v>0.0</v>
      </c>
      <c r="H44" s="72">
        <v>0.0</v>
      </c>
      <c r="I44" s="72">
        <v>0.0047169811320754715</v>
      </c>
      <c r="J44" s="5">
        <f t="shared" si="7"/>
        <v>13</v>
      </c>
      <c r="K44" s="72">
        <v>0.05188679245283019</v>
      </c>
      <c r="L44" s="5">
        <f t="shared" si="8"/>
        <v>24</v>
      </c>
      <c r="M44" s="72">
        <v>0.13679245283018868</v>
      </c>
      <c r="N44" s="5">
        <f t="shared" si="9"/>
        <v>20</v>
      </c>
    </row>
    <row r="45">
      <c r="A45" s="1" t="s">
        <v>67</v>
      </c>
      <c r="B45" s="18" t="s">
        <v>84</v>
      </c>
      <c r="C45" s="72">
        <v>0.1</v>
      </c>
      <c r="D45" s="72">
        <v>0.004545454545454545</v>
      </c>
      <c r="E45" s="72">
        <v>0.00909090909090909</v>
      </c>
      <c r="F45" s="72">
        <v>0.01818181818181818</v>
      </c>
      <c r="G45" s="72">
        <v>0.0</v>
      </c>
      <c r="H45" s="72">
        <v>0.0</v>
      </c>
      <c r="I45" s="72">
        <v>0.004545454545454545</v>
      </c>
      <c r="J45" s="5">
        <f t="shared" si="7"/>
        <v>12</v>
      </c>
      <c r="K45" s="72">
        <v>0.004545454545454545</v>
      </c>
      <c r="L45" s="5">
        <f t="shared" si="8"/>
        <v>13</v>
      </c>
      <c r="M45" s="72">
        <v>0.02727272727272727</v>
      </c>
      <c r="N45" s="5">
        <f t="shared" si="9"/>
        <v>11</v>
      </c>
    </row>
    <row r="46">
      <c r="A46" s="1" t="s">
        <v>67</v>
      </c>
      <c r="B46" s="18" t="s">
        <v>92</v>
      </c>
      <c r="C46" s="72">
        <v>0.07456140350877193</v>
      </c>
      <c r="D46" s="72">
        <v>0.02412280701754386</v>
      </c>
      <c r="E46" s="72">
        <v>0.0043859649122807015</v>
      </c>
      <c r="F46" s="72">
        <v>0.006578947368421052</v>
      </c>
      <c r="G46" s="72">
        <v>0.0</v>
      </c>
      <c r="H46" s="72">
        <v>0.0043859649122807015</v>
      </c>
      <c r="I46" s="72">
        <v>0.008771929824561403</v>
      </c>
      <c r="J46" s="5">
        <f t="shared" si="7"/>
        <v>19</v>
      </c>
      <c r="K46" s="72">
        <v>0.0043859649122807015</v>
      </c>
      <c r="L46" s="5">
        <f t="shared" si="8"/>
        <v>12</v>
      </c>
      <c r="M46" s="72">
        <v>0.3223684210526316</v>
      </c>
      <c r="N46" s="5">
        <f t="shared" si="9"/>
        <v>25</v>
      </c>
    </row>
    <row r="47">
      <c r="A47" s="1" t="s">
        <v>67</v>
      </c>
      <c r="B47" s="18" t="s">
        <v>71</v>
      </c>
      <c r="C47" s="72">
        <v>0.05687203791469194</v>
      </c>
      <c r="D47" s="72">
        <v>0.0</v>
      </c>
      <c r="E47" s="72">
        <v>0.04265402843601896</v>
      </c>
      <c r="F47" s="72">
        <v>0.018957345971563982</v>
      </c>
      <c r="G47" s="72">
        <v>0.009478672985781991</v>
      </c>
      <c r="H47" s="72">
        <v>0.0</v>
      </c>
      <c r="I47" s="72">
        <v>0.037914691943127965</v>
      </c>
      <c r="J47" s="5">
        <f t="shared" si="7"/>
        <v>26</v>
      </c>
      <c r="K47" s="72">
        <v>0.05687203791469194</v>
      </c>
      <c r="L47" s="5">
        <f t="shared" si="8"/>
        <v>25</v>
      </c>
      <c r="M47" s="72">
        <v>0.26540284360189575</v>
      </c>
      <c r="N47" s="5">
        <f t="shared" si="9"/>
        <v>24</v>
      </c>
    </row>
    <row r="48">
      <c r="A48" s="1" t="s">
        <v>67</v>
      </c>
      <c r="B48" s="18" t="s">
        <v>69</v>
      </c>
      <c r="C48" s="72">
        <v>0.047619047619047616</v>
      </c>
      <c r="D48" s="72">
        <v>0.014285714285714285</v>
      </c>
      <c r="E48" s="72">
        <v>0.009523809523809525</v>
      </c>
      <c r="F48" s="72">
        <v>0.02857142857142857</v>
      </c>
      <c r="G48" s="72">
        <v>0.03333333333333333</v>
      </c>
      <c r="H48" s="72">
        <v>0.0</v>
      </c>
      <c r="I48" s="72">
        <v>0.004761904761904762</v>
      </c>
      <c r="J48" s="5">
        <f t="shared" si="7"/>
        <v>14</v>
      </c>
      <c r="K48" s="72">
        <v>0.009523809523809525</v>
      </c>
      <c r="L48" s="5">
        <f t="shared" si="8"/>
        <v>14</v>
      </c>
      <c r="M48" s="72">
        <v>0.24761904761904763</v>
      </c>
      <c r="N48" s="5">
        <f t="shared" si="9"/>
        <v>23</v>
      </c>
    </row>
    <row r="49">
      <c r="A49" s="1" t="s">
        <v>67</v>
      </c>
      <c r="B49" s="18" t="s">
        <v>90</v>
      </c>
      <c r="C49" s="72">
        <v>0.025330396475770924</v>
      </c>
      <c r="D49" s="72">
        <v>0.0011013215859030838</v>
      </c>
      <c r="E49" s="72">
        <v>0.0011013215859030838</v>
      </c>
      <c r="F49" s="72">
        <v>0.0022026431718061676</v>
      </c>
      <c r="G49" s="72">
        <v>0.0</v>
      </c>
      <c r="H49" s="72">
        <v>0.0</v>
      </c>
      <c r="I49" s="72">
        <v>0.0011013215859030838</v>
      </c>
      <c r="J49" s="5">
        <f t="shared" si="7"/>
        <v>8</v>
      </c>
      <c r="K49" s="72">
        <v>0.0022026431718061676</v>
      </c>
      <c r="L49" s="5">
        <f t="shared" si="8"/>
        <v>8</v>
      </c>
      <c r="M49" s="72">
        <v>0.02973568281938326</v>
      </c>
      <c r="N49" s="5">
        <f t="shared" si="9"/>
        <v>13</v>
      </c>
    </row>
    <row r="50">
      <c r="A50" s="1" t="s">
        <v>67</v>
      </c>
      <c r="B50" s="18" t="s">
        <v>86</v>
      </c>
      <c r="C50" s="72">
        <v>0.018335684062059238</v>
      </c>
      <c r="D50" s="72">
        <v>0.019746121297602257</v>
      </c>
      <c r="E50" s="72">
        <v>0.0</v>
      </c>
      <c r="F50" s="72">
        <v>0.015514809590973202</v>
      </c>
      <c r="G50" s="72">
        <v>0.00846262341325811</v>
      </c>
      <c r="H50" s="72">
        <v>0.0</v>
      </c>
      <c r="I50" s="72">
        <v>0.03385049365303244</v>
      </c>
      <c r="J50" s="5">
        <f t="shared" si="7"/>
        <v>25</v>
      </c>
      <c r="K50" s="72">
        <v>0.022566995768688293</v>
      </c>
      <c r="L50" s="5">
        <f t="shared" si="8"/>
        <v>22</v>
      </c>
      <c r="M50" s="72">
        <v>0.036671368124118475</v>
      </c>
      <c r="N50" s="5">
        <f t="shared" si="9"/>
        <v>14</v>
      </c>
    </row>
    <row r="51">
      <c r="A51" s="1" t="s">
        <v>67</v>
      </c>
      <c r="B51" s="18" t="s">
        <v>70</v>
      </c>
      <c r="C51" s="72">
        <v>0.0166865315852205</v>
      </c>
      <c r="D51" s="72">
        <v>0.0023837902264600714</v>
      </c>
      <c r="E51" s="72">
        <v>0.0023837902264600714</v>
      </c>
      <c r="F51" s="72">
        <v>0.0011918951132300357</v>
      </c>
      <c r="G51" s="72">
        <v>0.0</v>
      </c>
      <c r="H51" s="72">
        <v>0.003575685339690107</v>
      </c>
      <c r="I51" s="72">
        <v>0.004767580452920143</v>
      </c>
      <c r="J51" s="5">
        <f t="shared" si="7"/>
        <v>15</v>
      </c>
      <c r="K51" s="72">
        <v>0.013110846245530394</v>
      </c>
      <c r="L51" s="5">
        <f t="shared" si="8"/>
        <v>17</v>
      </c>
      <c r="M51" s="72">
        <v>0.05601907032181168</v>
      </c>
      <c r="N51" s="5">
        <f t="shared" si="9"/>
        <v>18</v>
      </c>
    </row>
    <row r="52">
      <c r="A52" s="1" t="s">
        <v>67</v>
      </c>
      <c r="B52" s="18" t="s">
        <v>75</v>
      </c>
      <c r="C52" s="72">
        <v>0.014150943396226415</v>
      </c>
      <c r="D52" s="72">
        <v>0.0047169811320754715</v>
      </c>
      <c r="E52" s="72">
        <v>0.0</v>
      </c>
      <c r="F52" s="72">
        <v>0.0047169811320754715</v>
      </c>
      <c r="G52" s="72">
        <v>0.13679245283018868</v>
      </c>
      <c r="H52" s="72">
        <v>0.0</v>
      </c>
      <c r="I52" s="72">
        <v>0.0</v>
      </c>
      <c r="J52" s="5">
        <f t="shared" si="7"/>
        <v>1</v>
      </c>
      <c r="K52" s="72">
        <v>0.02358490566037736</v>
      </c>
      <c r="L52" s="5">
        <f t="shared" si="8"/>
        <v>23</v>
      </c>
      <c r="M52" s="72">
        <v>0.03773584905660377</v>
      </c>
      <c r="N52" s="5">
        <f t="shared" si="9"/>
        <v>15</v>
      </c>
    </row>
    <row r="53">
      <c r="A53" s="1" t="s">
        <v>67</v>
      </c>
      <c r="B53" s="18" t="s">
        <v>89</v>
      </c>
      <c r="C53" s="72">
        <v>0.0136986301369863</v>
      </c>
      <c r="D53" s="72">
        <v>0.0273972602739726</v>
      </c>
      <c r="E53" s="72">
        <v>0.0821917808219178</v>
      </c>
      <c r="F53" s="72">
        <v>0.0547945205479452</v>
      </c>
      <c r="G53" s="72">
        <v>0.0273972602739726</v>
      </c>
      <c r="H53" s="72">
        <v>0.0</v>
      </c>
      <c r="I53" s="72">
        <v>0.0547945205479452</v>
      </c>
      <c r="J53" s="5">
        <f t="shared" si="7"/>
        <v>27</v>
      </c>
      <c r="K53" s="72">
        <v>0.4657534246575342</v>
      </c>
      <c r="L53" s="5">
        <f t="shared" si="8"/>
        <v>27</v>
      </c>
      <c r="M53" s="72">
        <v>0.136986301369863</v>
      </c>
      <c r="N53" s="5">
        <f t="shared" si="9"/>
        <v>21</v>
      </c>
    </row>
    <row r="54">
      <c r="A54" s="1" t="s">
        <v>67</v>
      </c>
      <c r="B54" s="18" t="s">
        <v>93</v>
      </c>
      <c r="C54" s="72">
        <v>0.010775862068965518</v>
      </c>
      <c r="D54" s="72">
        <v>0.015086206896551725</v>
      </c>
      <c r="E54" s="72">
        <v>0.017241379310344827</v>
      </c>
      <c r="F54" s="72">
        <v>0.008620689655172414</v>
      </c>
      <c r="G54" s="72">
        <v>0.0021551724137931034</v>
      </c>
      <c r="H54" s="72">
        <v>0.0021551724137931034</v>
      </c>
      <c r="I54" s="72">
        <v>0.01293103448275862</v>
      </c>
      <c r="J54" s="5">
        <f t="shared" si="7"/>
        <v>20</v>
      </c>
      <c r="K54" s="72">
        <v>0.017241379310344827</v>
      </c>
      <c r="L54" s="5">
        <f t="shared" si="8"/>
        <v>21</v>
      </c>
      <c r="M54" s="72">
        <v>0.05172413793103448</v>
      </c>
      <c r="N54" s="5">
        <f t="shared" si="9"/>
        <v>16</v>
      </c>
    </row>
    <row r="55">
      <c r="A55" s="1" t="s">
        <v>67</v>
      </c>
      <c r="B55" s="18" t="s">
        <v>82</v>
      </c>
      <c r="C55" s="72">
        <v>0.009389671361502348</v>
      </c>
      <c r="D55" s="72">
        <v>0.014084507042253521</v>
      </c>
      <c r="E55" s="72">
        <v>0.004694835680751174</v>
      </c>
      <c r="F55" s="72">
        <v>0.004694835680751174</v>
      </c>
      <c r="G55" s="72">
        <v>0.004694835680751174</v>
      </c>
      <c r="H55" s="72">
        <v>0.04225352112676056</v>
      </c>
      <c r="I55" s="72">
        <v>0.0</v>
      </c>
      <c r="J55" s="5">
        <f t="shared" si="7"/>
        <v>1</v>
      </c>
      <c r="K55" s="72">
        <v>0.014084507042253521</v>
      </c>
      <c r="L55" s="5">
        <f t="shared" si="8"/>
        <v>20</v>
      </c>
      <c r="M55" s="72">
        <v>0.16901408450704225</v>
      </c>
      <c r="N55" s="5">
        <f t="shared" si="9"/>
        <v>22</v>
      </c>
    </row>
    <row r="56">
      <c r="A56" s="1" t="s">
        <v>67</v>
      </c>
      <c r="B56" s="18" t="s">
        <v>79</v>
      </c>
      <c r="C56" s="72">
        <v>0.0078125</v>
      </c>
      <c r="D56" s="72">
        <v>0.0234375</v>
      </c>
      <c r="E56" s="72">
        <v>0.0</v>
      </c>
      <c r="F56" s="72">
        <v>0.0234375</v>
      </c>
      <c r="G56" s="72">
        <v>0.015625</v>
      </c>
      <c r="H56" s="72">
        <v>0.0</v>
      </c>
      <c r="I56" s="72">
        <v>0.0234375</v>
      </c>
      <c r="J56" s="5">
        <f t="shared" si="7"/>
        <v>24</v>
      </c>
      <c r="K56" s="72">
        <v>0.0</v>
      </c>
      <c r="L56" s="5">
        <f t="shared" si="8"/>
        <v>1</v>
      </c>
      <c r="M56" s="72">
        <v>0.0078125</v>
      </c>
      <c r="N56" s="5">
        <f t="shared" si="9"/>
        <v>8</v>
      </c>
    </row>
    <row r="57">
      <c r="A57" s="1" t="s">
        <v>67</v>
      </c>
      <c r="B57" s="18" t="s">
        <v>81</v>
      </c>
      <c r="C57" s="72">
        <v>0.0051508462104488595</v>
      </c>
      <c r="D57" s="72">
        <v>0.007358351729212656</v>
      </c>
      <c r="E57" s="72">
        <v>0.013980868285504048</v>
      </c>
      <c r="F57" s="72">
        <v>0.002207505518763797</v>
      </c>
      <c r="G57" s="72">
        <v>0.005886681383370125</v>
      </c>
      <c r="H57" s="72">
        <v>0.0</v>
      </c>
      <c r="I57" s="72">
        <v>0.013980868285504048</v>
      </c>
      <c r="J57" s="5">
        <f t="shared" si="7"/>
        <v>21</v>
      </c>
      <c r="K57" s="72">
        <v>0.013980868285504048</v>
      </c>
      <c r="L57" s="5">
        <f t="shared" si="8"/>
        <v>19</v>
      </c>
      <c r="M57" s="72">
        <v>0.09271523178807947</v>
      </c>
      <c r="N57" s="5">
        <f t="shared" si="9"/>
        <v>19</v>
      </c>
    </row>
    <row r="58">
      <c r="A58" s="1" t="s">
        <v>67</v>
      </c>
      <c r="B58" s="18" t="s">
        <v>83</v>
      </c>
      <c r="C58" s="72">
        <v>0.004366812227074236</v>
      </c>
      <c r="D58" s="72">
        <v>0.002183406113537118</v>
      </c>
      <c r="E58" s="72">
        <v>0.002183406113537118</v>
      </c>
      <c r="F58" s="72">
        <v>0.006550218340611353</v>
      </c>
      <c r="G58" s="72">
        <v>0.013100436681222707</v>
      </c>
      <c r="H58" s="72">
        <v>0.0</v>
      </c>
      <c r="I58" s="72">
        <v>0.002183406113537118</v>
      </c>
      <c r="J58" s="5">
        <f t="shared" si="7"/>
        <v>10</v>
      </c>
      <c r="K58" s="72">
        <v>0.0</v>
      </c>
      <c r="L58" s="5">
        <f t="shared" si="8"/>
        <v>1</v>
      </c>
      <c r="M58" s="72">
        <v>0.004366812227074236</v>
      </c>
      <c r="N58" s="5">
        <f t="shared" si="9"/>
        <v>5</v>
      </c>
    </row>
    <row r="59">
      <c r="A59" s="1" t="s">
        <v>67</v>
      </c>
      <c r="B59" s="18" t="s">
        <v>68</v>
      </c>
      <c r="C59" s="72">
        <v>0.004333694474539545</v>
      </c>
      <c r="D59" s="72">
        <v>0.0</v>
      </c>
      <c r="E59" s="72">
        <v>0.0010834236186348862</v>
      </c>
      <c r="F59" s="72">
        <v>0.0065005417118093175</v>
      </c>
      <c r="G59" s="72">
        <v>0.010834236186348862</v>
      </c>
      <c r="H59" s="72">
        <v>0.0</v>
      </c>
      <c r="I59" s="72">
        <v>0.0</v>
      </c>
      <c r="J59" s="5">
        <f t="shared" si="7"/>
        <v>1</v>
      </c>
      <c r="K59" s="72">
        <v>0.004333694474539545</v>
      </c>
      <c r="L59" s="5">
        <f t="shared" si="8"/>
        <v>11</v>
      </c>
      <c r="M59" s="72">
        <v>0.011917659804983749</v>
      </c>
      <c r="N59" s="5">
        <f t="shared" si="9"/>
        <v>10</v>
      </c>
    </row>
    <row r="60">
      <c r="A60" s="1" t="s">
        <v>67</v>
      </c>
      <c r="B60" s="18" t="s">
        <v>88</v>
      </c>
      <c r="C60" s="72">
        <v>0.003305785123966942</v>
      </c>
      <c r="D60" s="72">
        <v>0.0</v>
      </c>
      <c r="E60" s="72">
        <v>8.264462809917355E-4</v>
      </c>
      <c r="F60" s="72">
        <v>0.0</v>
      </c>
      <c r="G60" s="72">
        <v>0.0</v>
      </c>
      <c r="H60" s="72">
        <v>0.001652892561983471</v>
      </c>
      <c r="I60" s="72">
        <v>0.006611570247933884</v>
      </c>
      <c r="J60" s="5">
        <f t="shared" si="7"/>
        <v>18</v>
      </c>
      <c r="K60" s="72">
        <v>0.011570247933884297</v>
      </c>
      <c r="L60" s="5">
        <f t="shared" si="8"/>
        <v>15</v>
      </c>
      <c r="M60" s="72">
        <v>0.05371900826446281</v>
      </c>
      <c r="N60" s="5">
        <f t="shared" si="9"/>
        <v>17</v>
      </c>
    </row>
    <row r="61">
      <c r="A61" s="1" t="s">
        <v>67</v>
      </c>
      <c r="B61" s="18" t="s">
        <v>91</v>
      </c>
      <c r="C61" s="72">
        <v>0.0029239766081871343</v>
      </c>
      <c r="D61" s="72">
        <v>0.0</v>
      </c>
      <c r="E61" s="72">
        <v>0.0</v>
      </c>
      <c r="F61" s="72">
        <v>9.746588693957114E-4</v>
      </c>
      <c r="G61" s="72">
        <v>0.016569200779727095</v>
      </c>
      <c r="H61" s="72">
        <v>0.0</v>
      </c>
      <c r="I61" s="72">
        <v>0.0</v>
      </c>
      <c r="J61" s="5">
        <f t="shared" si="7"/>
        <v>1</v>
      </c>
      <c r="K61" s="72">
        <v>0.003898635477582846</v>
      </c>
      <c r="L61" s="5">
        <f t="shared" si="8"/>
        <v>10</v>
      </c>
      <c r="M61" s="72">
        <v>0.028265107212475632</v>
      </c>
      <c r="N61" s="5">
        <f t="shared" si="9"/>
        <v>12</v>
      </c>
    </row>
    <row r="62">
      <c r="A62" s="1" t="s">
        <v>67</v>
      </c>
      <c r="B62" s="18" t="s">
        <v>80</v>
      </c>
      <c r="C62" s="72">
        <v>0.0026613439787092482</v>
      </c>
      <c r="D62" s="72">
        <v>0.001996007984031936</v>
      </c>
      <c r="E62" s="72">
        <v>0.0</v>
      </c>
      <c r="F62" s="72">
        <v>6.653359946773121E-4</v>
      </c>
      <c r="G62" s="72">
        <v>0.003992015968063872</v>
      </c>
      <c r="H62" s="72">
        <v>0.0</v>
      </c>
      <c r="I62" s="72">
        <v>0.0013306719893546241</v>
      </c>
      <c r="J62" s="5">
        <f t="shared" si="7"/>
        <v>9</v>
      </c>
      <c r="K62" s="72">
        <v>0.0</v>
      </c>
      <c r="L62" s="5">
        <f t="shared" si="8"/>
        <v>1</v>
      </c>
      <c r="M62" s="72">
        <v>6.653359946773121E-4</v>
      </c>
      <c r="N62" s="5">
        <f t="shared" si="9"/>
        <v>2</v>
      </c>
    </row>
    <row r="63">
      <c r="A63" s="1" t="s">
        <v>67</v>
      </c>
      <c r="B63" s="18" t="s">
        <v>77</v>
      </c>
      <c r="C63" s="72">
        <v>0.0023501762632197414</v>
      </c>
      <c r="D63" s="72">
        <v>0.0011750881316098707</v>
      </c>
      <c r="E63" s="72">
        <v>0.0</v>
      </c>
      <c r="F63" s="72">
        <v>0.0035252643948296123</v>
      </c>
      <c r="G63" s="72">
        <v>0.0011750881316098707</v>
      </c>
      <c r="H63" s="72">
        <v>0.0023501762632197414</v>
      </c>
      <c r="I63" s="72">
        <v>0.0023501762632197414</v>
      </c>
      <c r="J63" s="5">
        <f t="shared" si="7"/>
        <v>11</v>
      </c>
      <c r="K63" s="72">
        <v>0.0023501762632197414</v>
      </c>
      <c r="L63" s="5">
        <f t="shared" si="8"/>
        <v>9</v>
      </c>
      <c r="M63" s="72">
        <v>0.004700352526439483</v>
      </c>
      <c r="N63" s="5">
        <f t="shared" si="9"/>
        <v>6</v>
      </c>
    </row>
    <row r="64">
      <c r="A64" s="1" t="s">
        <v>67</v>
      </c>
      <c r="B64" s="18" t="s">
        <v>85</v>
      </c>
      <c r="C64" s="72">
        <v>0.0022988505747126436</v>
      </c>
      <c r="D64" s="72">
        <v>0.0022988505747126436</v>
      </c>
      <c r="E64" s="72">
        <v>0.0015325670498084292</v>
      </c>
      <c r="F64" s="72">
        <v>7.662835249042146E-4</v>
      </c>
      <c r="G64" s="72">
        <v>0.0038314176245210726</v>
      </c>
      <c r="H64" s="72">
        <v>0.0</v>
      </c>
      <c r="I64" s="72">
        <v>7.662835249042146E-4</v>
      </c>
      <c r="J64" s="5">
        <f t="shared" si="7"/>
        <v>7</v>
      </c>
      <c r="K64" s="72">
        <v>7.662835249042146E-4</v>
      </c>
      <c r="L64" s="5">
        <f t="shared" si="8"/>
        <v>7</v>
      </c>
      <c r="M64" s="72">
        <v>0.00996168582375479</v>
      </c>
      <c r="N64" s="5">
        <f t="shared" si="9"/>
        <v>9</v>
      </c>
    </row>
    <row r="65">
      <c r="A65" s="1" t="s">
        <v>67</v>
      </c>
      <c r="B65" s="18" t="s">
        <v>94</v>
      </c>
      <c r="C65" s="72">
        <v>6.958942240779402E-4</v>
      </c>
      <c r="D65" s="72">
        <v>0.0</v>
      </c>
      <c r="E65" s="72">
        <v>0.0</v>
      </c>
      <c r="F65" s="72">
        <v>0.006263048016701462</v>
      </c>
      <c r="G65" s="72">
        <v>0.0041753653444676405</v>
      </c>
      <c r="H65" s="72">
        <v>0.0</v>
      </c>
      <c r="I65" s="72">
        <v>0.0048712595685455815</v>
      </c>
      <c r="J65" s="5">
        <f t="shared" si="7"/>
        <v>16</v>
      </c>
      <c r="K65" s="72">
        <v>0.0</v>
      </c>
      <c r="L65" s="5">
        <f t="shared" si="8"/>
        <v>1</v>
      </c>
      <c r="M65" s="72">
        <v>0.0048712595685455815</v>
      </c>
      <c r="N65" s="5">
        <f t="shared" si="9"/>
        <v>7</v>
      </c>
    </row>
    <row r="66">
      <c r="A66" s="1" t="s">
        <v>67</v>
      </c>
      <c r="B66" s="18" t="s">
        <v>78</v>
      </c>
      <c r="C66" s="72">
        <v>0.0</v>
      </c>
      <c r="D66" s="72">
        <v>0.005545286506469501</v>
      </c>
      <c r="E66" s="72">
        <v>0.0018484288354898336</v>
      </c>
      <c r="F66" s="72">
        <v>0.0018484288354898336</v>
      </c>
      <c r="G66" s="72">
        <v>0.0</v>
      </c>
      <c r="H66" s="72">
        <v>0.0018484288354898336</v>
      </c>
      <c r="I66" s="72">
        <v>0.005545286506469501</v>
      </c>
      <c r="J66" s="5">
        <f t="shared" si="7"/>
        <v>17</v>
      </c>
      <c r="K66" s="72">
        <v>0.0</v>
      </c>
      <c r="L66" s="5">
        <f t="shared" si="8"/>
        <v>1</v>
      </c>
      <c r="M66" s="72">
        <v>0.0018484288354898336</v>
      </c>
      <c r="N66" s="5">
        <f t="shared" si="9"/>
        <v>3</v>
      </c>
    </row>
    <row r="67">
      <c r="A67" s="1" t="s">
        <v>67</v>
      </c>
      <c r="B67" s="18" t="s">
        <v>76</v>
      </c>
      <c r="C67" s="72">
        <v>0.0</v>
      </c>
      <c r="D67" s="72">
        <v>0.0</v>
      </c>
      <c r="E67" s="72">
        <v>0.0</v>
      </c>
      <c r="F67" s="72">
        <v>0.0036496350364963502</v>
      </c>
      <c r="G67" s="72">
        <v>0.0036496350364963502</v>
      </c>
      <c r="H67" s="72">
        <v>0.0</v>
      </c>
      <c r="I67" s="72">
        <v>0.0</v>
      </c>
      <c r="J67" s="5">
        <f t="shared" si="7"/>
        <v>1</v>
      </c>
      <c r="K67" s="72">
        <v>0.012773722627737226</v>
      </c>
      <c r="L67" s="5">
        <f t="shared" si="8"/>
        <v>16</v>
      </c>
      <c r="M67" s="72">
        <v>0.0036496350364963502</v>
      </c>
      <c r="N67" s="5">
        <f t="shared" si="9"/>
        <v>4</v>
      </c>
    </row>
    <row r="68">
      <c r="A68" s="85" t="s">
        <v>67</v>
      </c>
      <c r="B68" s="83" t="s">
        <v>72</v>
      </c>
      <c r="C68" s="84">
        <v>0.0</v>
      </c>
      <c r="D68" s="84">
        <v>0.0013774104683195593</v>
      </c>
      <c r="E68" s="84">
        <v>0.0</v>
      </c>
      <c r="F68" s="84">
        <v>0.004132231404958678</v>
      </c>
      <c r="G68" s="84">
        <v>0.0027548209366391185</v>
      </c>
      <c r="H68" s="84">
        <v>0.0</v>
      </c>
      <c r="I68" s="84">
        <v>0.0</v>
      </c>
      <c r="J68" s="90">
        <f t="shared" si="7"/>
        <v>1</v>
      </c>
      <c r="K68" s="84">
        <v>0.0</v>
      </c>
      <c r="L68" s="90">
        <f t="shared" si="8"/>
        <v>1</v>
      </c>
      <c r="M68" s="84">
        <v>0.0</v>
      </c>
      <c r="N68" s="90">
        <f t="shared" si="9"/>
        <v>1</v>
      </c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</row>
    <row r="69">
      <c r="A69" s="1" t="s">
        <v>95</v>
      </c>
      <c r="B69" s="7" t="s">
        <v>96</v>
      </c>
      <c r="C69" s="72">
        <v>0.11678832116788321</v>
      </c>
      <c r="D69" s="72">
        <v>0.029197080291970802</v>
      </c>
      <c r="E69" s="72">
        <v>0.043795620437956206</v>
      </c>
      <c r="F69" s="72">
        <v>0.021897810218978103</v>
      </c>
      <c r="G69" s="72">
        <v>0.0072992700729927005</v>
      </c>
      <c r="H69" s="72">
        <v>0.0</v>
      </c>
      <c r="I69" s="72">
        <v>0.014598540145985401</v>
      </c>
      <c r="J69" s="5">
        <f t="shared" ref="J69:J86" si="10">rank(I69,$I$69:$I$86,1)</f>
        <v>14</v>
      </c>
      <c r="K69" s="72">
        <v>0.021897810218978103</v>
      </c>
      <c r="L69" s="5">
        <f t="shared" ref="L69:L86" si="11">rank(K69,$K$69:$K$86,1)</f>
        <v>13</v>
      </c>
      <c r="M69" s="72">
        <v>0.30656934306569344</v>
      </c>
      <c r="N69" s="5">
        <f t="shared" ref="N69:N86" si="12">rank(M69,$M$69:$M$86,1)</f>
        <v>18</v>
      </c>
    </row>
    <row r="70">
      <c r="A70" s="1" t="s">
        <v>95</v>
      </c>
      <c r="B70" s="18" t="s">
        <v>99</v>
      </c>
      <c r="C70" s="72">
        <v>0.0776255707762557</v>
      </c>
      <c r="D70" s="72">
        <v>0.0410958904109589</v>
      </c>
      <c r="E70" s="72">
        <v>0.0182648401826484</v>
      </c>
      <c r="F70" s="72">
        <v>0.0</v>
      </c>
      <c r="G70" s="72">
        <v>0.0045662100456621</v>
      </c>
      <c r="H70" s="72">
        <v>0.0</v>
      </c>
      <c r="I70" s="72">
        <v>0.0182648401826484</v>
      </c>
      <c r="J70" s="5">
        <f t="shared" si="10"/>
        <v>16</v>
      </c>
      <c r="K70" s="72">
        <v>0.1050228310502283</v>
      </c>
      <c r="L70" s="5">
        <f t="shared" si="11"/>
        <v>15</v>
      </c>
      <c r="M70" s="72">
        <v>0.1780821917808219</v>
      </c>
      <c r="N70" s="5">
        <f t="shared" si="12"/>
        <v>15</v>
      </c>
    </row>
    <row r="71">
      <c r="A71" s="1" t="s">
        <v>95</v>
      </c>
      <c r="B71" s="18" t="s">
        <v>97</v>
      </c>
      <c r="C71" s="72">
        <v>0.06565656565656566</v>
      </c>
      <c r="D71" s="72">
        <v>0.007575757575757576</v>
      </c>
      <c r="E71" s="72">
        <v>0.005050505050505051</v>
      </c>
      <c r="F71" s="72">
        <v>0.005050505050505051</v>
      </c>
      <c r="G71" s="72">
        <v>0.0025252525252525255</v>
      </c>
      <c r="H71" s="72">
        <v>0.0</v>
      </c>
      <c r="I71" s="72">
        <v>0.005050505050505051</v>
      </c>
      <c r="J71" s="5">
        <f t="shared" si="10"/>
        <v>6</v>
      </c>
      <c r="K71" s="72">
        <v>0.007575757575757576</v>
      </c>
      <c r="L71" s="5">
        <f t="shared" si="11"/>
        <v>9</v>
      </c>
      <c r="M71" s="72">
        <v>0.2676767676767677</v>
      </c>
      <c r="N71" s="5">
        <f t="shared" si="12"/>
        <v>17</v>
      </c>
    </row>
    <row r="72">
      <c r="A72" s="1" t="s">
        <v>95</v>
      </c>
      <c r="B72" s="18" t="s">
        <v>98</v>
      </c>
      <c r="C72" s="72">
        <v>0.0392156862745098</v>
      </c>
      <c r="D72" s="72">
        <v>0.058823529411764705</v>
      </c>
      <c r="E72" s="72">
        <v>0.0196078431372549</v>
      </c>
      <c r="F72" s="72">
        <v>0.0</v>
      </c>
      <c r="G72" s="72">
        <v>0.0196078431372549</v>
      </c>
      <c r="H72" s="72">
        <v>0.0</v>
      </c>
      <c r="I72" s="72">
        <v>0.058823529411764705</v>
      </c>
      <c r="J72" s="5">
        <f t="shared" si="10"/>
        <v>18</v>
      </c>
      <c r="K72" s="72">
        <v>0.13725490196078433</v>
      </c>
      <c r="L72" s="5">
        <f t="shared" si="11"/>
        <v>16</v>
      </c>
      <c r="M72" s="72">
        <v>0.23529411764705882</v>
      </c>
      <c r="N72" s="5">
        <f t="shared" si="12"/>
        <v>16</v>
      </c>
    </row>
    <row r="73">
      <c r="A73" s="1" t="s">
        <v>95</v>
      </c>
      <c r="B73" s="18" t="s">
        <v>100</v>
      </c>
      <c r="C73" s="72">
        <v>0.027522935779816515</v>
      </c>
      <c r="D73" s="72">
        <v>0.011467889908256881</v>
      </c>
      <c r="E73" s="72">
        <v>0.0</v>
      </c>
      <c r="F73" s="72">
        <v>0.011467889908256881</v>
      </c>
      <c r="G73" s="72">
        <v>0.06422018348623854</v>
      </c>
      <c r="H73" s="72">
        <v>0.0</v>
      </c>
      <c r="I73" s="72">
        <v>0.006880733944954129</v>
      </c>
      <c r="J73" s="5">
        <f t="shared" si="10"/>
        <v>9</v>
      </c>
      <c r="K73" s="72">
        <v>0.006880733944954129</v>
      </c>
      <c r="L73" s="5">
        <f t="shared" si="11"/>
        <v>8</v>
      </c>
      <c r="M73" s="72">
        <v>0.11697247706422019</v>
      </c>
      <c r="N73" s="5">
        <f t="shared" si="12"/>
        <v>14</v>
      </c>
    </row>
    <row r="74">
      <c r="A74" s="1" t="s">
        <v>95</v>
      </c>
      <c r="B74" s="18" t="s">
        <v>101</v>
      </c>
      <c r="C74" s="72">
        <v>0.021834061135371178</v>
      </c>
      <c r="D74" s="72">
        <v>0.0</v>
      </c>
      <c r="E74" s="72">
        <v>0.043668122270742356</v>
      </c>
      <c r="F74" s="72">
        <v>0.0</v>
      </c>
      <c r="G74" s="72">
        <v>0.0</v>
      </c>
      <c r="H74" s="72">
        <v>0.0</v>
      </c>
      <c r="I74" s="72">
        <v>0.013100436681222707</v>
      </c>
      <c r="J74" s="5">
        <f t="shared" si="10"/>
        <v>13</v>
      </c>
      <c r="K74" s="72">
        <v>0.15283842794759825</v>
      </c>
      <c r="L74" s="5">
        <f t="shared" si="11"/>
        <v>17</v>
      </c>
      <c r="M74" s="72">
        <v>0.08296943231441048</v>
      </c>
      <c r="N74" s="5">
        <f t="shared" si="12"/>
        <v>13</v>
      </c>
    </row>
    <row r="75">
      <c r="A75" s="1" t="s">
        <v>95</v>
      </c>
      <c r="B75" s="18" t="s">
        <v>106</v>
      </c>
      <c r="C75" s="72">
        <v>0.01639344262295082</v>
      </c>
      <c r="D75" s="72">
        <v>0.020491803278688523</v>
      </c>
      <c r="E75" s="72">
        <v>0.0</v>
      </c>
      <c r="F75" s="72">
        <v>0.020491803278688523</v>
      </c>
      <c r="G75" s="72">
        <v>0.004098360655737705</v>
      </c>
      <c r="H75" s="72">
        <v>0.012295081967213115</v>
      </c>
      <c r="I75" s="72">
        <v>0.00819672131147541</v>
      </c>
      <c r="J75" s="5">
        <f t="shared" si="10"/>
        <v>11</v>
      </c>
      <c r="K75" s="72">
        <v>0.0</v>
      </c>
      <c r="L75" s="5">
        <f t="shared" si="11"/>
        <v>1</v>
      </c>
      <c r="M75" s="72">
        <v>0.02459016393442623</v>
      </c>
      <c r="N75" s="5">
        <f t="shared" si="12"/>
        <v>8</v>
      </c>
    </row>
    <row r="76">
      <c r="A76" s="1" t="s">
        <v>95</v>
      </c>
      <c r="B76" s="18" t="s">
        <v>108</v>
      </c>
      <c r="C76" s="72">
        <v>0.011235955056179775</v>
      </c>
      <c r="D76" s="72">
        <v>0.006741573033707865</v>
      </c>
      <c r="E76" s="72">
        <v>0.0022471910112359553</v>
      </c>
      <c r="F76" s="72">
        <v>0.015730337078651686</v>
      </c>
      <c r="G76" s="72">
        <v>0.035955056179775284</v>
      </c>
      <c r="H76" s="72">
        <v>0.0</v>
      </c>
      <c r="I76" s="72">
        <v>0.0022471910112359553</v>
      </c>
      <c r="J76" s="5">
        <f t="shared" si="10"/>
        <v>4</v>
      </c>
      <c r="K76" s="72">
        <v>0.011235955056179775</v>
      </c>
      <c r="L76" s="5">
        <f t="shared" si="11"/>
        <v>10</v>
      </c>
      <c r="M76" s="72">
        <v>0.02247191011235955</v>
      </c>
      <c r="N76" s="5">
        <f t="shared" si="12"/>
        <v>6</v>
      </c>
    </row>
    <row r="77">
      <c r="A77" s="1" t="s">
        <v>95</v>
      </c>
      <c r="B77" s="18" t="s">
        <v>102</v>
      </c>
      <c r="C77" s="72">
        <v>0.008211678832116789</v>
      </c>
      <c r="D77" s="72">
        <v>9.124087591240876E-4</v>
      </c>
      <c r="E77" s="72">
        <v>0.010948905109489052</v>
      </c>
      <c r="F77" s="72">
        <v>0.0018248175182481751</v>
      </c>
      <c r="G77" s="72">
        <v>9.124087591240876E-4</v>
      </c>
      <c r="H77" s="72">
        <v>0.0</v>
      </c>
      <c r="I77" s="72">
        <v>9.124087591240876E-4</v>
      </c>
      <c r="J77" s="5">
        <f t="shared" si="10"/>
        <v>2</v>
      </c>
      <c r="K77" s="72">
        <v>0.014598540145985401</v>
      </c>
      <c r="L77" s="5">
        <f t="shared" si="11"/>
        <v>11</v>
      </c>
      <c r="M77" s="72">
        <v>0.07208029197080291</v>
      </c>
      <c r="N77" s="5">
        <f t="shared" si="12"/>
        <v>12</v>
      </c>
    </row>
    <row r="78">
      <c r="A78" s="1" t="s">
        <v>95</v>
      </c>
      <c r="B78" s="18" t="s">
        <v>104</v>
      </c>
      <c r="C78" s="72">
        <v>0.006102877070619006</v>
      </c>
      <c r="D78" s="72">
        <v>0.004359197907585004</v>
      </c>
      <c r="E78" s="72">
        <v>0.0034873583260680036</v>
      </c>
      <c r="F78" s="72">
        <v>0.0</v>
      </c>
      <c r="G78" s="72">
        <v>0.0</v>
      </c>
      <c r="H78" s="72">
        <v>8.718395815170009E-4</v>
      </c>
      <c r="I78" s="72">
        <v>0.0026155187445510027</v>
      </c>
      <c r="J78" s="5">
        <f t="shared" si="10"/>
        <v>5</v>
      </c>
      <c r="K78" s="72">
        <v>0.014821272885789015</v>
      </c>
      <c r="L78" s="5">
        <f t="shared" si="11"/>
        <v>12</v>
      </c>
      <c r="M78" s="72">
        <v>0.03487358326068003</v>
      </c>
      <c r="N78" s="5">
        <f t="shared" si="12"/>
        <v>10</v>
      </c>
    </row>
    <row r="79">
      <c r="A79" s="1" t="s">
        <v>95</v>
      </c>
      <c r="B79" s="18" t="s">
        <v>91</v>
      </c>
      <c r="C79" s="72">
        <v>0.005119453924914676</v>
      </c>
      <c r="D79" s="72">
        <v>0.005972696245733789</v>
      </c>
      <c r="E79" s="72">
        <v>0.008532423208191127</v>
      </c>
      <c r="F79" s="72">
        <v>0.0034129692832764505</v>
      </c>
      <c r="G79" s="72">
        <v>0.0017064846416382253</v>
      </c>
      <c r="H79" s="72">
        <v>0.0</v>
      </c>
      <c r="I79" s="72">
        <v>0.005119453924914676</v>
      </c>
      <c r="J79" s="5">
        <f t="shared" si="10"/>
        <v>7</v>
      </c>
      <c r="K79" s="72">
        <v>0.006825938566552901</v>
      </c>
      <c r="L79" s="5">
        <f t="shared" si="11"/>
        <v>7</v>
      </c>
      <c r="M79" s="72">
        <v>0.020477815699658702</v>
      </c>
      <c r="N79" s="5">
        <f t="shared" si="12"/>
        <v>5</v>
      </c>
    </row>
    <row r="80">
      <c r="A80" s="1" t="s">
        <v>95</v>
      </c>
      <c r="B80" s="18" t="s">
        <v>103</v>
      </c>
      <c r="C80" s="72">
        <v>0.004464285714285714</v>
      </c>
      <c r="D80" s="72">
        <v>0.008928571428571428</v>
      </c>
      <c r="E80" s="72">
        <v>0.03571428571428571</v>
      </c>
      <c r="F80" s="72">
        <v>0.017857142857142856</v>
      </c>
      <c r="G80" s="72">
        <v>0.008928571428571428</v>
      </c>
      <c r="H80" s="72">
        <v>0.0</v>
      </c>
      <c r="I80" s="72">
        <v>0.017857142857142856</v>
      </c>
      <c r="J80" s="5">
        <f t="shared" si="10"/>
        <v>15</v>
      </c>
      <c r="K80" s="72">
        <v>0.18303571428571427</v>
      </c>
      <c r="L80" s="5">
        <f t="shared" si="11"/>
        <v>18</v>
      </c>
      <c r="M80" s="72">
        <v>0.05803571428571429</v>
      </c>
      <c r="N80" s="5">
        <f t="shared" si="12"/>
        <v>11</v>
      </c>
    </row>
    <row r="81">
      <c r="A81" s="1" t="s">
        <v>95</v>
      </c>
      <c r="B81" s="18" t="s">
        <v>105</v>
      </c>
      <c r="C81" s="72">
        <v>0.002631578947368421</v>
      </c>
      <c r="D81" s="72">
        <v>0.0</v>
      </c>
      <c r="E81" s="72">
        <v>0.010526315789473684</v>
      </c>
      <c r="F81" s="72">
        <v>0.042105263157894736</v>
      </c>
      <c r="G81" s="72">
        <v>0.0</v>
      </c>
      <c r="H81" s="72">
        <v>0.0</v>
      </c>
      <c r="I81" s="72">
        <v>0.007894736842105263</v>
      </c>
      <c r="J81" s="5">
        <f t="shared" si="10"/>
        <v>10</v>
      </c>
      <c r="K81" s="72">
        <v>0.02894736842105263</v>
      </c>
      <c r="L81" s="5">
        <f t="shared" si="11"/>
        <v>14</v>
      </c>
      <c r="M81" s="72">
        <v>0.031578947368421054</v>
      </c>
      <c r="N81" s="5">
        <f t="shared" si="12"/>
        <v>9</v>
      </c>
    </row>
    <row r="82">
      <c r="A82" s="1" t="s">
        <v>95</v>
      </c>
      <c r="B82" s="18" t="s">
        <v>111</v>
      </c>
      <c r="C82" s="72">
        <v>0.002152852529601722</v>
      </c>
      <c r="D82" s="72">
        <v>0.0</v>
      </c>
      <c r="E82" s="72">
        <v>0.0</v>
      </c>
      <c r="F82" s="72">
        <v>0.006458557588805167</v>
      </c>
      <c r="G82" s="72">
        <v>0.001076426264800861</v>
      </c>
      <c r="H82" s="72">
        <v>0.007534983853606028</v>
      </c>
      <c r="I82" s="72">
        <v>0.001076426264800861</v>
      </c>
      <c r="J82" s="5">
        <f t="shared" si="10"/>
        <v>3</v>
      </c>
      <c r="K82" s="72">
        <v>0.004305705059203444</v>
      </c>
      <c r="L82" s="5">
        <f t="shared" si="11"/>
        <v>6</v>
      </c>
      <c r="M82" s="72">
        <v>0.001076426264800861</v>
      </c>
      <c r="N82" s="5">
        <f t="shared" si="12"/>
        <v>2</v>
      </c>
    </row>
    <row r="83">
      <c r="A83" s="1" t="s">
        <v>95</v>
      </c>
      <c r="B83" s="18" t="s">
        <v>110</v>
      </c>
      <c r="C83" s="72">
        <v>0.0017761989342806395</v>
      </c>
      <c r="D83" s="72">
        <v>0.0017761989342806395</v>
      </c>
      <c r="E83" s="72">
        <v>0.0</v>
      </c>
      <c r="F83" s="72">
        <v>0.0</v>
      </c>
      <c r="G83" s="72">
        <v>0.0017761989342806395</v>
      </c>
      <c r="H83" s="72">
        <v>0.0</v>
      </c>
      <c r="I83" s="72">
        <v>0.0053285968028419185</v>
      </c>
      <c r="J83" s="5">
        <f t="shared" si="10"/>
        <v>8</v>
      </c>
      <c r="K83" s="72">
        <v>0.0</v>
      </c>
      <c r="L83" s="5">
        <f t="shared" si="11"/>
        <v>1</v>
      </c>
      <c r="M83" s="72">
        <v>0.003552397868561279</v>
      </c>
      <c r="N83" s="5">
        <f t="shared" si="12"/>
        <v>3</v>
      </c>
    </row>
    <row r="84">
      <c r="A84" s="1" t="s">
        <v>95</v>
      </c>
      <c r="B84" s="18" t="s">
        <v>107</v>
      </c>
      <c r="C84" s="72">
        <v>0.0</v>
      </c>
      <c r="D84" s="72">
        <v>0.002136752136752137</v>
      </c>
      <c r="E84" s="72">
        <v>0.0</v>
      </c>
      <c r="F84" s="72">
        <v>0.005341880341880342</v>
      </c>
      <c r="G84" s="72">
        <v>0.002136752136752137</v>
      </c>
      <c r="H84" s="72">
        <v>0.0</v>
      </c>
      <c r="I84" s="72">
        <v>0.0</v>
      </c>
      <c r="J84" s="5">
        <f t="shared" si="10"/>
        <v>1</v>
      </c>
      <c r="K84" s="72">
        <v>0.003205128205128205</v>
      </c>
      <c r="L84" s="5">
        <f t="shared" si="11"/>
        <v>5</v>
      </c>
      <c r="M84" s="72">
        <v>0.024572649572649572</v>
      </c>
      <c r="N84" s="5">
        <f t="shared" si="12"/>
        <v>7</v>
      </c>
    </row>
    <row r="85">
      <c r="A85" s="1" t="s">
        <v>95</v>
      </c>
      <c r="B85" s="18" t="s">
        <v>109</v>
      </c>
      <c r="C85" s="72">
        <v>0.0</v>
      </c>
      <c r="D85" s="72">
        <v>0.0</v>
      </c>
      <c r="E85" s="72">
        <v>9.891196834817012E-4</v>
      </c>
      <c r="F85" s="72">
        <v>0.011869436201780416</v>
      </c>
      <c r="G85" s="72">
        <v>0.0</v>
      </c>
      <c r="H85" s="72">
        <v>0.0</v>
      </c>
      <c r="I85" s="72">
        <v>0.012858555885262116</v>
      </c>
      <c r="J85" s="5">
        <f t="shared" si="10"/>
        <v>12</v>
      </c>
      <c r="K85" s="72">
        <v>9.891196834817012E-4</v>
      </c>
      <c r="L85" s="5">
        <f t="shared" si="11"/>
        <v>4</v>
      </c>
      <c r="M85" s="72">
        <v>0.010880316518298714</v>
      </c>
      <c r="N85" s="5">
        <f t="shared" si="12"/>
        <v>4</v>
      </c>
    </row>
    <row r="86">
      <c r="A86" s="85" t="s">
        <v>95</v>
      </c>
      <c r="B86" s="83" t="s">
        <v>112</v>
      </c>
      <c r="C86" s="84">
        <v>0.0</v>
      </c>
      <c r="D86" s="84">
        <v>0.0</v>
      </c>
      <c r="E86" s="84">
        <v>0.0</v>
      </c>
      <c r="F86" s="84">
        <v>0.0036429872495446266</v>
      </c>
      <c r="G86" s="84">
        <v>0.0</v>
      </c>
      <c r="H86" s="84">
        <v>0.0018214936247723133</v>
      </c>
      <c r="I86" s="84">
        <v>0.029143897996357013</v>
      </c>
      <c r="J86" s="90">
        <f t="shared" si="10"/>
        <v>17</v>
      </c>
      <c r="K86" s="84">
        <v>0.0</v>
      </c>
      <c r="L86" s="90">
        <f t="shared" si="11"/>
        <v>1</v>
      </c>
      <c r="M86" s="84">
        <v>0.0</v>
      </c>
      <c r="N86" s="90">
        <f t="shared" si="12"/>
        <v>1</v>
      </c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</row>
    <row r="87">
      <c r="A87" s="1" t="s">
        <v>113</v>
      </c>
      <c r="B87" s="43" t="s">
        <v>118</v>
      </c>
      <c r="C87" s="72">
        <v>0.3888888888888889</v>
      </c>
      <c r="D87" s="72">
        <v>0.1111111111111111</v>
      </c>
      <c r="E87" s="72">
        <v>0.0</v>
      </c>
      <c r="F87" s="72">
        <v>0.8888888888888888</v>
      </c>
      <c r="G87" s="72">
        <v>0.1111111111111111</v>
      </c>
      <c r="H87" s="72">
        <v>0.0</v>
      </c>
      <c r="I87" s="72">
        <v>0.2777777777777778</v>
      </c>
      <c r="J87" s="5">
        <f t="shared" ref="J87:J101" si="13">rank(I87,$I$87:$I$101,1)</f>
        <v>15</v>
      </c>
      <c r="K87" s="72">
        <v>0.2222222222222222</v>
      </c>
      <c r="L87" s="5">
        <f t="shared" ref="L87:L101" si="14">rank(K87,$K$87:$K$101,1)</f>
        <v>14</v>
      </c>
      <c r="M87" s="72">
        <v>0.16666666666666666</v>
      </c>
      <c r="N87" s="5">
        <f t="shared" ref="N87:N101" si="15">rank(M87,$M$87:$M$101,1)</f>
        <v>11</v>
      </c>
    </row>
    <row r="88">
      <c r="A88" s="1" t="s">
        <v>113</v>
      </c>
      <c r="B88" s="44" t="s">
        <v>115</v>
      </c>
      <c r="C88" s="72">
        <v>0.24890829694323144</v>
      </c>
      <c r="D88" s="72">
        <v>0.03056768558951965</v>
      </c>
      <c r="E88" s="72">
        <v>0.026200873362445413</v>
      </c>
      <c r="F88" s="72">
        <v>0.004366812227074236</v>
      </c>
      <c r="G88" s="72">
        <v>0.017467248908296942</v>
      </c>
      <c r="H88" s="72">
        <v>0.013100436681222707</v>
      </c>
      <c r="I88" s="72">
        <v>0.056768558951965066</v>
      </c>
      <c r="J88" s="5">
        <f t="shared" si="13"/>
        <v>14</v>
      </c>
      <c r="K88" s="72">
        <v>0.27074235807860264</v>
      </c>
      <c r="L88" s="5">
        <f t="shared" si="14"/>
        <v>15</v>
      </c>
      <c r="M88" s="72">
        <v>0.8995633187772926</v>
      </c>
      <c r="N88" s="5">
        <f t="shared" si="15"/>
        <v>14</v>
      </c>
    </row>
    <row r="89">
      <c r="A89" s="1" t="s">
        <v>113</v>
      </c>
      <c r="B89" s="44" t="s">
        <v>117</v>
      </c>
      <c r="C89" s="72">
        <v>0.10810810810810811</v>
      </c>
      <c r="D89" s="72">
        <v>0.0</v>
      </c>
      <c r="E89" s="72">
        <v>0.02252252252252252</v>
      </c>
      <c r="F89" s="72">
        <v>0.0</v>
      </c>
      <c r="G89" s="72">
        <v>0.0</v>
      </c>
      <c r="H89" s="72">
        <v>0.0</v>
      </c>
      <c r="I89" s="72">
        <v>0.013513513513513514</v>
      </c>
      <c r="J89" s="5">
        <f t="shared" si="13"/>
        <v>11</v>
      </c>
      <c r="K89" s="72">
        <v>0.009009009009009009</v>
      </c>
      <c r="L89" s="5">
        <f t="shared" si="14"/>
        <v>9</v>
      </c>
      <c r="M89" s="72">
        <v>0.5315315315315315</v>
      </c>
      <c r="N89" s="5">
        <f t="shared" si="15"/>
        <v>12</v>
      </c>
    </row>
    <row r="90">
      <c r="A90" s="1" t="s">
        <v>113</v>
      </c>
      <c r="B90" s="44" t="s">
        <v>114</v>
      </c>
      <c r="C90" s="72">
        <v>0.05527638190954774</v>
      </c>
      <c r="D90" s="72">
        <v>0.01507537688442211</v>
      </c>
      <c r="E90" s="72">
        <v>0.08542713567839195</v>
      </c>
      <c r="F90" s="72">
        <v>0.020100502512562814</v>
      </c>
      <c r="G90" s="72">
        <v>0.01507537688442211</v>
      </c>
      <c r="H90" s="72">
        <v>0.005025125628140704</v>
      </c>
      <c r="I90" s="72">
        <v>0.02512562814070352</v>
      </c>
      <c r="J90" s="5">
        <f t="shared" si="13"/>
        <v>13</v>
      </c>
      <c r="K90" s="72">
        <v>0.02512562814070352</v>
      </c>
      <c r="L90" s="5">
        <f t="shared" si="14"/>
        <v>12</v>
      </c>
      <c r="M90" s="72">
        <v>1.3819095477386936</v>
      </c>
      <c r="N90" s="5">
        <f t="shared" si="15"/>
        <v>15</v>
      </c>
    </row>
    <row r="91">
      <c r="A91" s="1" t="s">
        <v>113</v>
      </c>
      <c r="B91" s="44" t="s">
        <v>119</v>
      </c>
      <c r="C91" s="72">
        <v>0.05278592375366569</v>
      </c>
      <c r="D91" s="72">
        <v>0.017595307917888565</v>
      </c>
      <c r="E91" s="72">
        <v>0.008797653958944282</v>
      </c>
      <c r="F91" s="72">
        <v>0.002932551319648094</v>
      </c>
      <c r="G91" s="72">
        <v>0.005865102639296188</v>
      </c>
      <c r="H91" s="72">
        <v>0.0</v>
      </c>
      <c r="I91" s="72">
        <v>0.008797653958944282</v>
      </c>
      <c r="J91" s="5">
        <f t="shared" si="13"/>
        <v>10</v>
      </c>
      <c r="K91" s="72">
        <v>0.01466275659824047</v>
      </c>
      <c r="L91" s="5">
        <f t="shared" si="14"/>
        <v>10</v>
      </c>
      <c r="M91" s="72">
        <v>0.07038123167155426</v>
      </c>
      <c r="N91" s="5">
        <f t="shared" si="15"/>
        <v>10</v>
      </c>
    </row>
    <row r="92">
      <c r="A92" s="1" t="s">
        <v>113</v>
      </c>
      <c r="B92" s="45" t="s">
        <v>123</v>
      </c>
      <c r="C92" s="72">
        <v>0.048316251830161056</v>
      </c>
      <c r="D92" s="72">
        <v>0.007320644216691069</v>
      </c>
      <c r="E92" s="72">
        <v>0.0029282576866764276</v>
      </c>
      <c r="F92" s="72">
        <v>0.0</v>
      </c>
      <c r="G92" s="72">
        <v>0.0014641288433382138</v>
      </c>
      <c r="H92" s="72">
        <v>0.0</v>
      </c>
      <c r="I92" s="72">
        <v>0.0</v>
      </c>
      <c r="J92" s="5">
        <f t="shared" si="13"/>
        <v>1</v>
      </c>
      <c r="K92" s="72">
        <v>0.004392386530014641</v>
      </c>
      <c r="L92" s="5">
        <f t="shared" si="14"/>
        <v>8</v>
      </c>
      <c r="M92" s="72">
        <v>0.017569546120058566</v>
      </c>
      <c r="N92" s="5">
        <f t="shared" si="15"/>
        <v>7</v>
      </c>
    </row>
    <row r="93">
      <c r="A93" s="1" t="s">
        <v>113</v>
      </c>
      <c r="B93" s="44" t="s">
        <v>120</v>
      </c>
      <c r="C93" s="72">
        <v>0.045174537987679675</v>
      </c>
      <c r="D93" s="72">
        <v>0.0</v>
      </c>
      <c r="E93" s="72">
        <v>0.004106776180698152</v>
      </c>
      <c r="F93" s="72">
        <v>0.0</v>
      </c>
      <c r="G93" s="72">
        <v>0.0</v>
      </c>
      <c r="H93" s="72">
        <v>0.0</v>
      </c>
      <c r="I93" s="72">
        <v>0.0</v>
      </c>
      <c r="J93" s="5">
        <f t="shared" si="13"/>
        <v>1</v>
      </c>
      <c r="K93" s="72">
        <v>0.0</v>
      </c>
      <c r="L93" s="5">
        <f t="shared" si="14"/>
        <v>1</v>
      </c>
      <c r="M93" s="72">
        <v>0.06981519507186858</v>
      </c>
      <c r="N93" s="5">
        <f t="shared" si="15"/>
        <v>9</v>
      </c>
    </row>
    <row r="94">
      <c r="A94" s="1" t="s">
        <v>113</v>
      </c>
      <c r="B94" s="44" t="s">
        <v>116</v>
      </c>
      <c r="C94" s="72">
        <v>0.021929824561403508</v>
      </c>
      <c r="D94" s="72">
        <v>0.03070175438596491</v>
      </c>
      <c r="E94" s="72">
        <v>0.02631578947368421</v>
      </c>
      <c r="F94" s="72">
        <v>0.02631578947368421</v>
      </c>
      <c r="G94" s="72">
        <v>0.008771929824561403</v>
      </c>
      <c r="H94" s="72">
        <v>0.0</v>
      </c>
      <c r="I94" s="72">
        <v>0.008771929824561403</v>
      </c>
      <c r="J94" s="5">
        <f t="shared" si="13"/>
        <v>9</v>
      </c>
      <c r="K94" s="72">
        <v>0.039473684210526314</v>
      </c>
      <c r="L94" s="5">
        <f t="shared" si="14"/>
        <v>13</v>
      </c>
      <c r="M94" s="72">
        <v>0.5614035087719298</v>
      </c>
      <c r="N94" s="5">
        <f t="shared" si="15"/>
        <v>13</v>
      </c>
    </row>
    <row r="95">
      <c r="A95" s="1" t="s">
        <v>113</v>
      </c>
      <c r="B95" s="44" t="s">
        <v>121</v>
      </c>
      <c r="C95" s="72">
        <v>0.010683760683760684</v>
      </c>
      <c r="D95" s="72">
        <v>0.00641025641025641</v>
      </c>
      <c r="E95" s="72">
        <v>0.005341880341880342</v>
      </c>
      <c r="F95" s="72">
        <v>0.004273504273504274</v>
      </c>
      <c r="G95" s="72">
        <v>0.0010683760683760685</v>
      </c>
      <c r="H95" s="72">
        <v>0.002136752136752137</v>
      </c>
      <c r="I95" s="72">
        <v>0.0010683760683760685</v>
      </c>
      <c r="J95" s="5">
        <f t="shared" si="13"/>
        <v>3</v>
      </c>
      <c r="K95" s="72">
        <v>0.004273504273504274</v>
      </c>
      <c r="L95" s="5">
        <f t="shared" si="14"/>
        <v>7</v>
      </c>
      <c r="M95" s="72">
        <v>0.06944444444444445</v>
      </c>
      <c r="N95" s="5">
        <f t="shared" si="15"/>
        <v>8</v>
      </c>
    </row>
    <row r="96">
      <c r="A96" s="1" t="s">
        <v>113</v>
      </c>
      <c r="B96" s="44" t="s">
        <v>128</v>
      </c>
      <c r="C96" s="72">
        <v>0.007215007215007215</v>
      </c>
      <c r="D96" s="72">
        <v>0.007215007215007215</v>
      </c>
      <c r="E96" s="72">
        <v>0.023088023088023088</v>
      </c>
      <c r="F96" s="72">
        <v>0.001443001443001443</v>
      </c>
      <c r="G96" s="72">
        <v>0.0</v>
      </c>
      <c r="H96" s="72">
        <v>0.03751803751803752</v>
      </c>
      <c r="I96" s="72">
        <v>0.005772005772005772</v>
      </c>
      <c r="J96" s="5">
        <f t="shared" si="13"/>
        <v>7</v>
      </c>
      <c r="K96" s="72">
        <v>0.020202020202020204</v>
      </c>
      <c r="L96" s="5">
        <f t="shared" si="14"/>
        <v>11</v>
      </c>
      <c r="M96" s="72">
        <v>0.0</v>
      </c>
      <c r="N96" s="5">
        <f t="shared" si="15"/>
        <v>1</v>
      </c>
    </row>
    <row r="97">
      <c r="A97" s="1" t="s">
        <v>113</v>
      </c>
      <c r="B97" s="44" t="s">
        <v>126</v>
      </c>
      <c r="C97" s="72">
        <v>0.005952380952380952</v>
      </c>
      <c r="D97" s="72">
        <v>0.0</v>
      </c>
      <c r="E97" s="72">
        <v>0.0</v>
      </c>
      <c r="F97" s="72">
        <v>0.0</v>
      </c>
      <c r="G97" s="72">
        <v>0.001984126984126984</v>
      </c>
      <c r="H97" s="72">
        <v>0.0</v>
      </c>
      <c r="I97" s="72">
        <v>0.013888888888888888</v>
      </c>
      <c r="J97" s="5">
        <f t="shared" si="13"/>
        <v>12</v>
      </c>
      <c r="K97" s="72">
        <v>0.001984126984126984</v>
      </c>
      <c r="L97" s="5">
        <f t="shared" si="14"/>
        <v>3</v>
      </c>
      <c r="M97" s="72">
        <v>0.005952380952380952</v>
      </c>
      <c r="N97" s="5">
        <f t="shared" si="15"/>
        <v>4</v>
      </c>
    </row>
    <row r="98">
      <c r="A98" s="1" t="s">
        <v>113</v>
      </c>
      <c r="B98" s="44" t="s">
        <v>127</v>
      </c>
      <c r="C98" s="72">
        <v>0.004314994606256742</v>
      </c>
      <c r="D98" s="72">
        <v>0.002157497303128371</v>
      </c>
      <c r="E98" s="72">
        <v>0.0</v>
      </c>
      <c r="F98" s="72">
        <v>0.006472491909385114</v>
      </c>
      <c r="G98" s="72">
        <v>0.0010787486515641855</v>
      </c>
      <c r="H98" s="72">
        <v>0.0</v>
      </c>
      <c r="I98" s="72">
        <v>0.005393743257820928</v>
      </c>
      <c r="J98" s="5">
        <f t="shared" si="13"/>
        <v>6</v>
      </c>
      <c r="K98" s="72">
        <v>0.002696871628910464</v>
      </c>
      <c r="L98" s="5">
        <f t="shared" si="14"/>
        <v>6</v>
      </c>
      <c r="M98" s="72">
        <v>0.003236245954692557</v>
      </c>
      <c r="N98" s="5">
        <f t="shared" si="15"/>
        <v>3</v>
      </c>
    </row>
    <row r="99">
      <c r="A99" s="1" t="s">
        <v>113</v>
      </c>
      <c r="B99" s="44" t="s">
        <v>124</v>
      </c>
      <c r="C99" s="72">
        <v>0.004310344827586207</v>
      </c>
      <c r="D99" s="72">
        <v>0.010775862068965518</v>
      </c>
      <c r="E99" s="72">
        <v>0.0</v>
      </c>
      <c r="F99" s="72">
        <v>0.021551724137931036</v>
      </c>
      <c r="G99" s="72">
        <v>0.00646551724137931</v>
      </c>
      <c r="H99" s="72">
        <v>0.0</v>
      </c>
      <c r="I99" s="72">
        <v>0.004310344827586207</v>
      </c>
      <c r="J99" s="5">
        <f t="shared" si="13"/>
        <v>4</v>
      </c>
      <c r="K99" s="72">
        <v>0.0021551724137931034</v>
      </c>
      <c r="L99" s="5">
        <f t="shared" si="14"/>
        <v>5</v>
      </c>
      <c r="M99" s="72">
        <v>0.015086206896551725</v>
      </c>
      <c r="N99" s="5">
        <f t="shared" si="15"/>
        <v>6</v>
      </c>
    </row>
    <row r="100">
      <c r="A100" s="1" t="s">
        <v>113</v>
      </c>
      <c r="B100" s="44" t="s">
        <v>129</v>
      </c>
      <c r="C100" s="72">
        <v>0.0036968576709796672</v>
      </c>
      <c r="D100" s="72">
        <v>9.242144177449168E-4</v>
      </c>
      <c r="E100" s="72">
        <v>0.0</v>
      </c>
      <c r="F100" s="72">
        <v>0.0018484288354898336</v>
      </c>
      <c r="G100" s="72">
        <v>0.0</v>
      </c>
      <c r="H100" s="72">
        <v>0.0</v>
      </c>
      <c r="I100" s="72">
        <v>0.00831792975970425</v>
      </c>
      <c r="J100" s="5">
        <f t="shared" si="13"/>
        <v>8</v>
      </c>
      <c r="K100" s="72">
        <v>0.0018484288354898336</v>
      </c>
      <c r="L100" s="5">
        <f t="shared" si="14"/>
        <v>2</v>
      </c>
      <c r="M100" s="72">
        <v>0.0</v>
      </c>
      <c r="N100" s="5">
        <f t="shared" si="15"/>
        <v>1</v>
      </c>
    </row>
    <row r="101">
      <c r="A101" s="85" t="s">
        <v>113</v>
      </c>
      <c r="B101" s="86" t="s">
        <v>125</v>
      </c>
      <c r="C101" s="84">
        <v>0.002070393374741201</v>
      </c>
      <c r="D101" s="84">
        <v>0.0</v>
      </c>
      <c r="E101" s="84">
        <v>0.006211180124223602</v>
      </c>
      <c r="F101" s="84">
        <v>0.0</v>
      </c>
      <c r="G101" s="84">
        <v>0.0013802622498274672</v>
      </c>
      <c r="H101" s="84">
        <v>0.003450655624568668</v>
      </c>
      <c r="I101" s="84">
        <v>0.004830917874396135</v>
      </c>
      <c r="J101" s="90">
        <f t="shared" si="13"/>
        <v>5</v>
      </c>
      <c r="K101" s="84">
        <v>0.002070393374741201</v>
      </c>
      <c r="L101" s="90">
        <f t="shared" si="14"/>
        <v>4</v>
      </c>
      <c r="M101" s="84">
        <v>0.010351966873706004</v>
      </c>
      <c r="N101" s="90">
        <f t="shared" si="15"/>
        <v>5</v>
      </c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</row>
    <row r="102">
      <c r="A102" s="1" t="s">
        <v>130</v>
      </c>
      <c r="B102" s="44" t="s">
        <v>88</v>
      </c>
      <c r="C102" s="72">
        <v>0.19339622641509435</v>
      </c>
      <c r="D102" s="72">
        <v>0.0</v>
      </c>
      <c r="E102" s="72">
        <v>0.009433962264150943</v>
      </c>
      <c r="F102" s="72">
        <v>0.014150943396226415</v>
      </c>
      <c r="G102" s="72">
        <v>0.0</v>
      </c>
      <c r="H102" s="72">
        <v>0.0</v>
      </c>
      <c r="I102" s="72">
        <v>0.0047169811320754715</v>
      </c>
      <c r="J102" s="5">
        <f t="shared" ref="J102:J131" si="16">rank(I102,$I$102:$I$131,1)</f>
        <v>13</v>
      </c>
      <c r="K102" s="72">
        <v>0.05188679245283019</v>
      </c>
      <c r="L102" s="5">
        <f t="shared" ref="L102:L131" si="17">rank(K102,$K$102:$K$131,1)</f>
        <v>27</v>
      </c>
      <c r="M102" s="72">
        <v>0.13679245283018868</v>
      </c>
      <c r="N102" s="5">
        <f t="shared" ref="N102:N131" si="18">rank(M102,$M$102:$M$131,1)</f>
        <v>24</v>
      </c>
    </row>
    <row r="103">
      <c r="A103" s="1" t="s">
        <v>130</v>
      </c>
      <c r="B103" s="44" t="s">
        <v>85</v>
      </c>
      <c r="C103" s="72">
        <v>0.1074561403508772</v>
      </c>
      <c r="D103" s="72">
        <v>0.02850877192982456</v>
      </c>
      <c r="E103" s="72">
        <v>0.006578947368421052</v>
      </c>
      <c r="F103" s="72">
        <v>0.006578947368421052</v>
      </c>
      <c r="G103" s="72">
        <v>0.0021929824561403508</v>
      </c>
      <c r="H103" s="72">
        <v>0.006578947368421052</v>
      </c>
      <c r="I103" s="72">
        <v>0.015350877192982455</v>
      </c>
      <c r="J103" s="5">
        <f t="shared" si="16"/>
        <v>25</v>
      </c>
      <c r="K103" s="72">
        <v>0.006578947368421052</v>
      </c>
      <c r="L103" s="5">
        <f t="shared" si="17"/>
        <v>14</v>
      </c>
      <c r="M103" s="72">
        <v>0.3333333333333333</v>
      </c>
      <c r="N103" s="5">
        <f t="shared" si="18"/>
        <v>29</v>
      </c>
    </row>
    <row r="104">
      <c r="A104" s="1" t="s">
        <v>130</v>
      </c>
      <c r="B104" s="44" t="s">
        <v>92</v>
      </c>
      <c r="C104" s="72">
        <v>0.1</v>
      </c>
      <c r="D104" s="72">
        <v>0.0</v>
      </c>
      <c r="E104" s="72">
        <v>0.00909090909090909</v>
      </c>
      <c r="F104" s="72">
        <v>0.0</v>
      </c>
      <c r="G104" s="72">
        <v>0.0</v>
      </c>
      <c r="H104" s="72">
        <v>0.0</v>
      </c>
      <c r="I104" s="72">
        <v>0.0</v>
      </c>
      <c r="J104" s="5">
        <f t="shared" si="16"/>
        <v>1</v>
      </c>
      <c r="K104" s="72">
        <v>0.0</v>
      </c>
      <c r="L104" s="5">
        <f t="shared" si="17"/>
        <v>1</v>
      </c>
      <c r="M104" s="72">
        <v>0.01818181818181818</v>
      </c>
      <c r="N104" s="5">
        <f t="shared" si="18"/>
        <v>13</v>
      </c>
    </row>
    <row r="105">
      <c r="A105" s="1" t="s">
        <v>130</v>
      </c>
      <c r="B105" s="44" t="s">
        <v>139</v>
      </c>
      <c r="C105" s="72">
        <v>0.09216589861751152</v>
      </c>
      <c r="D105" s="72">
        <v>0.02304147465437788</v>
      </c>
      <c r="E105" s="72">
        <v>0.0</v>
      </c>
      <c r="F105" s="72">
        <v>0.02304147465437788</v>
      </c>
      <c r="G105" s="72">
        <v>0.013824884792626729</v>
      </c>
      <c r="H105" s="72">
        <v>0.0</v>
      </c>
      <c r="I105" s="72">
        <v>0.004608294930875576</v>
      </c>
      <c r="J105" s="5">
        <f t="shared" si="16"/>
        <v>12</v>
      </c>
      <c r="K105" s="72">
        <v>0.013824884792626729</v>
      </c>
      <c r="L105" s="5">
        <f t="shared" si="17"/>
        <v>18</v>
      </c>
      <c r="M105" s="72">
        <v>0.027649769585253458</v>
      </c>
      <c r="N105" s="5">
        <f t="shared" si="18"/>
        <v>15</v>
      </c>
    </row>
    <row r="106">
      <c r="A106" s="1" t="s">
        <v>130</v>
      </c>
      <c r="B106" s="44" t="s">
        <v>84</v>
      </c>
      <c r="C106" s="72">
        <v>0.09004739336492891</v>
      </c>
      <c r="D106" s="72">
        <v>0.0</v>
      </c>
      <c r="E106" s="72">
        <v>0.02843601895734597</v>
      </c>
      <c r="F106" s="72">
        <v>0.018957345971563982</v>
      </c>
      <c r="G106" s="72">
        <v>0.009478672985781991</v>
      </c>
      <c r="H106" s="72">
        <v>0.0</v>
      </c>
      <c r="I106" s="72">
        <v>0.037914691943127965</v>
      </c>
      <c r="J106" s="5">
        <f t="shared" si="16"/>
        <v>30</v>
      </c>
      <c r="K106" s="72">
        <v>0.05687203791469194</v>
      </c>
      <c r="L106" s="5">
        <f t="shared" si="17"/>
        <v>28</v>
      </c>
      <c r="M106" s="72">
        <v>0.26540284360189575</v>
      </c>
      <c r="N106" s="5">
        <f t="shared" si="18"/>
        <v>28</v>
      </c>
    </row>
    <row r="107">
      <c r="A107" s="1" t="s">
        <v>130</v>
      </c>
      <c r="B107" s="44" t="s">
        <v>131</v>
      </c>
      <c r="C107" s="72">
        <v>0.07086614173228346</v>
      </c>
      <c r="D107" s="72">
        <v>0.031496062992125984</v>
      </c>
      <c r="E107" s="72">
        <v>0.0</v>
      </c>
      <c r="F107" s="72">
        <v>0.007874015748031496</v>
      </c>
      <c r="G107" s="72">
        <v>0.023622047244094488</v>
      </c>
      <c r="H107" s="72">
        <v>0.007874015748031496</v>
      </c>
      <c r="I107" s="72">
        <v>0.0</v>
      </c>
      <c r="J107" s="5">
        <f t="shared" si="16"/>
        <v>1</v>
      </c>
      <c r="K107" s="72">
        <v>0.015748031496062992</v>
      </c>
      <c r="L107" s="5">
        <f t="shared" si="17"/>
        <v>21</v>
      </c>
      <c r="M107" s="72">
        <v>0.3779527559055118</v>
      </c>
      <c r="N107" s="5">
        <f t="shared" si="18"/>
        <v>30</v>
      </c>
    </row>
    <row r="108">
      <c r="A108" s="1" t="s">
        <v>130</v>
      </c>
      <c r="B108" s="44" t="s">
        <v>71</v>
      </c>
      <c r="C108" s="72">
        <v>0.06666666666666667</v>
      </c>
      <c r="D108" s="72">
        <v>0.009523809523809525</v>
      </c>
      <c r="E108" s="72">
        <v>0.009523809523809525</v>
      </c>
      <c r="F108" s="72">
        <v>0.02857142857142857</v>
      </c>
      <c r="G108" s="72">
        <v>0.03333333333333333</v>
      </c>
      <c r="H108" s="72">
        <v>0.0</v>
      </c>
      <c r="I108" s="72">
        <v>0.004761904761904762</v>
      </c>
      <c r="J108" s="5">
        <f t="shared" si="16"/>
        <v>15</v>
      </c>
      <c r="K108" s="72">
        <v>0.009523809523809525</v>
      </c>
      <c r="L108" s="5">
        <f t="shared" si="17"/>
        <v>16</v>
      </c>
      <c r="M108" s="72">
        <v>0.24761904761904763</v>
      </c>
      <c r="N108" s="5">
        <f t="shared" si="18"/>
        <v>27</v>
      </c>
    </row>
    <row r="109">
      <c r="A109" s="1" t="s">
        <v>130</v>
      </c>
      <c r="B109" s="44" t="s">
        <v>132</v>
      </c>
      <c r="C109" s="72">
        <v>0.0502283105022831</v>
      </c>
      <c r="D109" s="72">
        <v>0.0182648401826484</v>
      </c>
      <c r="E109" s="72">
        <v>0.0045662100456621</v>
      </c>
      <c r="F109" s="72">
        <v>0.0091324200913242</v>
      </c>
      <c r="G109" s="72">
        <v>0.0</v>
      </c>
      <c r="H109" s="72">
        <v>0.0045662100456621</v>
      </c>
      <c r="I109" s="72">
        <v>0.0136986301369863</v>
      </c>
      <c r="J109" s="5">
        <f t="shared" si="16"/>
        <v>23</v>
      </c>
      <c r="K109" s="72">
        <v>0.0593607305936073</v>
      </c>
      <c r="L109" s="5">
        <f t="shared" si="17"/>
        <v>29</v>
      </c>
      <c r="M109" s="72">
        <v>0.2237442922374429</v>
      </c>
      <c r="N109" s="5">
        <f t="shared" si="18"/>
        <v>26</v>
      </c>
    </row>
    <row r="110">
      <c r="A110" s="1" t="s">
        <v>130</v>
      </c>
      <c r="B110" s="44" t="s">
        <v>136</v>
      </c>
      <c r="C110" s="73">
        <v>0.05</v>
      </c>
      <c r="D110" s="72">
        <v>0.02727272727272727</v>
      </c>
      <c r="E110" s="72">
        <v>0.0</v>
      </c>
      <c r="F110" s="72">
        <v>0.022727272727272728</v>
      </c>
      <c r="G110" s="72">
        <v>0.07272727272727272</v>
      </c>
      <c r="H110" s="72">
        <v>0.004545454545454545</v>
      </c>
      <c r="I110" s="72">
        <v>0.0</v>
      </c>
      <c r="J110" s="5">
        <f t="shared" si="16"/>
        <v>1</v>
      </c>
      <c r="K110" s="72">
        <v>0.11363636363636363</v>
      </c>
      <c r="L110" s="5">
        <f t="shared" si="17"/>
        <v>30</v>
      </c>
      <c r="M110" s="72">
        <v>0.07727272727272727</v>
      </c>
      <c r="N110" s="5">
        <f t="shared" si="18"/>
        <v>19</v>
      </c>
    </row>
    <row r="111">
      <c r="A111" s="1" t="s">
        <v>130</v>
      </c>
      <c r="B111" s="44" t="s">
        <v>138</v>
      </c>
      <c r="C111" s="72">
        <v>0.04608294930875576</v>
      </c>
      <c r="D111" s="72">
        <v>0.018433179723502304</v>
      </c>
      <c r="E111" s="72">
        <v>0.0</v>
      </c>
      <c r="F111" s="72">
        <v>0.013824884792626729</v>
      </c>
      <c r="G111" s="72">
        <v>0.03686635944700461</v>
      </c>
      <c r="H111" s="72">
        <v>0.0</v>
      </c>
      <c r="I111" s="72">
        <v>0.009216589861751152</v>
      </c>
      <c r="J111" s="5">
        <f t="shared" si="16"/>
        <v>21</v>
      </c>
      <c r="K111" s="72">
        <v>0.0</v>
      </c>
      <c r="L111" s="5">
        <f t="shared" si="17"/>
        <v>1</v>
      </c>
      <c r="M111" s="72">
        <v>0.027649769585253458</v>
      </c>
      <c r="N111" s="5">
        <f t="shared" si="18"/>
        <v>15</v>
      </c>
    </row>
    <row r="112">
      <c r="A112" s="1" t="s">
        <v>130</v>
      </c>
      <c r="B112" s="44" t="s">
        <v>149</v>
      </c>
      <c r="C112" s="72">
        <v>0.0446927374301676</v>
      </c>
      <c r="D112" s="72">
        <v>0.006983240223463687</v>
      </c>
      <c r="E112" s="72">
        <v>0.0</v>
      </c>
      <c r="F112" s="72">
        <v>0.012569832402234637</v>
      </c>
      <c r="G112" s="72">
        <v>0.002793296089385475</v>
      </c>
      <c r="H112" s="72">
        <v>0.0013966480446927375</v>
      </c>
      <c r="I112" s="72">
        <v>0.0</v>
      </c>
      <c r="J112" s="5">
        <f t="shared" si="16"/>
        <v>1</v>
      </c>
      <c r="K112" s="72">
        <v>0.0013966480446927375</v>
      </c>
      <c r="L112" s="5">
        <f t="shared" si="17"/>
        <v>7</v>
      </c>
      <c r="M112" s="72">
        <v>0.0013966480446927375</v>
      </c>
      <c r="N112" s="5">
        <f t="shared" si="18"/>
        <v>2</v>
      </c>
    </row>
    <row r="113">
      <c r="A113" s="1" t="s">
        <v>130</v>
      </c>
      <c r="B113" s="44" t="s">
        <v>134</v>
      </c>
      <c r="C113" s="72">
        <v>0.04357298474945534</v>
      </c>
      <c r="D113" s="72">
        <v>0.0</v>
      </c>
      <c r="E113" s="72">
        <v>0.004357298474945534</v>
      </c>
      <c r="F113" s="72">
        <v>0.006535947712418301</v>
      </c>
      <c r="G113" s="72">
        <v>0.0</v>
      </c>
      <c r="H113" s="72">
        <v>0.002178649237472767</v>
      </c>
      <c r="I113" s="72">
        <v>0.006535947712418301</v>
      </c>
      <c r="J113" s="5">
        <f t="shared" si="16"/>
        <v>18</v>
      </c>
      <c r="K113" s="72">
        <v>0.026143790849673203</v>
      </c>
      <c r="L113" s="5">
        <f t="shared" si="17"/>
        <v>22</v>
      </c>
      <c r="M113" s="72">
        <v>0.08278867102396514</v>
      </c>
      <c r="N113" s="5">
        <f t="shared" si="18"/>
        <v>21</v>
      </c>
    </row>
    <row r="114">
      <c r="A114" s="1" t="s">
        <v>130</v>
      </c>
      <c r="B114" s="44" t="s">
        <v>141</v>
      </c>
      <c r="C114" s="72">
        <v>0.03779366700715015</v>
      </c>
      <c r="D114" s="72">
        <v>0.006128702757916241</v>
      </c>
      <c r="E114" s="72">
        <v>0.0010214504596527069</v>
      </c>
      <c r="F114" s="72">
        <v>0.0</v>
      </c>
      <c r="G114" s="72">
        <v>0.0020429009193054137</v>
      </c>
      <c r="H114" s="72">
        <v>0.0</v>
      </c>
      <c r="I114" s="72">
        <v>0.0</v>
      </c>
      <c r="J114" s="5">
        <f t="shared" si="16"/>
        <v>1</v>
      </c>
      <c r="K114" s="72">
        <v>0.0030643513789581204</v>
      </c>
      <c r="L114" s="5">
        <f t="shared" si="17"/>
        <v>11</v>
      </c>
      <c r="M114" s="72">
        <v>0.014300306435137897</v>
      </c>
      <c r="N114" s="5">
        <f t="shared" si="18"/>
        <v>12</v>
      </c>
    </row>
    <row r="115">
      <c r="A115" s="1" t="s">
        <v>130</v>
      </c>
      <c r="B115" s="44" t="s">
        <v>81</v>
      </c>
      <c r="C115" s="72">
        <v>0.030837004405286344</v>
      </c>
      <c r="D115" s="72">
        <v>0.0011013215859030838</v>
      </c>
      <c r="E115" s="72">
        <v>0.0</v>
      </c>
      <c r="F115" s="72">
        <v>0.0022026431718061676</v>
      </c>
      <c r="G115" s="72">
        <v>0.0</v>
      </c>
      <c r="H115" s="72">
        <v>0.0</v>
      </c>
      <c r="I115" s="72">
        <v>0.0011013215859030838</v>
      </c>
      <c r="J115" s="5">
        <f t="shared" si="16"/>
        <v>7</v>
      </c>
      <c r="K115" s="72">
        <v>0.0022026431718061676</v>
      </c>
      <c r="L115" s="5">
        <f t="shared" si="17"/>
        <v>9</v>
      </c>
      <c r="M115" s="72">
        <v>0.02973568281938326</v>
      </c>
      <c r="N115" s="5">
        <f t="shared" si="18"/>
        <v>17</v>
      </c>
    </row>
    <row r="116">
      <c r="A116" s="1" t="s">
        <v>130</v>
      </c>
      <c r="B116" s="44" t="s">
        <v>49</v>
      </c>
      <c r="C116" s="72">
        <v>0.028634361233480177</v>
      </c>
      <c r="D116" s="72">
        <v>0.004405286343612335</v>
      </c>
      <c r="E116" s="72">
        <v>0.0022026431718061676</v>
      </c>
      <c r="F116" s="72">
        <v>0.0022026431718061676</v>
      </c>
      <c r="G116" s="72">
        <v>0.019823788546255508</v>
      </c>
      <c r="H116" s="72">
        <v>0.0022026431718061676</v>
      </c>
      <c r="I116" s="72">
        <v>0.013215859030837005</v>
      </c>
      <c r="J116" s="5">
        <f t="shared" si="16"/>
        <v>22</v>
      </c>
      <c r="K116" s="72">
        <v>0.0</v>
      </c>
      <c r="L116" s="5">
        <f t="shared" si="17"/>
        <v>1</v>
      </c>
      <c r="M116" s="72">
        <v>0.00881057268722467</v>
      </c>
      <c r="N116" s="5">
        <f t="shared" si="18"/>
        <v>6</v>
      </c>
    </row>
    <row r="117">
      <c r="A117" s="1" t="s">
        <v>130</v>
      </c>
      <c r="B117" s="44" t="s">
        <v>137</v>
      </c>
      <c r="C117" s="72">
        <v>0.027777777777777776</v>
      </c>
      <c r="D117" s="72">
        <v>0.009259259259259259</v>
      </c>
      <c r="E117" s="72">
        <v>0.009259259259259259</v>
      </c>
      <c r="F117" s="72">
        <v>0.004629629629629629</v>
      </c>
      <c r="G117" s="72">
        <v>0.009259259259259259</v>
      </c>
      <c r="H117" s="72">
        <v>0.0</v>
      </c>
      <c r="I117" s="72">
        <v>0.023148148148148147</v>
      </c>
      <c r="J117" s="5">
        <f t="shared" si="16"/>
        <v>27</v>
      </c>
      <c r="K117" s="72">
        <v>0.046296296296296294</v>
      </c>
      <c r="L117" s="5">
        <f t="shared" si="17"/>
        <v>25</v>
      </c>
      <c r="M117" s="72">
        <v>0.06944444444444445</v>
      </c>
      <c r="N117" s="5">
        <f t="shared" si="18"/>
        <v>18</v>
      </c>
    </row>
    <row r="118">
      <c r="A118" s="1" t="s">
        <v>130</v>
      </c>
      <c r="B118" s="44" t="s">
        <v>127</v>
      </c>
      <c r="C118" s="72">
        <v>0.01873536299765808</v>
      </c>
      <c r="D118" s="72">
        <v>0.00936768149882904</v>
      </c>
      <c r="E118" s="72">
        <v>0.0</v>
      </c>
      <c r="F118" s="72">
        <v>0.02810304449648712</v>
      </c>
      <c r="G118" s="72">
        <v>0.00468384074941452</v>
      </c>
      <c r="H118" s="72">
        <v>0.0</v>
      </c>
      <c r="I118" s="72">
        <v>0.0234192037470726</v>
      </c>
      <c r="J118" s="5">
        <f t="shared" si="16"/>
        <v>28</v>
      </c>
      <c r="K118" s="72">
        <v>0.0</v>
      </c>
      <c r="L118" s="5">
        <f t="shared" si="17"/>
        <v>1</v>
      </c>
      <c r="M118" s="72">
        <v>0.01405152224824356</v>
      </c>
      <c r="N118" s="5">
        <f t="shared" si="18"/>
        <v>10</v>
      </c>
    </row>
    <row r="119">
      <c r="A119" s="1" t="s">
        <v>130</v>
      </c>
      <c r="B119" s="44" t="s">
        <v>145</v>
      </c>
      <c r="C119" s="72">
        <v>0.017699115044247787</v>
      </c>
      <c r="D119" s="72">
        <v>0.004424778761061947</v>
      </c>
      <c r="E119" s="72">
        <v>0.0</v>
      </c>
      <c r="F119" s="72">
        <v>0.004424778761061947</v>
      </c>
      <c r="G119" s="72">
        <v>0.008849557522123894</v>
      </c>
      <c r="H119" s="72">
        <v>0.0</v>
      </c>
      <c r="I119" s="72">
        <v>0.008849557522123894</v>
      </c>
      <c r="J119" s="5">
        <f t="shared" si="16"/>
        <v>20</v>
      </c>
      <c r="K119" s="72">
        <v>0.004424778761061947</v>
      </c>
      <c r="L119" s="5">
        <f t="shared" si="17"/>
        <v>12</v>
      </c>
      <c r="M119" s="72">
        <v>0.008849557522123894</v>
      </c>
      <c r="N119" s="5">
        <f t="shared" si="18"/>
        <v>7</v>
      </c>
    </row>
    <row r="120">
      <c r="A120" s="1" t="s">
        <v>130</v>
      </c>
      <c r="B120" s="44" t="s">
        <v>142</v>
      </c>
      <c r="C120" s="72">
        <v>0.017045454545454544</v>
      </c>
      <c r="D120" s="72">
        <v>0.007102272727272727</v>
      </c>
      <c r="E120" s="72">
        <v>0.0014204545454545455</v>
      </c>
      <c r="F120" s="72">
        <v>0.0014204545454545455</v>
      </c>
      <c r="G120" s="72">
        <v>0.005681818181818182</v>
      </c>
      <c r="H120" s="72">
        <v>0.002840909090909091</v>
      </c>
      <c r="I120" s="72">
        <v>0.004261363636363636</v>
      </c>
      <c r="J120" s="5">
        <f t="shared" si="16"/>
        <v>11</v>
      </c>
      <c r="K120" s="72">
        <v>0.028409090909090908</v>
      </c>
      <c r="L120" s="5">
        <f t="shared" si="17"/>
        <v>23</v>
      </c>
      <c r="M120" s="72">
        <v>0.014204545454545454</v>
      </c>
      <c r="N120" s="5">
        <f t="shared" si="18"/>
        <v>11</v>
      </c>
    </row>
    <row r="121">
      <c r="A121" s="1" t="s">
        <v>130</v>
      </c>
      <c r="B121" s="44" t="s">
        <v>140</v>
      </c>
      <c r="C121" s="72">
        <v>0.015602836879432624</v>
      </c>
      <c r="D121" s="72">
        <v>0.018439716312056736</v>
      </c>
      <c r="E121" s="72">
        <v>0.0</v>
      </c>
      <c r="F121" s="72">
        <v>0.01276595744680851</v>
      </c>
      <c r="G121" s="72">
        <v>0.0028368794326241137</v>
      </c>
      <c r="H121" s="72">
        <v>0.0014184397163120568</v>
      </c>
      <c r="I121" s="72">
        <v>0.00425531914893617</v>
      </c>
      <c r="J121" s="5">
        <f t="shared" si="16"/>
        <v>10</v>
      </c>
      <c r="K121" s="72">
        <v>0.0028368794326241137</v>
      </c>
      <c r="L121" s="5">
        <f t="shared" si="17"/>
        <v>10</v>
      </c>
      <c r="M121" s="72">
        <v>0.018439716312056736</v>
      </c>
      <c r="N121" s="5">
        <f t="shared" si="18"/>
        <v>14</v>
      </c>
    </row>
    <row r="122">
      <c r="A122" s="1" t="s">
        <v>130</v>
      </c>
      <c r="B122" s="44" t="s">
        <v>135</v>
      </c>
      <c r="C122" s="72">
        <v>0.015217391304347827</v>
      </c>
      <c r="D122" s="72">
        <v>0.015217391304347827</v>
      </c>
      <c r="E122" s="72">
        <v>0.0</v>
      </c>
      <c r="F122" s="72">
        <v>0.008695652173913044</v>
      </c>
      <c r="G122" s="72">
        <v>0.015217391304347827</v>
      </c>
      <c r="H122" s="72">
        <v>0.004347826086956522</v>
      </c>
      <c r="I122" s="72">
        <v>0.002173913043478261</v>
      </c>
      <c r="J122" s="5">
        <f t="shared" si="16"/>
        <v>8</v>
      </c>
      <c r="K122" s="72">
        <v>0.034782608695652174</v>
      </c>
      <c r="L122" s="5">
        <f t="shared" si="17"/>
        <v>24</v>
      </c>
      <c r="M122" s="72">
        <v>0.08260869565217391</v>
      </c>
      <c r="N122" s="5">
        <f t="shared" si="18"/>
        <v>20</v>
      </c>
    </row>
    <row r="123">
      <c r="A123" s="1" t="s">
        <v>130</v>
      </c>
      <c r="B123" s="44" t="s">
        <v>133</v>
      </c>
      <c r="C123" s="72">
        <v>0.014150943396226415</v>
      </c>
      <c r="D123" s="72">
        <v>0.0047169811320754715</v>
      </c>
      <c r="E123" s="72">
        <v>0.009433962264150943</v>
      </c>
      <c r="F123" s="72">
        <v>0.0047169811320754715</v>
      </c>
      <c r="G123" s="72">
        <v>0.0</v>
      </c>
      <c r="H123" s="72">
        <v>0.0</v>
      </c>
      <c r="I123" s="72">
        <v>0.0047169811320754715</v>
      </c>
      <c r="J123" s="5">
        <f t="shared" si="16"/>
        <v>13</v>
      </c>
      <c r="K123" s="72">
        <v>0.04716981132075472</v>
      </c>
      <c r="L123" s="5">
        <f t="shared" si="17"/>
        <v>26</v>
      </c>
      <c r="M123" s="72">
        <v>0.12735849056603774</v>
      </c>
      <c r="N123" s="5">
        <f t="shared" si="18"/>
        <v>23</v>
      </c>
    </row>
    <row r="124">
      <c r="A124" s="1" t="s">
        <v>130</v>
      </c>
      <c r="B124" s="44" t="s">
        <v>87</v>
      </c>
      <c r="C124" s="72">
        <v>0.014084507042253521</v>
      </c>
      <c r="D124" s="72">
        <v>0.014084507042253521</v>
      </c>
      <c r="E124" s="72">
        <v>0.004694835680751174</v>
      </c>
      <c r="F124" s="72">
        <v>0.004694835680751174</v>
      </c>
      <c r="G124" s="72">
        <v>0.014084507042253521</v>
      </c>
      <c r="H124" s="72">
        <v>0.04225352112676056</v>
      </c>
      <c r="I124" s="72">
        <v>0.0</v>
      </c>
      <c r="J124" s="5">
        <f t="shared" si="16"/>
        <v>1</v>
      </c>
      <c r="K124" s="72">
        <v>0.014084507042253521</v>
      </c>
      <c r="L124" s="5">
        <f t="shared" si="17"/>
        <v>20</v>
      </c>
      <c r="M124" s="72">
        <v>0.16901408450704225</v>
      </c>
      <c r="N124" s="5">
        <f t="shared" si="18"/>
        <v>25</v>
      </c>
    </row>
    <row r="125">
      <c r="A125" s="1" t="s">
        <v>130</v>
      </c>
      <c r="B125" s="44" t="s">
        <v>143</v>
      </c>
      <c r="C125" s="72">
        <v>0.0102880658436214</v>
      </c>
      <c r="D125" s="72">
        <v>0.00411522633744856</v>
      </c>
      <c r="E125" s="72">
        <v>0.0</v>
      </c>
      <c r="F125" s="72">
        <v>0.00205761316872428</v>
      </c>
      <c r="G125" s="72">
        <v>0.00205761316872428</v>
      </c>
      <c r="H125" s="72">
        <v>0.0</v>
      </c>
      <c r="I125" s="72">
        <v>0.018518518518518517</v>
      </c>
      <c r="J125" s="5">
        <f t="shared" si="16"/>
        <v>26</v>
      </c>
      <c r="K125" s="72">
        <v>0.0</v>
      </c>
      <c r="L125" s="5">
        <f t="shared" si="17"/>
        <v>1</v>
      </c>
      <c r="M125" s="72">
        <v>0.012345679012345678</v>
      </c>
      <c r="N125" s="5">
        <f t="shared" si="18"/>
        <v>9</v>
      </c>
    </row>
    <row r="126">
      <c r="A126" s="1" t="s">
        <v>130</v>
      </c>
      <c r="B126" s="44" t="s">
        <v>148</v>
      </c>
      <c r="C126" s="72">
        <v>0.009544008483563097</v>
      </c>
      <c r="D126" s="72">
        <v>0.005302226935312832</v>
      </c>
      <c r="E126" s="72">
        <v>0.0</v>
      </c>
      <c r="F126" s="72">
        <v>0.003181336161187699</v>
      </c>
      <c r="G126" s="72">
        <v>0.013785790031813362</v>
      </c>
      <c r="H126" s="72">
        <v>0.0010604453870625664</v>
      </c>
      <c r="I126" s="72">
        <v>0.005302226935312832</v>
      </c>
      <c r="J126" s="5">
        <f t="shared" si="16"/>
        <v>17</v>
      </c>
      <c r="K126" s="72">
        <v>0.012725344644750796</v>
      </c>
      <c r="L126" s="5">
        <f t="shared" si="17"/>
        <v>17</v>
      </c>
      <c r="M126" s="72">
        <v>0.003181336161187699</v>
      </c>
      <c r="N126" s="5">
        <f t="shared" si="18"/>
        <v>3</v>
      </c>
    </row>
    <row r="127">
      <c r="A127" s="1" t="s">
        <v>130</v>
      </c>
      <c r="B127" s="44" t="s">
        <v>82</v>
      </c>
      <c r="C127" s="72">
        <v>0.0051508462104488595</v>
      </c>
      <c r="D127" s="72">
        <v>0.007358351729212656</v>
      </c>
      <c r="E127" s="72">
        <v>0.003679175864606328</v>
      </c>
      <c r="F127" s="72">
        <v>0.002207505518763797</v>
      </c>
      <c r="G127" s="72">
        <v>0.005886681383370125</v>
      </c>
      <c r="H127" s="72">
        <v>0.0</v>
      </c>
      <c r="I127" s="72">
        <v>0.013980868285504048</v>
      </c>
      <c r="J127" s="5">
        <f t="shared" si="16"/>
        <v>24</v>
      </c>
      <c r="K127" s="72">
        <v>0.013980868285504048</v>
      </c>
      <c r="L127" s="5">
        <f t="shared" si="17"/>
        <v>19</v>
      </c>
      <c r="M127" s="72">
        <v>0.09271523178807947</v>
      </c>
      <c r="N127" s="5">
        <f t="shared" si="18"/>
        <v>22</v>
      </c>
    </row>
    <row r="128">
      <c r="A128" s="1" t="s">
        <v>130</v>
      </c>
      <c r="B128" s="44" t="s">
        <v>146</v>
      </c>
      <c r="C128" s="72">
        <v>0.0028208744710860366</v>
      </c>
      <c r="D128" s="72">
        <v>0.0028208744710860366</v>
      </c>
      <c r="E128" s="72">
        <v>0.0</v>
      </c>
      <c r="F128" s="72">
        <v>0.0</v>
      </c>
      <c r="G128" s="72">
        <v>0.0</v>
      </c>
      <c r="H128" s="72">
        <v>0.0014104372355430183</v>
      </c>
      <c r="I128" s="72">
        <v>0.007052186177715092</v>
      </c>
      <c r="J128" s="5">
        <f t="shared" si="16"/>
        <v>19</v>
      </c>
      <c r="K128" s="72">
        <v>0.0014104372355430183</v>
      </c>
      <c r="L128" s="5">
        <f t="shared" si="17"/>
        <v>8</v>
      </c>
      <c r="M128" s="72">
        <v>0.007052186177715092</v>
      </c>
      <c r="N128" s="5">
        <f t="shared" si="18"/>
        <v>5</v>
      </c>
    </row>
    <row r="129">
      <c r="A129" s="1" t="s">
        <v>130</v>
      </c>
      <c r="B129" s="44" t="s">
        <v>144</v>
      </c>
      <c r="C129" s="72">
        <v>0.0021231422505307855</v>
      </c>
      <c r="D129" s="72">
        <v>0.0</v>
      </c>
      <c r="E129" s="72">
        <v>0.0</v>
      </c>
      <c r="F129" s="72">
        <v>0.0</v>
      </c>
      <c r="G129" s="72">
        <v>0.0031847133757961785</v>
      </c>
      <c r="H129" s="72">
        <v>0.0031847133757961785</v>
      </c>
      <c r="I129" s="72">
        <v>0.004246284501061571</v>
      </c>
      <c r="J129" s="5">
        <f t="shared" si="16"/>
        <v>9</v>
      </c>
      <c r="K129" s="72">
        <v>0.006369426751592357</v>
      </c>
      <c r="L129" s="5">
        <f t="shared" si="17"/>
        <v>13</v>
      </c>
      <c r="M129" s="72">
        <v>0.010615711252653927</v>
      </c>
      <c r="N129" s="5">
        <f t="shared" si="18"/>
        <v>8</v>
      </c>
    </row>
    <row r="130">
      <c r="A130" s="1" t="s">
        <v>130</v>
      </c>
      <c r="B130" s="44" t="s">
        <v>147</v>
      </c>
      <c r="C130" s="72">
        <v>0.0</v>
      </c>
      <c r="D130" s="72">
        <v>0.009009009009009009</v>
      </c>
      <c r="E130" s="72">
        <v>0.0</v>
      </c>
      <c r="F130" s="72">
        <v>0.0045045045045045045</v>
      </c>
      <c r="G130" s="72">
        <v>0.0</v>
      </c>
      <c r="H130" s="72">
        <v>0.03153153153153153</v>
      </c>
      <c r="I130" s="72">
        <v>0.03153153153153153</v>
      </c>
      <c r="J130" s="5">
        <f t="shared" si="16"/>
        <v>29</v>
      </c>
      <c r="K130" s="72">
        <v>0.009009009009009009</v>
      </c>
      <c r="L130" s="5">
        <f t="shared" si="17"/>
        <v>15</v>
      </c>
      <c r="M130" s="72">
        <v>0.0045045045045045045</v>
      </c>
      <c r="N130" s="5">
        <f t="shared" si="18"/>
        <v>4</v>
      </c>
    </row>
    <row r="131">
      <c r="A131" s="85" t="s">
        <v>130</v>
      </c>
      <c r="B131" s="86" t="s">
        <v>150</v>
      </c>
      <c r="C131" s="84">
        <v>0.0</v>
      </c>
      <c r="D131" s="84">
        <v>0.0</v>
      </c>
      <c r="E131" s="84">
        <v>0.0</v>
      </c>
      <c r="F131" s="84">
        <v>0.001221001221001221</v>
      </c>
      <c r="G131" s="84">
        <v>0.001221001221001221</v>
      </c>
      <c r="H131" s="84">
        <v>0.0</v>
      </c>
      <c r="I131" s="84">
        <v>0.004884004884004884</v>
      </c>
      <c r="J131" s="90">
        <f t="shared" si="16"/>
        <v>16</v>
      </c>
      <c r="K131" s="84">
        <v>0.0</v>
      </c>
      <c r="L131" s="90">
        <f t="shared" si="17"/>
        <v>1</v>
      </c>
      <c r="M131" s="84">
        <v>0.001221001221001221</v>
      </c>
      <c r="N131" s="90">
        <f t="shared" si="18"/>
        <v>1</v>
      </c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</row>
    <row r="132">
      <c r="A132" s="1" t="s">
        <v>151</v>
      </c>
      <c r="B132" s="7" t="s">
        <v>153</v>
      </c>
      <c r="C132" s="72">
        <v>0.5969827586206896</v>
      </c>
      <c r="D132" s="72">
        <v>0.01293103448275862</v>
      </c>
      <c r="E132" s="72">
        <v>0.0021551724137931034</v>
      </c>
      <c r="F132" s="72">
        <v>0.010775862068965518</v>
      </c>
      <c r="G132" s="72">
        <v>0.0021551724137931034</v>
      </c>
      <c r="H132" s="72">
        <v>0.0</v>
      </c>
      <c r="I132" s="72">
        <v>0.0021551724137931034</v>
      </c>
      <c r="J132" s="5">
        <f t="shared" ref="J132:J151" si="19">rank(I132,$I$132:$I$151,1)</f>
        <v>5</v>
      </c>
      <c r="K132" s="72">
        <v>0.01939655172413793</v>
      </c>
      <c r="L132" s="5">
        <f t="shared" ref="L132:L151" si="20">rank(K132,$K$132:$K$151,1)</f>
        <v>17</v>
      </c>
      <c r="M132" s="72">
        <v>0.09698275862068965</v>
      </c>
      <c r="N132" s="5">
        <f t="shared" ref="N132:N151" si="21">rank(M132,$M$132:$M$151,1)</f>
        <v>19</v>
      </c>
    </row>
    <row r="133">
      <c r="A133" s="1" t="s">
        <v>151</v>
      </c>
      <c r="B133" s="18" t="s">
        <v>164</v>
      </c>
      <c r="C133" s="72">
        <v>0.12020460358056266</v>
      </c>
      <c r="D133" s="72">
        <v>0.01278772378516624</v>
      </c>
      <c r="E133" s="72">
        <v>0.0</v>
      </c>
      <c r="F133" s="72">
        <v>0.09974424552429667</v>
      </c>
      <c r="G133" s="72">
        <v>0.0076726342710997444</v>
      </c>
      <c r="H133" s="72">
        <v>0.0</v>
      </c>
      <c r="I133" s="72">
        <v>0.023017902813299233</v>
      </c>
      <c r="J133" s="5">
        <f t="shared" si="19"/>
        <v>19</v>
      </c>
      <c r="K133" s="72">
        <v>0.0025575447570332483</v>
      </c>
      <c r="L133" s="5">
        <f t="shared" si="20"/>
        <v>7</v>
      </c>
      <c r="M133" s="72">
        <v>0.01278772378516624</v>
      </c>
      <c r="N133" s="5">
        <f t="shared" si="21"/>
        <v>8</v>
      </c>
    </row>
    <row r="134">
      <c r="A134" s="1" t="s">
        <v>151</v>
      </c>
      <c r="B134" s="45" t="s">
        <v>167</v>
      </c>
      <c r="C134" s="72">
        <v>0.11020408163265306</v>
      </c>
      <c r="D134" s="72">
        <v>0.01020408163265306</v>
      </c>
      <c r="E134" s="72">
        <v>0.0</v>
      </c>
      <c r="F134" s="72">
        <v>0.004081632653061225</v>
      </c>
      <c r="G134" s="72">
        <v>0.0</v>
      </c>
      <c r="H134" s="72">
        <v>0.0</v>
      </c>
      <c r="I134" s="72">
        <v>0.0020408163265306124</v>
      </c>
      <c r="J134" s="5">
        <f t="shared" si="19"/>
        <v>4</v>
      </c>
      <c r="K134" s="72">
        <v>0.01020408163265306</v>
      </c>
      <c r="L134" s="5">
        <f t="shared" si="20"/>
        <v>15</v>
      </c>
      <c r="M134" s="72">
        <v>0.00816326530612245</v>
      </c>
      <c r="N134" s="5">
        <f t="shared" si="21"/>
        <v>5</v>
      </c>
    </row>
    <row r="135">
      <c r="A135" s="1" t="s">
        <v>151</v>
      </c>
      <c r="B135" s="18" t="s">
        <v>152</v>
      </c>
      <c r="C135" s="72">
        <v>0.08597285067873303</v>
      </c>
      <c r="D135" s="72">
        <v>0.027149321266968326</v>
      </c>
      <c r="E135" s="72">
        <v>0.01809954751131222</v>
      </c>
      <c r="F135" s="72">
        <v>0.03167420814479638</v>
      </c>
      <c r="G135" s="72">
        <v>0.004524886877828055</v>
      </c>
      <c r="H135" s="72">
        <v>0.004524886877828055</v>
      </c>
      <c r="I135" s="72">
        <v>0.02262443438914027</v>
      </c>
      <c r="J135" s="5">
        <f t="shared" si="19"/>
        <v>18</v>
      </c>
      <c r="K135" s="72">
        <v>0.04072398190045249</v>
      </c>
      <c r="L135" s="5">
        <f t="shared" si="20"/>
        <v>20</v>
      </c>
      <c r="M135" s="72">
        <v>0.248868778280543</v>
      </c>
      <c r="N135" s="5">
        <f t="shared" si="21"/>
        <v>20</v>
      </c>
    </row>
    <row r="136">
      <c r="A136" s="1" t="s">
        <v>151</v>
      </c>
      <c r="B136" s="18" t="s">
        <v>160</v>
      </c>
      <c r="C136" s="72">
        <v>0.0821917808219178</v>
      </c>
      <c r="D136" s="72">
        <v>0.0182648401826484</v>
      </c>
      <c r="E136" s="72">
        <v>0.0</v>
      </c>
      <c r="F136" s="72">
        <v>0.0228310502283105</v>
      </c>
      <c r="G136" s="72">
        <v>0.0045662100456621</v>
      </c>
      <c r="H136" s="72">
        <v>0.0</v>
      </c>
      <c r="I136" s="72">
        <v>0.0319634703196347</v>
      </c>
      <c r="J136" s="5">
        <f t="shared" si="19"/>
        <v>20</v>
      </c>
      <c r="K136" s="72">
        <v>0.0</v>
      </c>
      <c r="L136" s="5">
        <f t="shared" si="20"/>
        <v>1</v>
      </c>
      <c r="M136" s="72">
        <v>0.0228310502283105</v>
      </c>
      <c r="N136" s="5">
        <f t="shared" si="21"/>
        <v>12</v>
      </c>
    </row>
    <row r="137">
      <c r="A137" s="1" t="s">
        <v>151</v>
      </c>
      <c r="B137" s="18" t="s">
        <v>162</v>
      </c>
      <c r="C137" s="72">
        <v>0.07017543859649122</v>
      </c>
      <c r="D137" s="72">
        <v>0.003289473684210526</v>
      </c>
      <c r="E137" s="72">
        <v>0.0010964912280701754</v>
      </c>
      <c r="F137" s="72">
        <v>0.005482456140350877</v>
      </c>
      <c r="G137" s="72">
        <v>0.0</v>
      </c>
      <c r="H137" s="72">
        <v>0.0</v>
      </c>
      <c r="I137" s="72">
        <v>0.0</v>
      </c>
      <c r="J137" s="5">
        <f t="shared" si="19"/>
        <v>1</v>
      </c>
      <c r="K137" s="72">
        <v>0.0</v>
      </c>
      <c r="L137" s="5">
        <f t="shared" si="20"/>
        <v>1</v>
      </c>
      <c r="M137" s="72">
        <v>0.01644736842105263</v>
      </c>
      <c r="N137" s="5">
        <f t="shared" si="21"/>
        <v>10</v>
      </c>
    </row>
    <row r="138">
      <c r="A138" s="1" t="s">
        <v>151</v>
      </c>
      <c r="B138" s="18" t="s">
        <v>159</v>
      </c>
      <c r="C138" s="72">
        <v>0.06310679611650485</v>
      </c>
      <c r="D138" s="72">
        <v>0.02912621359223301</v>
      </c>
      <c r="E138" s="72">
        <v>0.0</v>
      </c>
      <c r="F138" s="72">
        <v>0.019417475728155338</v>
      </c>
      <c r="G138" s="72">
        <v>0.014563106796116505</v>
      </c>
      <c r="H138" s="72">
        <v>0.0</v>
      </c>
      <c r="I138" s="72">
        <v>0.0048543689320388345</v>
      </c>
      <c r="J138" s="5">
        <f t="shared" si="19"/>
        <v>13</v>
      </c>
      <c r="K138" s="72">
        <v>0.009708737864077669</v>
      </c>
      <c r="L138" s="5">
        <f t="shared" si="20"/>
        <v>14</v>
      </c>
      <c r="M138" s="72">
        <v>0.024271844660194174</v>
      </c>
      <c r="N138" s="5">
        <f t="shared" si="21"/>
        <v>13</v>
      </c>
    </row>
    <row r="139">
      <c r="A139" s="1" t="s">
        <v>151</v>
      </c>
      <c r="B139" s="18" t="s">
        <v>163</v>
      </c>
      <c r="C139" s="72">
        <v>0.03587443946188341</v>
      </c>
      <c r="D139" s="72">
        <v>0.02242152466367713</v>
      </c>
      <c r="E139" s="72">
        <v>0.0</v>
      </c>
      <c r="F139" s="72">
        <v>0.013452914798206279</v>
      </c>
      <c r="G139" s="72">
        <v>0.07623318385650224</v>
      </c>
      <c r="H139" s="72">
        <v>0.004484304932735426</v>
      </c>
      <c r="I139" s="72">
        <v>0.004484304932735426</v>
      </c>
      <c r="J139" s="5">
        <f t="shared" si="19"/>
        <v>12</v>
      </c>
      <c r="K139" s="72">
        <v>0.026905829596412557</v>
      </c>
      <c r="L139" s="5">
        <f t="shared" si="20"/>
        <v>19</v>
      </c>
      <c r="M139" s="72">
        <v>0.013452914798206279</v>
      </c>
      <c r="N139" s="5">
        <f t="shared" si="21"/>
        <v>9</v>
      </c>
    </row>
    <row r="140">
      <c r="A140" s="1" t="s">
        <v>151</v>
      </c>
      <c r="B140" s="18" t="s">
        <v>161</v>
      </c>
      <c r="C140" s="72">
        <v>0.0325</v>
      </c>
      <c r="D140" s="72">
        <v>0.0025</v>
      </c>
      <c r="E140" s="72">
        <v>0.0025</v>
      </c>
      <c r="F140" s="72">
        <v>0.0025</v>
      </c>
      <c r="G140" s="72">
        <v>0.0075</v>
      </c>
      <c r="H140" s="72">
        <v>0.0025</v>
      </c>
      <c r="I140" s="72">
        <v>0.0</v>
      </c>
      <c r="J140" s="5">
        <f t="shared" si="19"/>
        <v>1</v>
      </c>
      <c r="K140" s="72">
        <v>0.005</v>
      </c>
      <c r="L140" s="5">
        <f t="shared" si="20"/>
        <v>11</v>
      </c>
      <c r="M140" s="72">
        <v>0.02</v>
      </c>
      <c r="N140" s="5">
        <f t="shared" si="21"/>
        <v>11</v>
      </c>
    </row>
    <row r="141">
      <c r="A141" s="1" t="s">
        <v>151</v>
      </c>
      <c r="B141" s="18" t="s">
        <v>154</v>
      </c>
      <c r="C141" s="72">
        <v>0.030501089324618737</v>
      </c>
      <c r="D141" s="72">
        <v>0.004357298474945534</v>
      </c>
      <c r="E141" s="72">
        <v>0.013071895424836602</v>
      </c>
      <c r="F141" s="72">
        <v>0.002178649237472767</v>
      </c>
      <c r="G141" s="72">
        <v>0.006535947712418301</v>
      </c>
      <c r="H141" s="72">
        <v>0.002178649237472767</v>
      </c>
      <c r="I141" s="72">
        <v>0.004357298474945534</v>
      </c>
      <c r="J141" s="5">
        <f t="shared" si="19"/>
        <v>11</v>
      </c>
      <c r="K141" s="72">
        <v>0.002178649237472767</v>
      </c>
      <c r="L141" s="5">
        <f t="shared" si="20"/>
        <v>6</v>
      </c>
      <c r="M141" s="72">
        <v>0.08278867102396514</v>
      </c>
      <c r="N141" s="5">
        <f t="shared" si="21"/>
        <v>18</v>
      </c>
    </row>
    <row r="142">
      <c r="A142" s="1" t="s">
        <v>151</v>
      </c>
      <c r="B142" s="18" t="s">
        <v>156</v>
      </c>
      <c r="C142" s="72">
        <v>0.023255813953488372</v>
      </c>
      <c r="D142" s="72">
        <v>0.0021141649048625794</v>
      </c>
      <c r="E142" s="72">
        <v>0.02748414376321353</v>
      </c>
      <c r="F142" s="72">
        <v>0.004228329809725159</v>
      </c>
      <c r="G142" s="72">
        <v>0.004228329809725159</v>
      </c>
      <c r="H142" s="72">
        <v>0.0021141649048625794</v>
      </c>
      <c r="I142" s="72">
        <v>0.004228329809725159</v>
      </c>
      <c r="J142" s="5">
        <f t="shared" si="19"/>
        <v>10</v>
      </c>
      <c r="K142" s="72">
        <v>0.016913319238900635</v>
      </c>
      <c r="L142" s="5">
        <f t="shared" si="20"/>
        <v>16</v>
      </c>
      <c r="M142" s="72">
        <v>0.0507399577167019</v>
      </c>
      <c r="N142" s="5">
        <f t="shared" si="21"/>
        <v>16</v>
      </c>
    </row>
    <row r="143">
      <c r="A143" s="1" t="s">
        <v>151</v>
      </c>
      <c r="B143" s="18" t="s">
        <v>165</v>
      </c>
      <c r="C143" s="72">
        <v>0.02109704641350211</v>
      </c>
      <c r="D143" s="72">
        <v>0.010548523206751054</v>
      </c>
      <c r="E143" s="72">
        <v>0.006329113924050633</v>
      </c>
      <c r="F143" s="72">
        <v>0.002109704641350211</v>
      </c>
      <c r="G143" s="72">
        <v>0.0</v>
      </c>
      <c r="H143" s="72">
        <v>0.0</v>
      </c>
      <c r="I143" s="72">
        <v>0.004219409282700422</v>
      </c>
      <c r="J143" s="5">
        <f t="shared" si="19"/>
        <v>9</v>
      </c>
      <c r="K143" s="72">
        <v>0.004219409282700422</v>
      </c>
      <c r="L143" s="5">
        <f t="shared" si="20"/>
        <v>9</v>
      </c>
      <c r="M143" s="72">
        <v>0.010548523206751054</v>
      </c>
      <c r="N143" s="5">
        <f t="shared" si="21"/>
        <v>7</v>
      </c>
    </row>
    <row r="144">
      <c r="A144" s="1" t="s">
        <v>151</v>
      </c>
      <c r="B144" s="18" t="s">
        <v>155</v>
      </c>
      <c r="C144" s="72">
        <v>0.02100840336134454</v>
      </c>
      <c r="D144" s="72">
        <v>0.012605042016806723</v>
      </c>
      <c r="E144" s="72">
        <v>0.01680672268907563</v>
      </c>
      <c r="F144" s="72">
        <v>0.025210084033613446</v>
      </c>
      <c r="G144" s="72">
        <v>0.0</v>
      </c>
      <c r="H144" s="72">
        <v>0.004201680672268907</v>
      </c>
      <c r="I144" s="72">
        <v>0.008403361344537815</v>
      </c>
      <c r="J144" s="5">
        <f t="shared" si="19"/>
        <v>17</v>
      </c>
      <c r="K144" s="72">
        <v>0.008403361344537815</v>
      </c>
      <c r="L144" s="5">
        <f t="shared" si="20"/>
        <v>13</v>
      </c>
      <c r="M144" s="72">
        <v>0.07983193277310924</v>
      </c>
      <c r="N144" s="5">
        <f t="shared" si="21"/>
        <v>17</v>
      </c>
    </row>
    <row r="145">
      <c r="A145" s="1" t="s">
        <v>151</v>
      </c>
      <c r="B145" s="18" t="s">
        <v>166</v>
      </c>
      <c r="C145" s="72">
        <v>0.017699115044247787</v>
      </c>
      <c r="D145" s="72">
        <v>0.008849557522123894</v>
      </c>
      <c r="E145" s="72">
        <v>0.0</v>
      </c>
      <c r="F145" s="72">
        <v>0.01032448377581121</v>
      </c>
      <c r="G145" s="72">
        <v>0.004424778761061947</v>
      </c>
      <c r="H145" s="72">
        <v>0.0</v>
      </c>
      <c r="I145" s="72">
        <v>0.007374631268436578</v>
      </c>
      <c r="J145" s="5">
        <f t="shared" si="19"/>
        <v>15</v>
      </c>
      <c r="K145" s="72">
        <v>0.004424778761061947</v>
      </c>
      <c r="L145" s="5">
        <f t="shared" si="20"/>
        <v>10</v>
      </c>
      <c r="M145" s="72">
        <v>0.01032448377581121</v>
      </c>
      <c r="N145" s="5">
        <f t="shared" si="21"/>
        <v>6</v>
      </c>
    </row>
    <row r="146">
      <c r="A146" s="1" t="s">
        <v>151</v>
      </c>
      <c r="B146" s="18" t="s">
        <v>157</v>
      </c>
      <c r="C146" s="72">
        <v>0.016304347826086956</v>
      </c>
      <c r="D146" s="72">
        <v>0.004076086956521739</v>
      </c>
      <c r="E146" s="72">
        <v>0.004076086956521739</v>
      </c>
      <c r="F146" s="72">
        <v>0.002717391304347826</v>
      </c>
      <c r="G146" s="72">
        <v>0.004076086956521739</v>
      </c>
      <c r="H146" s="72">
        <v>0.006793478260869565</v>
      </c>
      <c r="I146" s="72">
        <v>0.002717391304347826</v>
      </c>
      <c r="J146" s="5">
        <f t="shared" si="19"/>
        <v>7</v>
      </c>
      <c r="K146" s="72">
        <v>0.021739130434782608</v>
      </c>
      <c r="L146" s="5">
        <f t="shared" si="20"/>
        <v>18</v>
      </c>
      <c r="M146" s="72">
        <v>0.04619565217391304</v>
      </c>
      <c r="N146" s="5">
        <f t="shared" si="21"/>
        <v>15</v>
      </c>
    </row>
    <row r="147">
      <c r="A147" s="1" t="s">
        <v>151</v>
      </c>
      <c r="B147" s="18" t="s">
        <v>169</v>
      </c>
      <c r="C147" s="72">
        <v>0.010092514718250631</v>
      </c>
      <c r="D147" s="72">
        <v>0.0</v>
      </c>
      <c r="E147" s="72">
        <v>0.0</v>
      </c>
      <c r="F147" s="72">
        <v>8.410428931875525E-4</v>
      </c>
      <c r="G147" s="72">
        <v>0.00336417157275021</v>
      </c>
      <c r="H147" s="72">
        <v>8.410428931875525E-4</v>
      </c>
      <c r="I147" s="72">
        <v>0.001682085786375105</v>
      </c>
      <c r="J147" s="5">
        <f t="shared" si="19"/>
        <v>3</v>
      </c>
      <c r="K147" s="72">
        <v>0.0</v>
      </c>
      <c r="L147" s="5">
        <f t="shared" si="20"/>
        <v>1</v>
      </c>
      <c r="M147" s="72">
        <v>0.001682085786375105</v>
      </c>
      <c r="N147" s="5">
        <f t="shared" si="21"/>
        <v>3</v>
      </c>
    </row>
    <row r="148">
      <c r="A148" s="1" t="s">
        <v>151</v>
      </c>
      <c r="B148" s="18" t="s">
        <v>158</v>
      </c>
      <c r="C148" s="72">
        <v>0.0065005417118093175</v>
      </c>
      <c r="D148" s="72">
        <v>0.004333694474539545</v>
      </c>
      <c r="E148" s="72">
        <v>0.0021668472372697724</v>
      </c>
      <c r="F148" s="72">
        <v>0.0065005417118093175</v>
      </c>
      <c r="G148" s="72">
        <v>0.0</v>
      </c>
      <c r="H148" s="72">
        <v>0.016251354279523293</v>
      </c>
      <c r="I148" s="72">
        <v>0.0032502708559046588</v>
      </c>
      <c r="J148" s="5">
        <f t="shared" si="19"/>
        <v>8</v>
      </c>
      <c r="K148" s="72">
        <v>0.005417118093174431</v>
      </c>
      <c r="L148" s="5">
        <f t="shared" si="20"/>
        <v>12</v>
      </c>
      <c r="M148" s="72">
        <v>0.04008667388949079</v>
      </c>
      <c r="N148" s="5">
        <f t="shared" si="21"/>
        <v>14</v>
      </c>
    </row>
    <row r="149">
      <c r="A149" s="1" t="s">
        <v>151</v>
      </c>
      <c r="B149" s="18" t="s">
        <v>168</v>
      </c>
      <c r="C149" s="72">
        <v>0.005291005291005291</v>
      </c>
      <c r="D149" s="72">
        <v>0.0013227513227513227</v>
      </c>
      <c r="E149" s="72">
        <v>0.009259259259259259</v>
      </c>
      <c r="F149" s="72">
        <v>0.0</v>
      </c>
      <c r="G149" s="72">
        <v>0.0</v>
      </c>
      <c r="H149" s="72">
        <v>0.0</v>
      </c>
      <c r="I149" s="72">
        <v>0.0026455026455026454</v>
      </c>
      <c r="J149" s="5">
        <f t="shared" si="19"/>
        <v>6</v>
      </c>
      <c r="K149" s="72">
        <v>0.0013227513227513227</v>
      </c>
      <c r="L149" s="5">
        <f t="shared" si="20"/>
        <v>5</v>
      </c>
      <c r="M149" s="72">
        <v>0.003968253968253968</v>
      </c>
      <c r="N149" s="5">
        <f t="shared" si="21"/>
        <v>4</v>
      </c>
    </row>
    <row r="150">
      <c r="A150" s="1" t="s">
        <v>151</v>
      </c>
      <c r="B150" s="18" t="s">
        <v>171</v>
      </c>
      <c r="C150" s="72">
        <v>0.005154639175257732</v>
      </c>
      <c r="D150" s="72">
        <v>0.0</v>
      </c>
      <c r="E150" s="72">
        <v>0.0</v>
      </c>
      <c r="F150" s="72">
        <v>0.004123711340206186</v>
      </c>
      <c r="G150" s="72">
        <v>0.0</v>
      </c>
      <c r="H150" s="72">
        <v>0.0</v>
      </c>
      <c r="I150" s="72">
        <v>0.007216494845360825</v>
      </c>
      <c r="J150" s="5">
        <f t="shared" si="19"/>
        <v>14</v>
      </c>
      <c r="K150" s="72">
        <v>0.0010309278350515464</v>
      </c>
      <c r="L150" s="5">
        <f t="shared" si="20"/>
        <v>4</v>
      </c>
      <c r="M150" s="72">
        <v>0.0010309278350515464</v>
      </c>
      <c r="N150" s="5">
        <f t="shared" si="21"/>
        <v>1</v>
      </c>
    </row>
    <row r="151">
      <c r="A151" s="85" t="s">
        <v>151</v>
      </c>
      <c r="B151" s="83" t="s">
        <v>170</v>
      </c>
      <c r="C151" s="84">
        <v>0.0026702269692923898</v>
      </c>
      <c r="D151" s="84">
        <v>0.0</v>
      </c>
      <c r="E151" s="84">
        <v>0.0</v>
      </c>
      <c r="F151" s="84">
        <v>0.004005340453938585</v>
      </c>
      <c r="G151" s="84">
        <v>0.0</v>
      </c>
      <c r="H151" s="84">
        <v>0.0</v>
      </c>
      <c r="I151" s="84">
        <v>0.00801068090787717</v>
      </c>
      <c r="J151" s="90">
        <f t="shared" si="19"/>
        <v>16</v>
      </c>
      <c r="K151" s="84">
        <v>0.0026702269692923898</v>
      </c>
      <c r="L151" s="90">
        <f t="shared" si="20"/>
        <v>8</v>
      </c>
      <c r="M151" s="84">
        <v>0.0013351134846461949</v>
      </c>
      <c r="N151" s="90">
        <f t="shared" si="21"/>
        <v>2</v>
      </c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</row>
    <row r="152">
      <c r="A152" s="1" t="s">
        <v>172</v>
      </c>
      <c r="B152" s="74" t="s">
        <v>174</v>
      </c>
      <c r="C152" s="72">
        <v>0.07894736842105263</v>
      </c>
      <c r="D152" s="72">
        <v>0.023391812865497075</v>
      </c>
      <c r="E152" s="72">
        <v>0.011695906432748537</v>
      </c>
      <c r="F152" s="72">
        <v>0.005847953216374269</v>
      </c>
      <c r="G152" s="72">
        <v>0.0</v>
      </c>
      <c r="H152" s="72">
        <v>0.0</v>
      </c>
      <c r="I152" s="72">
        <v>0.02046783625730994</v>
      </c>
      <c r="J152" s="5">
        <f t="shared" ref="J152:J170" si="22">rank(I152,$I$152:$I$170,1)</f>
        <v>17</v>
      </c>
      <c r="K152" s="72">
        <v>0.02631578947368421</v>
      </c>
      <c r="L152" s="5">
        <f t="shared" ref="L152:L170" si="23">rank(K152,$K$152:$K$170,1)</f>
        <v>17</v>
      </c>
      <c r="M152" s="72">
        <v>0.21637426900584794</v>
      </c>
      <c r="N152" s="5">
        <f t="shared" ref="N152:N170" si="24">rank(M152,$M$152:$M$170,1)</f>
        <v>18</v>
      </c>
    </row>
    <row r="153">
      <c r="A153" s="1" t="s">
        <v>172</v>
      </c>
      <c r="B153" s="18" t="s">
        <v>173</v>
      </c>
      <c r="C153" s="72">
        <v>0.07142857142857142</v>
      </c>
      <c r="D153" s="72">
        <v>0.017857142857142856</v>
      </c>
      <c r="E153" s="72">
        <v>0.022321428571428572</v>
      </c>
      <c r="F153" s="72">
        <v>0.03125</v>
      </c>
      <c r="G153" s="72">
        <v>0.0</v>
      </c>
      <c r="H153" s="72">
        <v>0.03125</v>
      </c>
      <c r="I153" s="72">
        <v>0.017857142857142856</v>
      </c>
      <c r="J153" s="5">
        <f t="shared" si="22"/>
        <v>16</v>
      </c>
      <c r="K153" s="72">
        <v>0.13839285714285715</v>
      </c>
      <c r="L153" s="5">
        <f t="shared" si="23"/>
        <v>18</v>
      </c>
      <c r="M153" s="72">
        <v>0.6919642857142857</v>
      </c>
      <c r="N153" s="5">
        <f t="shared" si="24"/>
        <v>19</v>
      </c>
    </row>
    <row r="154">
      <c r="A154" s="1" t="s">
        <v>172</v>
      </c>
      <c r="B154" s="18" t="s">
        <v>105</v>
      </c>
      <c r="C154" s="72">
        <v>0.07142857142857142</v>
      </c>
      <c r="D154" s="72">
        <v>0.008928571428571428</v>
      </c>
      <c r="E154" s="72">
        <v>0.0</v>
      </c>
      <c r="F154" s="72">
        <v>0.03125</v>
      </c>
      <c r="G154" s="72">
        <v>0.008928571428571428</v>
      </c>
      <c r="H154" s="72">
        <v>0.0</v>
      </c>
      <c r="I154" s="72">
        <v>0.004464285714285714</v>
      </c>
      <c r="J154" s="5">
        <f t="shared" si="22"/>
        <v>12</v>
      </c>
      <c r="K154" s="72">
        <v>0.004464285714285714</v>
      </c>
      <c r="L154" s="5">
        <f t="shared" si="23"/>
        <v>9</v>
      </c>
      <c r="M154" s="72">
        <v>0.004464285714285714</v>
      </c>
      <c r="N154" s="5">
        <f t="shared" si="24"/>
        <v>8</v>
      </c>
    </row>
    <row r="155">
      <c r="A155" s="1" t="s">
        <v>172</v>
      </c>
      <c r="B155" s="18" t="s">
        <v>137</v>
      </c>
      <c r="C155" s="72">
        <v>0.06944444444444445</v>
      </c>
      <c r="D155" s="72">
        <v>0.027777777777777776</v>
      </c>
      <c r="E155" s="72">
        <v>0.05555555555555555</v>
      </c>
      <c r="F155" s="72">
        <v>0.013888888888888888</v>
      </c>
      <c r="G155" s="72">
        <v>0.013888888888888888</v>
      </c>
      <c r="H155" s="72">
        <v>0.0</v>
      </c>
      <c r="I155" s="72">
        <v>0.05555555555555555</v>
      </c>
      <c r="J155" s="5">
        <f t="shared" si="22"/>
        <v>19</v>
      </c>
      <c r="K155" s="72">
        <v>0.1388888888888889</v>
      </c>
      <c r="L155" s="5">
        <f t="shared" si="23"/>
        <v>19</v>
      </c>
      <c r="M155" s="72">
        <v>0.20833333333333334</v>
      </c>
      <c r="N155" s="5">
        <f t="shared" si="24"/>
        <v>17</v>
      </c>
    </row>
    <row r="156">
      <c r="A156" s="1" t="s">
        <v>172</v>
      </c>
      <c r="B156" s="18" t="s">
        <v>177</v>
      </c>
      <c r="C156" s="72">
        <v>0.06103286384976526</v>
      </c>
      <c r="D156" s="72">
        <v>0.004694835680751174</v>
      </c>
      <c r="E156" s="72">
        <v>0.014084507042253521</v>
      </c>
      <c r="F156" s="72">
        <v>0.011737089201877934</v>
      </c>
      <c r="G156" s="72">
        <v>0.007042253521126761</v>
      </c>
      <c r="H156" s="72">
        <v>0.0</v>
      </c>
      <c r="I156" s="72">
        <v>0.009389671361502348</v>
      </c>
      <c r="J156" s="5">
        <f t="shared" si="22"/>
        <v>14</v>
      </c>
      <c r="K156" s="72">
        <v>0.009389671361502348</v>
      </c>
      <c r="L156" s="5">
        <f t="shared" si="23"/>
        <v>15</v>
      </c>
      <c r="M156" s="72">
        <v>0.03051643192488263</v>
      </c>
      <c r="N156" s="5">
        <f t="shared" si="24"/>
        <v>13</v>
      </c>
    </row>
    <row r="157">
      <c r="A157" s="1" t="s">
        <v>172</v>
      </c>
      <c r="B157" s="18" t="s">
        <v>175</v>
      </c>
      <c r="C157" s="72">
        <v>0.045081967213114756</v>
      </c>
      <c r="D157" s="72">
        <v>0.006147540983606557</v>
      </c>
      <c r="E157" s="72">
        <v>0.014344262295081968</v>
      </c>
      <c r="F157" s="72">
        <v>0.0020491803278688526</v>
      </c>
      <c r="G157" s="72">
        <v>0.00819672131147541</v>
      </c>
      <c r="H157" s="72">
        <v>0.0</v>
      </c>
      <c r="I157" s="72">
        <v>0.004098360655737705</v>
      </c>
      <c r="J157" s="5">
        <f t="shared" si="22"/>
        <v>11</v>
      </c>
      <c r="K157" s="72">
        <v>0.006147540983606557</v>
      </c>
      <c r="L157" s="5">
        <f t="shared" si="23"/>
        <v>11</v>
      </c>
      <c r="M157" s="72">
        <v>0.17827868852459017</v>
      </c>
      <c r="N157" s="5">
        <f t="shared" si="24"/>
        <v>16</v>
      </c>
    </row>
    <row r="158">
      <c r="A158" s="1" t="s">
        <v>172</v>
      </c>
      <c r="B158" s="45" t="s">
        <v>167</v>
      </c>
      <c r="C158" s="72">
        <v>0.03594608087868198</v>
      </c>
      <c r="D158" s="72">
        <v>0.0024962556165751375</v>
      </c>
      <c r="E158" s="72">
        <v>0.0</v>
      </c>
      <c r="F158" s="72">
        <v>9.98502246630055E-4</v>
      </c>
      <c r="G158" s="72">
        <v>0.0</v>
      </c>
      <c r="H158" s="72">
        <v>0.0</v>
      </c>
      <c r="I158" s="72">
        <v>9.98502246630055E-4</v>
      </c>
      <c r="J158" s="5">
        <f t="shared" si="22"/>
        <v>8</v>
      </c>
      <c r="K158" s="72">
        <v>0.00399400898652022</v>
      </c>
      <c r="L158" s="5">
        <f t="shared" si="23"/>
        <v>7</v>
      </c>
      <c r="M158" s="72">
        <v>0.003494757863205192</v>
      </c>
      <c r="N158" s="5">
        <f t="shared" si="24"/>
        <v>7</v>
      </c>
    </row>
    <row r="159">
      <c r="A159" s="1" t="s">
        <v>172</v>
      </c>
      <c r="B159" s="18" t="s">
        <v>176</v>
      </c>
      <c r="C159" s="72">
        <v>0.03432282003710575</v>
      </c>
      <c r="D159" s="72">
        <v>0.0055658627087198514</v>
      </c>
      <c r="E159" s="72">
        <v>0.0027829313543599257</v>
      </c>
      <c r="F159" s="72">
        <v>0.00463821892393321</v>
      </c>
      <c r="G159" s="72">
        <v>0.0018552875695732839</v>
      </c>
      <c r="H159" s="72">
        <v>0.006493506493506494</v>
      </c>
      <c r="I159" s="72">
        <v>9.276437847866419E-4</v>
      </c>
      <c r="J159" s="5">
        <f t="shared" si="22"/>
        <v>7</v>
      </c>
      <c r="K159" s="72">
        <v>0.013914656771799629</v>
      </c>
      <c r="L159" s="5">
        <f t="shared" si="23"/>
        <v>16</v>
      </c>
      <c r="M159" s="72">
        <v>0.17161410018552875</v>
      </c>
      <c r="N159" s="5">
        <f t="shared" si="24"/>
        <v>15</v>
      </c>
    </row>
    <row r="160">
      <c r="A160" s="1" t="s">
        <v>172</v>
      </c>
      <c r="B160" s="18" t="s">
        <v>61</v>
      </c>
      <c r="C160" s="72">
        <v>0.014354066985645933</v>
      </c>
      <c r="D160" s="72">
        <v>0.014354066985645933</v>
      </c>
      <c r="E160" s="72">
        <v>0.0</v>
      </c>
      <c r="F160" s="72">
        <v>0.028708133971291867</v>
      </c>
      <c r="G160" s="72">
        <v>0.03349282296650718</v>
      </c>
      <c r="H160" s="72">
        <v>0.004784688995215311</v>
      </c>
      <c r="I160" s="72">
        <v>0.03827751196172249</v>
      </c>
      <c r="J160" s="5">
        <f t="shared" si="22"/>
        <v>18</v>
      </c>
      <c r="K160" s="72">
        <v>0.0</v>
      </c>
      <c r="L160" s="5">
        <f t="shared" si="23"/>
        <v>1</v>
      </c>
      <c r="M160" s="72">
        <v>0.028708133971291867</v>
      </c>
      <c r="N160" s="5">
        <f t="shared" si="24"/>
        <v>12</v>
      </c>
    </row>
    <row r="161">
      <c r="A161" s="1" t="s">
        <v>172</v>
      </c>
      <c r="B161" s="18" t="s">
        <v>179</v>
      </c>
      <c r="C161" s="72">
        <v>0.012552301255230125</v>
      </c>
      <c r="D161" s="72">
        <v>0.0041841004184100415</v>
      </c>
      <c r="E161" s="72">
        <v>0.0</v>
      </c>
      <c r="F161" s="72">
        <v>0.0020920502092050207</v>
      </c>
      <c r="G161" s="72">
        <v>0.0020920502092050207</v>
      </c>
      <c r="H161" s="72">
        <v>0.0</v>
      </c>
      <c r="I161" s="72">
        <v>0.0</v>
      </c>
      <c r="J161" s="5">
        <f t="shared" si="22"/>
        <v>1</v>
      </c>
      <c r="K161" s="72">
        <v>0.0041841004184100415</v>
      </c>
      <c r="L161" s="5">
        <f t="shared" si="23"/>
        <v>8</v>
      </c>
      <c r="M161" s="72">
        <v>0.006276150627615063</v>
      </c>
      <c r="N161" s="5">
        <f t="shared" si="24"/>
        <v>9</v>
      </c>
    </row>
    <row r="162">
      <c r="A162" s="1" t="s">
        <v>172</v>
      </c>
      <c r="B162" s="18" t="s">
        <v>182</v>
      </c>
      <c r="C162" s="72">
        <v>0.011993146773272416</v>
      </c>
      <c r="D162" s="72">
        <v>0.0</v>
      </c>
      <c r="E162" s="72">
        <v>0.0</v>
      </c>
      <c r="F162" s="72">
        <v>0.001142204454597373</v>
      </c>
      <c r="G162" s="72">
        <v>0.0028555111364934323</v>
      </c>
      <c r="H162" s="72">
        <v>0.0</v>
      </c>
      <c r="I162" s="72">
        <v>5.711022272986865E-4</v>
      </c>
      <c r="J162" s="5">
        <f t="shared" si="22"/>
        <v>6</v>
      </c>
      <c r="K162" s="72">
        <v>0.0</v>
      </c>
      <c r="L162" s="5">
        <f t="shared" si="23"/>
        <v>1</v>
      </c>
      <c r="M162" s="72">
        <v>0.001142204454597373</v>
      </c>
      <c r="N162" s="5">
        <f t="shared" si="24"/>
        <v>3</v>
      </c>
    </row>
    <row r="163">
      <c r="A163" s="1" t="s">
        <v>172</v>
      </c>
      <c r="B163" s="18" t="s">
        <v>112</v>
      </c>
      <c r="C163" s="72">
        <v>0.005367686527106817</v>
      </c>
      <c r="D163" s="72">
        <v>0.003757380568974772</v>
      </c>
      <c r="E163" s="72">
        <v>5.367686527106817E-4</v>
      </c>
      <c r="F163" s="72">
        <v>0.003757380568974772</v>
      </c>
      <c r="G163" s="72">
        <v>5.367686527106817E-4</v>
      </c>
      <c r="H163" s="72">
        <v>5.367686527106817E-4</v>
      </c>
      <c r="I163" s="72">
        <v>5.367686527106817E-4</v>
      </c>
      <c r="J163" s="5">
        <f t="shared" si="22"/>
        <v>5</v>
      </c>
      <c r="K163" s="72">
        <v>0.003757380568974772</v>
      </c>
      <c r="L163" s="5">
        <f t="shared" si="23"/>
        <v>6</v>
      </c>
      <c r="M163" s="72">
        <v>0.013419216317767043</v>
      </c>
      <c r="N163" s="5">
        <f t="shared" si="24"/>
        <v>11</v>
      </c>
    </row>
    <row r="164">
      <c r="A164" s="1" t="s">
        <v>172</v>
      </c>
      <c r="B164" s="18" t="s">
        <v>87</v>
      </c>
      <c r="C164" s="72">
        <v>0.004672897196261682</v>
      </c>
      <c r="D164" s="72">
        <v>0.009345794392523364</v>
      </c>
      <c r="E164" s="72">
        <v>0.009345794392523364</v>
      </c>
      <c r="F164" s="72">
        <v>0.0</v>
      </c>
      <c r="G164" s="72">
        <v>0.009345794392523364</v>
      </c>
      <c r="H164" s="72">
        <v>0.037383177570093455</v>
      </c>
      <c r="I164" s="72">
        <v>0.0</v>
      </c>
      <c r="J164" s="5">
        <f t="shared" si="22"/>
        <v>1</v>
      </c>
      <c r="K164" s="72">
        <v>0.009345794392523364</v>
      </c>
      <c r="L164" s="5">
        <f t="shared" si="23"/>
        <v>14</v>
      </c>
      <c r="M164" s="72">
        <v>0.14953271028037382</v>
      </c>
      <c r="N164" s="5">
        <f t="shared" si="24"/>
        <v>14</v>
      </c>
    </row>
    <row r="165">
      <c r="A165" s="1" t="s">
        <v>172</v>
      </c>
      <c r="B165" s="18" t="s">
        <v>178</v>
      </c>
      <c r="C165" s="72">
        <v>0.0046439628482972135</v>
      </c>
      <c r="D165" s="72">
        <v>0.0</v>
      </c>
      <c r="E165" s="72">
        <v>0.0</v>
      </c>
      <c r="F165" s="72">
        <v>0.0030959752321981426</v>
      </c>
      <c r="G165" s="72">
        <v>0.006191950464396285</v>
      </c>
      <c r="H165" s="72">
        <v>0.0</v>
      </c>
      <c r="I165" s="72">
        <v>0.0030959752321981426</v>
      </c>
      <c r="J165" s="5">
        <f t="shared" si="22"/>
        <v>10</v>
      </c>
      <c r="K165" s="72">
        <v>0.0046439628482972135</v>
      </c>
      <c r="L165" s="5">
        <f t="shared" si="23"/>
        <v>10</v>
      </c>
      <c r="M165" s="72">
        <v>0.010835913312693499</v>
      </c>
      <c r="N165" s="5">
        <f t="shared" si="24"/>
        <v>10</v>
      </c>
    </row>
    <row r="166">
      <c r="A166" s="1" t="s">
        <v>172</v>
      </c>
      <c r="B166" s="18" t="s">
        <v>181</v>
      </c>
      <c r="C166" s="72">
        <v>0.004143646408839779</v>
      </c>
      <c r="D166" s="72">
        <v>0.0</v>
      </c>
      <c r="E166" s="72">
        <v>0.0</v>
      </c>
      <c r="F166" s="72">
        <v>0.0013812154696132596</v>
      </c>
      <c r="G166" s="72">
        <v>0.004143646408839779</v>
      </c>
      <c r="H166" s="72">
        <v>0.0</v>
      </c>
      <c r="I166" s="72">
        <v>0.009668508287292817</v>
      </c>
      <c r="J166" s="5">
        <f t="shared" si="22"/>
        <v>15</v>
      </c>
      <c r="K166" s="72">
        <v>0.0</v>
      </c>
      <c r="L166" s="5">
        <f t="shared" si="23"/>
        <v>1</v>
      </c>
      <c r="M166" s="72">
        <v>0.0027624309392265192</v>
      </c>
      <c r="N166" s="5">
        <f t="shared" si="24"/>
        <v>5</v>
      </c>
    </row>
    <row r="167">
      <c r="A167" s="1" t="s">
        <v>172</v>
      </c>
      <c r="B167" s="18" t="s">
        <v>111</v>
      </c>
      <c r="C167" s="72">
        <v>0.0022271714922048997</v>
      </c>
      <c r="D167" s="72">
        <v>0.0022271714922048997</v>
      </c>
      <c r="E167" s="72">
        <v>0.0</v>
      </c>
      <c r="F167" s="72">
        <v>0.013363028953229399</v>
      </c>
      <c r="G167" s="72">
        <v>0.0022271714922048997</v>
      </c>
      <c r="H167" s="72">
        <v>0.013363028953229399</v>
      </c>
      <c r="I167" s="72">
        <v>0.0022271714922048997</v>
      </c>
      <c r="J167" s="5">
        <f t="shared" si="22"/>
        <v>9</v>
      </c>
      <c r="K167" s="72">
        <v>0.008908685968819599</v>
      </c>
      <c r="L167" s="5">
        <f t="shared" si="23"/>
        <v>13</v>
      </c>
      <c r="M167" s="72">
        <v>0.0022271714922048997</v>
      </c>
      <c r="N167" s="5">
        <f t="shared" si="24"/>
        <v>4</v>
      </c>
    </row>
    <row r="168">
      <c r="A168" s="1" t="s">
        <v>172</v>
      </c>
      <c r="B168" s="18" t="s">
        <v>184</v>
      </c>
      <c r="C168" s="72">
        <v>0.0010695187165775401</v>
      </c>
      <c r="D168" s="72">
        <v>0.006417112299465241</v>
      </c>
      <c r="E168" s="72">
        <v>0.0010695187165775401</v>
      </c>
      <c r="F168" s="72">
        <v>0.0032085561497326204</v>
      </c>
      <c r="G168" s="72">
        <v>0.0010695187165775401</v>
      </c>
      <c r="H168" s="72">
        <v>0.0</v>
      </c>
      <c r="I168" s="72">
        <v>0.0</v>
      </c>
      <c r="J168" s="5">
        <f t="shared" si="22"/>
        <v>1</v>
      </c>
      <c r="K168" s="72">
        <v>0.0010695187165775401</v>
      </c>
      <c r="L168" s="5">
        <f t="shared" si="23"/>
        <v>4</v>
      </c>
      <c r="M168" s="72">
        <v>0.0</v>
      </c>
      <c r="N168" s="5">
        <f t="shared" si="24"/>
        <v>1</v>
      </c>
    </row>
    <row r="169">
      <c r="A169" s="1" t="s">
        <v>172</v>
      </c>
      <c r="B169" s="18" t="s">
        <v>183</v>
      </c>
      <c r="C169" s="72">
        <v>0.0</v>
      </c>
      <c r="D169" s="72">
        <v>0.0</v>
      </c>
      <c r="E169" s="72">
        <v>0.0</v>
      </c>
      <c r="F169" s="72">
        <v>9.541984732824427E-4</v>
      </c>
      <c r="G169" s="72">
        <v>0.0</v>
      </c>
      <c r="H169" s="72">
        <v>0.0019083969465648854</v>
      </c>
      <c r="I169" s="72">
        <v>0.004770992366412214</v>
      </c>
      <c r="J169" s="5">
        <f t="shared" si="22"/>
        <v>13</v>
      </c>
      <c r="K169" s="72">
        <v>0.0019083969465648854</v>
      </c>
      <c r="L169" s="5">
        <f t="shared" si="23"/>
        <v>5</v>
      </c>
      <c r="M169" s="72">
        <v>0.0</v>
      </c>
      <c r="N169" s="5">
        <f t="shared" si="24"/>
        <v>1</v>
      </c>
    </row>
    <row r="170">
      <c r="A170" s="1" t="s">
        <v>172</v>
      </c>
      <c r="B170" s="18" t="s">
        <v>180</v>
      </c>
      <c r="C170" s="72">
        <v>0.0</v>
      </c>
      <c r="D170" s="72">
        <v>0.0031446540880503146</v>
      </c>
      <c r="E170" s="72">
        <v>0.0</v>
      </c>
      <c r="F170" s="72">
        <v>0.0031446540880503146</v>
      </c>
      <c r="G170" s="72">
        <v>0.0031446540880503146</v>
      </c>
      <c r="H170" s="72">
        <v>0.0</v>
      </c>
      <c r="I170" s="72">
        <v>0.0</v>
      </c>
      <c r="J170" s="5">
        <f t="shared" si="22"/>
        <v>1</v>
      </c>
      <c r="K170" s="72">
        <v>0.006289308176100629</v>
      </c>
      <c r="L170" s="5">
        <f t="shared" si="23"/>
        <v>12</v>
      </c>
      <c r="M170" s="72">
        <v>0.0031446540880503146</v>
      </c>
      <c r="N170" s="5">
        <f t="shared" si="24"/>
        <v>6</v>
      </c>
    </row>
    <row r="171">
      <c r="J171" s="5"/>
      <c r="L171" s="5"/>
      <c r="N171" s="91"/>
    </row>
    <row r="172">
      <c r="L172" s="41"/>
      <c r="N172" s="87"/>
    </row>
    <row r="173">
      <c r="L173" s="41"/>
      <c r="N173" s="87"/>
    </row>
    <row r="174">
      <c r="L174" s="41"/>
      <c r="N174" s="87"/>
    </row>
    <row r="175">
      <c r="L175" s="41"/>
      <c r="N175" s="87"/>
    </row>
    <row r="176">
      <c r="L176" s="41"/>
      <c r="N176" s="87"/>
    </row>
    <row r="177">
      <c r="L177" s="41"/>
      <c r="N177" s="87"/>
    </row>
    <row r="178">
      <c r="L178" s="41"/>
      <c r="N178" s="87"/>
    </row>
    <row r="179">
      <c r="L179" s="41"/>
      <c r="N179" s="87"/>
    </row>
    <row r="180">
      <c r="L180" s="41"/>
      <c r="N180" s="87"/>
    </row>
    <row r="181">
      <c r="L181" s="41"/>
      <c r="N181" s="87"/>
    </row>
    <row r="182">
      <c r="L182" s="41"/>
      <c r="N182" s="87"/>
    </row>
    <row r="183">
      <c r="L183" s="41"/>
      <c r="N183" s="87"/>
    </row>
    <row r="184">
      <c r="L184" s="41"/>
      <c r="N184" s="87"/>
    </row>
    <row r="185">
      <c r="L185" s="41"/>
      <c r="N185" s="87"/>
    </row>
    <row r="186">
      <c r="L186" s="41"/>
      <c r="N186" s="87"/>
    </row>
    <row r="187">
      <c r="L187" s="41"/>
      <c r="N187" s="87"/>
    </row>
    <row r="188">
      <c r="L188" s="41"/>
      <c r="N188" s="87"/>
    </row>
    <row r="189">
      <c r="L189" s="41"/>
      <c r="N189" s="87"/>
    </row>
    <row r="190">
      <c r="L190" s="41"/>
      <c r="N190" s="87"/>
    </row>
    <row r="191">
      <c r="L191" s="41"/>
      <c r="N191" s="87"/>
    </row>
    <row r="192">
      <c r="L192" s="41"/>
      <c r="N192" s="87"/>
    </row>
    <row r="193">
      <c r="L193" s="41"/>
      <c r="N193" s="87"/>
    </row>
    <row r="194">
      <c r="L194" s="41"/>
      <c r="N194" s="87"/>
    </row>
    <row r="195">
      <c r="L195" s="41"/>
      <c r="N195" s="87"/>
    </row>
    <row r="196">
      <c r="L196" s="41"/>
      <c r="N196" s="87"/>
    </row>
    <row r="197">
      <c r="L197" s="41"/>
      <c r="N197" s="87"/>
    </row>
    <row r="198">
      <c r="L198" s="41"/>
      <c r="N198" s="87"/>
    </row>
    <row r="199">
      <c r="L199" s="41"/>
      <c r="N199" s="87"/>
    </row>
    <row r="200">
      <c r="L200" s="41"/>
      <c r="N200" s="87"/>
    </row>
    <row r="201">
      <c r="L201" s="41"/>
      <c r="N201" s="87"/>
    </row>
    <row r="202">
      <c r="L202" s="41"/>
      <c r="N202" s="87"/>
    </row>
    <row r="203">
      <c r="L203" s="41"/>
      <c r="N203" s="87"/>
    </row>
    <row r="204">
      <c r="L204" s="41"/>
      <c r="N204" s="87"/>
    </row>
    <row r="205">
      <c r="L205" s="41"/>
      <c r="N205" s="87"/>
    </row>
    <row r="206">
      <c r="L206" s="41"/>
      <c r="N206" s="87"/>
    </row>
    <row r="207">
      <c r="L207" s="41"/>
      <c r="N207" s="87"/>
    </row>
    <row r="208">
      <c r="L208" s="41"/>
      <c r="N208" s="87"/>
    </row>
    <row r="209">
      <c r="L209" s="41"/>
      <c r="N209" s="87"/>
    </row>
    <row r="210">
      <c r="L210" s="41"/>
      <c r="N210" s="87"/>
    </row>
    <row r="211">
      <c r="L211" s="41"/>
      <c r="N211" s="87"/>
    </row>
    <row r="212">
      <c r="L212" s="41"/>
      <c r="N212" s="87"/>
    </row>
    <row r="213">
      <c r="L213" s="41"/>
      <c r="N213" s="87"/>
    </row>
    <row r="214">
      <c r="L214" s="41"/>
      <c r="N214" s="87"/>
    </row>
    <row r="215">
      <c r="L215" s="41"/>
      <c r="N215" s="87"/>
    </row>
    <row r="216">
      <c r="L216" s="41"/>
      <c r="N216" s="87"/>
    </row>
    <row r="217">
      <c r="L217" s="41"/>
      <c r="N217" s="87"/>
    </row>
    <row r="218">
      <c r="L218" s="41"/>
      <c r="N218" s="87"/>
    </row>
    <row r="219">
      <c r="L219" s="41"/>
      <c r="N219" s="87"/>
    </row>
    <row r="220">
      <c r="L220" s="41"/>
      <c r="N220" s="87"/>
    </row>
    <row r="221">
      <c r="L221" s="41"/>
      <c r="N221" s="87"/>
    </row>
    <row r="222">
      <c r="L222" s="41"/>
      <c r="N222" s="87"/>
    </row>
    <row r="223">
      <c r="L223" s="41"/>
      <c r="N223" s="87"/>
    </row>
    <row r="224">
      <c r="L224" s="41"/>
      <c r="N224" s="87"/>
    </row>
    <row r="225">
      <c r="L225" s="41"/>
      <c r="N225" s="87"/>
    </row>
    <row r="226">
      <c r="L226" s="41"/>
      <c r="N226" s="87"/>
    </row>
    <row r="227">
      <c r="L227" s="41"/>
      <c r="N227" s="87"/>
    </row>
    <row r="228">
      <c r="L228" s="41"/>
      <c r="N228" s="87"/>
    </row>
    <row r="229">
      <c r="L229" s="41"/>
      <c r="N229" s="87"/>
    </row>
    <row r="230">
      <c r="L230" s="41"/>
      <c r="N230" s="87"/>
    </row>
    <row r="231">
      <c r="L231" s="41"/>
      <c r="N231" s="87"/>
    </row>
    <row r="232">
      <c r="L232" s="41"/>
      <c r="N232" s="87"/>
    </row>
    <row r="233">
      <c r="L233" s="41"/>
      <c r="N233" s="87"/>
    </row>
    <row r="234">
      <c r="L234" s="41"/>
      <c r="N234" s="87"/>
    </row>
    <row r="235">
      <c r="L235" s="41"/>
      <c r="N235" s="87"/>
    </row>
    <row r="236">
      <c r="L236" s="41"/>
      <c r="N236" s="87"/>
    </row>
    <row r="237">
      <c r="L237" s="41"/>
      <c r="N237" s="87"/>
    </row>
    <row r="238">
      <c r="L238" s="41"/>
      <c r="N238" s="87"/>
    </row>
    <row r="239">
      <c r="L239" s="41"/>
      <c r="N239" s="87"/>
    </row>
    <row r="240">
      <c r="L240" s="41"/>
      <c r="N240" s="87"/>
    </row>
    <row r="241">
      <c r="L241" s="41"/>
      <c r="N241" s="87"/>
    </row>
    <row r="242">
      <c r="L242" s="41"/>
      <c r="N242" s="87"/>
    </row>
    <row r="243">
      <c r="L243" s="41"/>
      <c r="N243" s="87"/>
    </row>
    <row r="244">
      <c r="L244" s="41"/>
      <c r="N244" s="87"/>
    </row>
    <row r="245">
      <c r="L245" s="41"/>
      <c r="N245" s="87"/>
    </row>
    <row r="246">
      <c r="L246" s="41"/>
      <c r="N246" s="87"/>
    </row>
    <row r="247">
      <c r="L247" s="41"/>
      <c r="N247" s="87"/>
    </row>
    <row r="248">
      <c r="L248" s="41"/>
      <c r="N248" s="87"/>
    </row>
    <row r="249">
      <c r="L249" s="41"/>
      <c r="N249" s="87"/>
    </row>
    <row r="250">
      <c r="L250" s="41"/>
      <c r="N250" s="87"/>
    </row>
    <row r="251">
      <c r="L251" s="41"/>
      <c r="N251" s="87"/>
    </row>
    <row r="252">
      <c r="L252" s="41"/>
      <c r="N252" s="87"/>
    </row>
    <row r="253">
      <c r="L253" s="41"/>
      <c r="N253" s="87"/>
    </row>
    <row r="254">
      <c r="L254" s="41"/>
      <c r="N254" s="87"/>
    </row>
    <row r="255">
      <c r="L255" s="41"/>
      <c r="N255" s="87"/>
    </row>
    <row r="256">
      <c r="L256" s="41"/>
      <c r="N256" s="87"/>
    </row>
    <row r="257">
      <c r="L257" s="41"/>
      <c r="N257" s="87"/>
    </row>
    <row r="258">
      <c r="L258" s="41"/>
      <c r="N258" s="87"/>
    </row>
    <row r="259">
      <c r="L259" s="41"/>
      <c r="N259" s="87"/>
    </row>
    <row r="260">
      <c r="L260" s="41"/>
      <c r="N260" s="87"/>
    </row>
    <row r="261">
      <c r="L261" s="41"/>
      <c r="N261" s="87"/>
    </row>
    <row r="262">
      <c r="L262" s="41"/>
      <c r="N262" s="87"/>
    </row>
    <row r="263">
      <c r="L263" s="41"/>
      <c r="N263" s="87"/>
    </row>
    <row r="264">
      <c r="L264" s="41"/>
      <c r="N264" s="87"/>
    </row>
    <row r="265">
      <c r="L265" s="41"/>
      <c r="N265" s="87"/>
    </row>
    <row r="266">
      <c r="L266" s="41"/>
      <c r="N266" s="87"/>
    </row>
    <row r="267">
      <c r="L267" s="41"/>
      <c r="N267" s="87"/>
    </row>
    <row r="268">
      <c r="L268" s="41"/>
      <c r="N268" s="87"/>
    </row>
    <row r="269">
      <c r="L269" s="41"/>
      <c r="N269" s="87"/>
    </row>
    <row r="270">
      <c r="L270" s="41"/>
      <c r="N270" s="87"/>
    </row>
    <row r="271">
      <c r="L271" s="41"/>
      <c r="N271" s="87"/>
    </row>
    <row r="272">
      <c r="L272" s="41"/>
      <c r="N272" s="87"/>
    </row>
    <row r="273">
      <c r="L273" s="41"/>
      <c r="N273" s="87"/>
    </row>
    <row r="274">
      <c r="L274" s="41"/>
      <c r="N274" s="87"/>
    </row>
    <row r="275">
      <c r="L275" s="41"/>
      <c r="N275" s="87"/>
    </row>
    <row r="276">
      <c r="L276" s="41"/>
      <c r="N276" s="87"/>
    </row>
    <row r="277">
      <c r="L277" s="41"/>
      <c r="N277" s="87"/>
    </row>
    <row r="278">
      <c r="L278" s="41"/>
      <c r="N278" s="87"/>
    </row>
    <row r="279">
      <c r="L279" s="41"/>
      <c r="N279" s="87"/>
    </row>
    <row r="280">
      <c r="L280" s="41"/>
      <c r="N280" s="87"/>
    </row>
    <row r="281">
      <c r="L281" s="41"/>
      <c r="N281" s="87"/>
    </row>
    <row r="282">
      <c r="L282" s="41"/>
      <c r="N282" s="87"/>
    </row>
    <row r="283">
      <c r="L283" s="41"/>
      <c r="N283" s="87"/>
    </row>
    <row r="284">
      <c r="L284" s="41"/>
      <c r="N284" s="87"/>
    </row>
    <row r="285">
      <c r="L285" s="41"/>
      <c r="N285" s="87"/>
    </row>
    <row r="286">
      <c r="L286" s="41"/>
      <c r="N286" s="87"/>
    </row>
    <row r="287">
      <c r="L287" s="41"/>
      <c r="N287" s="87"/>
    </row>
    <row r="288">
      <c r="L288" s="41"/>
      <c r="N288" s="87"/>
    </row>
    <row r="289">
      <c r="L289" s="41"/>
      <c r="N289" s="87"/>
    </row>
    <row r="290">
      <c r="L290" s="41"/>
      <c r="N290" s="87"/>
    </row>
    <row r="291">
      <c r="L291" s="41"/>
      <c r="N291" s="87"/>
    </row>
    <row r="292">
      <c r="L292" s="41"/>
      <c r="N292" s="87"/>
    </row>
    <row r="293">
      <c r="L293" s="41"/>
      <c r="N293" s="87"/>
    </row>
    <row r="294">
      <c r="L294" s="41"/>
      <c r="N294" s="87"/>
    </row>
    <row r="295">
      <c r="L295" s="41"/>
      <c r="N295" s="87"/>
    </row>
    <row r="296">
      <c r="L296" s="41"/>
      <c r="N296" s="87"/>
    </row>
    <row r="297">
      <c r="L297" s="41"/>
      <c r="N297" s="87"/>
    </row>
    <row r="298">
      <c r="L298" s="41"/>
      <c r="N298" s="87"/>
    </row>
    <row r="299">
      <c r="L299" s="41"/>
      <c r="N299" s="87"/>
    </row>
    <row r="300">
      <c r="L300" s="41"/>
      <c r="N300" s="87"/>
    </row>
    <row r="301">
      <c r="L301" s="41"/>
      <c r="N301" s="87"/>
    </row>
    <row r="302">
      <c r="L302" s="41"/>
      <c r="N302" s="87"/>
    </row>
    <row r="303">
      <c r="L303" s="41"/>
      <c r="N303" s="87"/>
    </row>
    <row r="304">
      <c r="L304" s="41"/>
      <c r="N304" s="87"/>
    </row>
    <row r="305">
      <c r="L305" s="41"/>
      <c r="N305" s="87"/>
    </row>
    <row r="306">
      <c r="L306" s="41"/>
      <c r="N306" s="87"/>
    </row>
    <row r="307">
      <c r="L307" s="41"/>
      <c r="N307" s="87"/>
    </row>
    <row r="308">
      <c r="L308" s="41"/>
      <c r="N308" s="87"/>
    </row>
    <row r="309">
      <c r="L309" s="41"/>
      <c r="N309" s="87"/>
    </row>
    <row r="310">
      <c r="L310" s="41"/>
      <c r="N310" s="87"/>
    </row>
    <row r="311">
      <c r="L311" s="41"/>
      <c r="N311" s="87"/>
    </row>
    <row r="312">
      <c r="L312" s="41"/>
      <c r="N312" s="87"/>
    </row>
    <row r="313">
      <c r="L313" s="41"/>
      <c r="N313" s="87"/>
    </row>
    <row r="314">
      <c r="L314" s="41"/>
      <c r="N314" s="87"/>
    </row>
    <row r="315">
      <c r="L315" s="41"/>
      <c r="N315" s="87"/>
    </row>
    <row r="316">
      <c r="L316" s="41"/>
      <c r="N316" s="87"/>
    </row>
    <row r="317">
      <c r="L317" s="41"/>
      <c r="N317" s="87"/>
    </row>
    <row r="318">
      <c r="L318" s="41"/>
      <c r="N318" s="87"/>
    </row>
    <row r="319">
      <c r="L319" s="41"/>
      <c r="N319" s="87"/>
    </row>
    <row r="320">
      <c r="L320" s="41"/>
      <c r="N320" s="87"/>
    </row>
    <row r="321">
      <c r="L321" s="41"/>
      <c r="N321" s="87"/>
    </row>
    <row r="322">
      <c r="L322" s="41"/>
      <c r="N322" s="87"/>
    </row>
    <row r="323">
      <c r="L323" s="41"/>
      <c r="N323" s="87"/>
    </row>
    <row r="324">
      <c r="L324" s="41"/>
      <c r="N324" s="87"/>
    </row>
    <row r="325">
      <c r="L325" s="41"/>
      <c r="N325" s="87"/>
    </row>
    <row r="326">
      <c r="L326" s="41"/>
      <c r="N326" s="87"/>
    </row>
    <row r="327">
      <c r="L327" s="41"/>
      <c r="N327" s="87"/>
    </row>
    <row r="328">
      <c r="L328" s="41"/>
      <c r="N328" s="87"/>
    </row>
    <row r="329">
      <c r="L329" s="41"/>
      <c r="N329" s="87"/>
    </row>
    <row r="330">
      <c r="L330" s="41"/>
      <c r="N330" s="87"/>
    </row>
    <row r="331">
      <c r="L331" s="41"/>
      <c r="N331" s="87"/>
    </row>
    <row r="332">
      <c r="L332" s="41"/>
      <c r="N332" s="87"/>
    </row>
    <row r="333">
      <c r="L333" s="41"/>
      <c r="N333" s="87"/>
    </row>
    <row r="334">
      <c r="L334" s="41"/>
      <c r="N334" s="87"/>
    </row>
    <row r="335">
      <c r="L335" s="41"/>
      <c r="N335" s="87"/>
    </row>
    <row r="336">
      <c r="L336" s="41"/>
      <c r="N336" s="87"/>
    </row>
    <row r="337">
      <c r="L337" s="41"/>
      <c r="N337" s="87"/>
    </row>
    <row r="338">
      <c r="L338" s="41"/>
      <c r="N338" s="87"/>
    </row>
    <row r="339">
      <c r="L339" s="41"/>
      <c r="N339" s="87"/>
    </row>
    <row r="340">
      <c r="L340" s="41"/>
      <c r="N340" s="87"/>
    </row>
    <row r="341">
      <c r="L341" s="41"/>
      <c r="N341" s="87"/>
    </row>
    <row r="342">
      <c r="L342" s="41"/>
      <c r="N342" s="87"/>
    </row>
    <row r="343">
      <c r="L343" s="41"/>
      <c r="N343" s="87"/>
    </row>
    <row r="344">
      <c r="L344" s="41"/>
      <c r="N344" s="87"/>
    </row>
    <row r="345">
      <c r="L345" s="41"/>
      <c r="N345" s="87"/>
    </row>
    <row r="346">
      <c r="L346" s="41"/>
      <c r="N346" s="87"/>
    </row>
    <row r="347">
      <c r="L347" s="41"/>
      <c r="N347" s="87"/>
    </row>
    <row r="348">
      <c r="L348" s="41"/>
      <c r="N348" s="87"/>
    </row>
    <row r="349">
      <c r="L349" s="41"/>
      <c r="N349" s="87"/>
    </row>
    <row r="350">
      <c r="L350" s="41"/>
      <c r="N350" s="87"/>
    </row>
    <row r="351">
      <c r="L351" s="41"/>
      <c r="N351" s="87"/>
    </row>
    <row r="352">
      <c r="L352" s="41"/>
      <c r="N352" s="87"/>
    </row>
    <row r="353">
      <c r="L353" s="41"/>
      <c r="N353" s="87"/>
    </row>
    <row r="354">
      <c r="L354" s="41"/>
      <c r="N354" s="87"/>
    </row>
    <row r="355">
      <c r="L355" s="41"/>
      <c r="N355" s="87"/>
    </row>
    <row r="356">
      <c r="L356" s="41"/>
      <c r="N356" s="87"/>
    </row>
    <row r="357">
      <c r="L357" s="41"/>
      <c r="N357" s="87"/>
    </row>
    <row r="358">
      <c r="L358" s="41"/>
      <c r="N358" s="87"/>
    </row>
    <row r="359">
      <c r="L359" s="41"/>
      <c r="N359" s="87"/>
    </row>
    <row r="360">
      <c r="L360" s="41"/>
      <c r="N360" s="87"/>
    </row>
    <row r="361">
      <c r="L361" s="41"/>
      <c r="N361" s="87"/>
    </row>
    <row r="362">
      <c r="L362" s="41"/>
      <c r="N362" s="87"/>
    </row>
    <row r="363">
      <c r="L363" s="41"/>
      <c r="N363" s="87"/>
    </row>
    <row r="364">
      <c r="L364" s="41"/>
      <c r="N364" s="87"/>
    </row>
    <row r="365">
      <c r="L365" s="41"/>
      <c r="N365" s="87"/>
    </row>
    <row r="366">
      <c r="L366" s="41"/>
      <c r="N366" s="87"/>
    </row>
    <row r="367">
      <c r="L367" s="41"/>
      <c r="N367" s="87"/>
    </row>
    <row r="368">
      <c r="L368" s="41"/>
      <c r="N368" s="87"/>
    </row>
    <row r="369">
      <c r="L369" s="41"/>
      <c r="N369" s="87"/>
    </row>
    <row r="370">
      <c r="L370" s="41"/>
      <c r="N370" s="87"/>
    </row>
    <row r="371">
      <c r="L371" s="41"/>
      <c r="N371" s="87"/>
    </row>
    <row r="372">
      <c r="L372" s="41"/>
      <c r="N372" s="87"/>
    </row>
    <row r="373">
      <c r="L373" s="41"/>
      <c r="N373" s="87"/>
    </row>
    <row r="374">
      <c r="L374" s="41"/>
      <c r="N374" s="87"/>
    </row>
    <row r="375">
      <c r="L375" s="41"/>
      <c r="N375" s="87"/>
    </row>
    <row r="376">
      <c r="L376" s="41"/>
      <c r="N376" s="87"/>
    </row>
    <row r="377">
      <c r="L377" s="41"/>
      <c r="N377" s="87"/>
    </row>
    <row r="378">
      <c r="L378" s="41"/>
      <c r="N378" s="87"/>
    </row>
    <row r="379">
      <c r="L379" s="41"/>
      <c r="N379" s="87"/>
    </row>
    <row r="380">
      <c r="L380" s="41"/>
      <c r="N380" s="87"/>
    </row>
    <row r="381">
      <c r="L381" s="41"/>
      <c r="N381" s="87"/>
    </row>
    <row r="382">
      <c r="L382" s="41"/>
      <c r="N382" s="87"/>
    </row>
    <row r="383">
      <c r="L383" s="41"/>
      <c r="N383" s="87"/>
    </row>
    <row r="384">
      <c r="L384" s="41"/>
      <c r="N384" s="87"/>
    </row>
    <row r="385">
      <c r="L385" s="41"/>
      <c r="N385" s="87"/>
    </row>
    <row r="386">
      <c r="L386" s="41"/>
      <c r="N386" s="87"/>
    </row>
    <row r="387">
      <c r="L387" s="41"/>
      <c r="N387" s="87"/>
    </row>
    <row r="388">
      <c r="L388" s="41"/>
      <c r="N388" s="87"/>
    </row>
    <row r="389">
      <c r="L389" s="41"/>
      <c r="N389" s="87"/>
    </row>
    <row r="390">
      <c r="L390" s="41"/>
      <c r="N390" s="87"/>
    </row>
    <row r="391">
      <c r="L391" s="41"/>
      <c r="N391" s="87"/>
    </row>
    <row r="392">
      <c r="L392" s="41"/>
      <c r="N392" s="87"/>
    </row>
    <row r="393">
      <c r="L393" s="41"/>
      <c r="N393" s="87"/>
    </row>
    <row r="394">
      <c r="L394" s="41"/>
      <c r="N394" s="87"/>
    </row>
    <row r="395">
      <c r="L395" s="41"/>
      <c r="N395" s="87"/>
    </row>
    <row r="396">
      <c r="L396" s="41"/>
      <c r="N396" s="87"/>
    </row>
    <row r="397">
      <c r="L397" s="41"/>
      <c r="N397" s="87"/>
    </row>
    <row r="398">
      <c r="L398" s="41"/>
      <c r="N398" s="87"/>
    </row>
    <row r="399">
      <c r="L399" s="41"/>
      <c r="N399" s="87"/>
    </row>
    <row r="400">
      <c r="L400" s="41"/>
      <c r="N400" s="87"/>
    </row>
    <row r="401">
      <c r="L401" s="41"/>
      <c r="N401" s="87"/>
    </row>
    <row r="402">
      <c r="L402" s="41"/>
      <c r="N402" s="87"/>
    </row>
    <row r="403">
      <c r="L403" s="41"/>
      <c r="N403" s="87"/>
    </row>
    <row r="404">
      <c r="L404" s="41"/>
      <c r="N404" s="87"/>
    </row>
    <row r="405">
      <c r="L405" s="41"/>
      <c r="N405" s="87"/>
    </row>
    <row r="406">
      <c r="L406" s="41"/>
      <c r="N406" s="87"/>
    </row>
    <row r="407">
      <c r="L407" s="41"/>
      <c r="N407" s="87"/>
    </row>
    <row r="408">
      <c r="L408" s="41"/>
      <c r="N408" s="87"/>
    </row>
    <row r="409">
      <c r="L409" s="41"/>
      <c r="N409" s="87"/>
    </row>
    <row r="410">
      <c r="L410" s="41"/>
      <c r="N410" s="87"/>
    </row>
    <row r="411">
      <c r="L411" s="41"/>
      <c r="N411" s="87"/>
    </row>
    <row r="412">
      <c r="L412" s="41"/>
      <c r="N412" s="87"/>
    </row>
    <row r="413">
      <c r="L413" s="41"/>
      <c r="N413" s="87"/>
    </row>
    <row r="414">
      <c r="L414" s="41"/>
      <c r="N414" s="87"/>
    </row>
    <row r="415">
      <c r="L415" s="41"/>
      <c r="N415" s="87"/>
    </row>
    <row r="416">
      <c r="L416" s="41"/>
      <c r="N416" s="87"/>
    </row>
    <row r="417">
      <c r="L417" s="41"/>
      <c r="N417" s="87"/>
    </row>
    <row r="418">
      <c r="L418" s="41"/>
      <c r="N418" s="87"/>
    </row>
    <row r="419">
      <c r="L419" s="41"/>
      <c r="N419" s="87"/>
    </row>
    <row r="420">
      <c r="L420" s="41"/>
      <c r="N420" s="87"/>
    </row>
    <row r="421">
      <c r="L421" s="41"/>
      <c r="N421" s="87"/>
    </row>
    <row r="422">
      <c r="L422" s="41"/>
      <c r="N422" s="87"/>
    </row>
    <row r="423">
      <c r="L423" s="41"/>
      <c r="N423" s="87"/>
    </row>
    <row r="424">
      <c r="L424" s="41"/>
      <c r="N424" s="87"/>
    </row>
    <row r="425">
      <c r="L425" s="41"/>
      <c r="N425" s="87"/>
    </row>
    <row r="426">
      <c r="L426" s="41"/>
      <c r="N426" s="87"/>
    </row>
    <row r="427">
      <c r="L427" s="41"/>
      <c r="N427" s="87"/>
    </row>
    <row r="428">
      <c r="L428" s="41"/>
      <c r="N428" s="87"/>
    </row>
    <row r="429">
      <c r="L429" s="41"/>
      <c r="N429" s="87"/>
    </row>
    <row r="430">
      <c r="L430" s="41"/>
      <c r="N430" s="87"/>
    </row>
    <row r="431">
      <c r="L431" s="41"/>
      <c r="N431" s="87"/>
    </row>
    <row r="432">
      <c r="L432" s="41"/>
      <c r="N432" s="87"/>
    </row>
    <row r="433">
      <c r="L433" s="41"/>
      <c r="N433" s="87"/>
    </row>
    <row r="434">
      <c r="L434" s="41"/>
      <c r="N434" s="87"/>
    </row>
    <row r="435">
      <c r="L435" s="41"/>
      <c r="N435" s="87"/>
    </row>
    <row r="436">
      <c r="L436" s="41"/>
      <c r="N436" s="87"/>
    </row>
    <row r="437">
      <c r="L437" s="41"/>
      <c r="N437" s="87"/>
    </row>
    <row r="438">
      <c r="L438" s="41"/>
      <c r="N438" s="87"/>
    </row>
    <row r="439">
      <c r="L439" s="41"/>
      <c r="N439" s="87"/>
    </row>
    <row r="440">
      <c r="L440" s="41"/>
      <c r="N440" s="87"/>
    </row>
    <row r="441">
      <c r="L441" s="41"/>
      <c r="N441" s="87"/>
    </row>
    <row r="442">
      <c r="L442" s="41"/>
      <c r="N442" s="87"/>
    </row>
    <row r="443">
      <c r="L443" s="41"/>
      <c r="N443" s="87"/>
    </row>
    <row r="444">
      <c r="L444" s="41"/>
      <c r="N444" s="87"/>
    </row>
    <row r="445">
      <c r="L445" s="41"/>
      <c r="N445" s="87"/>
    </row>
    <row r="446">
      <c r="L446" s="41"/>
      <c r="N446" s="87"/>
    </row>
    <row r="447">
      <c r="L447" s="41"/>
      <c r="N447" s="87"/>
    </row>
    <row r="448">
      <c r="L448" s="41"/>
      <c r="N448" s="87"/>
    </row>
    <row r="449">
      <c r="L449" s="41"/>
      <c r="N449" s="87"/>
    </row>
    <row r="450">
      <c r="L450" s="41"/>
      <c r="N450" s="87"/>
    </row>
    <row r="451">
      <c r="L451" s="41"/>
      <c r="N451" s="87"/>
    </row>
    <row r="452">
      <c r="L452" s="41"/>
      <c r="N452" s="87"/>
    </row>
    <row r="453">
      <c r="L453" s="41"/>
      <c r="N453" s="87"/>
    </row>
    <row r="454">
      <c r="L454" s="41"/>
      <c r="N454" s="87"/>
    </row>
    <row r="455">
      <c r="L455" s="41"/>
      <c r="N455" s="87"/>
    </row>
    <row r="456">
      <c r="L456" s="41"/>
      <c r="N456" s="87"/>
    </row>
    <row r="457">
      <c r="L457" s="41"/>
      <c r="N457" s="87"/>
    </row>
    <row r="458">
      <c r="L458" s="41"/>
      <c r="N458" s="87"/>
    </row>
    <row r="459">
      <c r="L459" s="41"/>
      <c r="N459" s="87"/>
    </row>
    <row r="460">
      <c r="L460" s="41"/>
      <c r="N460" s="87"/>
    </row>
    <row r="461">
      <c r="L461" s="41"/>
      <c r="N461" s="87"/>
    </row>
    <row r="462">
      <c r="L462" s="41"/>
      <c r="N462" s="87"/>
    </row>
    <row r="463">
      <c r="L463" s="41"/>
      <c r="N463" s="87"/>
    </row>
    <row r="464">
      <c r="L464" s="41"/>
      <c r="N464" s="87"/>
    </row>
    <row r="465">
      <c r="L465" s="41"/>
      <c r="N465" s="87"/>
    </row>
    <row r="466">
      <c r="L466" s="41"/>
      <c r="N466" s="87"/>
    </row>
    <row r="467">
      <c r="L467" s="41"/>
      <c r="N467" s="87"/>
    </row>
    <row r="468">
      <c r="L468" s="41"/>
      <c r="N468" s="87"/>
    </row>
    <row r="469">
      <c r="L469" s="41"/>
      <c r="N469" s="87"/>
    </row>
    <row r="470">
      <c r="L470" s="41"/>
      <c r="N470" s="87"/>
    </row>
    <row r="471">
      <c r="L471" s="41"/>
      <c r="N471" s="87"/>
    </row>
    <row r="472">
      <c r="L472" s="41"/>
      <c r="N472" s="87"/>
    </row>
    <row r="473">
      <c r="L473" s="41"/>
      <c r="N473" s="87"/>
    </row>
    <row r="474">
      <c r="L474" s="41"/>
      <c r="N474" s="87"/>
    </row>
    <row r="475">
      <c r="L475" s="41"/>
      <c r="N475" s="87"/>
    </row>
    <row r="476">
      <c r="L476" s="41"/>
      <c r="N476" s="87"/>
    </row>
    <row r="477">
      <c r="L477" s="41"/>
      <c r="N477" s="87"/>
    </row>
    <row r="478">
      <c r="L478" s="41"/>
      <c r="N478" s="87"/>
    </row>
    <row r="479">
      <c r="L479" s="41"/>
      <c r="N479" s="87"/>
    </row>
    <row r="480">
      <c r="L480" s="41"/>
      <c r="N480" s="87"/>
    </row>
    <row r="481">
      <c r="L481" s="41"/>
      <c r="N481" s="87"/>
    </row>
    <row r="482">
      <c r="L482" s="41"/>
      <c r="N482" s="87"/>
    </row>
    <row r="483">
      <c r="L483" s="41"/>
      <c r="N483" s="87"/>
    </row>
    <row r="484">
      <c r="L484" s="41"/>
      <c r="N484" s="87"/>
    </row>
    <row r="485">
      <c r="L485" s="41"/>
      <c r="N485" s="87"/>
    </row>
    <row r="486">
      <c r="L486" s="41"/>
      <c r="N486" s="87"/>
    </row>
    <row r="487">
      <c r="L487" s="41"/>
      <c r="N487" s="87"/>
    </row>
    <row r="488">
      <c r="L488" s="41"/>
      <c r="N488" s="87"/>
    </row>
    <row r="489">
      <c r="L489" s="41"/>
      <c r="N489" s="87"/>
    </row>
    <row r="490">
      <c r="L490" s="41"/>
      <c r="N490" s="87"/>
    </row>
    <row r="491">
      <c r="L491" s="41"/>
      <c r="N491" s="87"/>
    </row>
    <row r="492">
      <c r="L492" s="41"/>
      <c r="N492" s="87"/>
    </row>
    <row r="493">
      <c r="L493" s="41"/>
      <c r="N493" s="87"/>
    </row>
    <row r="494">
      <c r="L494" s="41"/>
      <c r="N494" s="87"/>
    </row>
    <row r="495">
      <c r="L495" s="41"/>
      <c r="N495" s="87"/>
    </row>
    <row r="496">
      <c r="L496" s="41"/>
      <c r="N496" s="87"/>
    </row>
    <row r="497">
      <c r="L497" s="41"/>
      <c r="N497" s="87"/>
    </row>
    <row r="498">
      <c r="L498" s="41"/>
      <c r="N498" s="87"/>
    </row>
    <row r="499">
      <c r="L499" s="41"/>
      <c r="N499" s="87"/>
    </row>
    <row r="500">
      <c r="L500" s="41"/>
      <c r="N500" s="87"/>
    </row>
    <row r="501">
      <c r="L501" s="41"/>
      <c r="N501" s="87"/>
    </row>
    <row r="502">
      <c r="L502" s="41"/>
      <c r="N502" s="87"/>
    </row>
    <row r="503">
      <c r="L503" s="41"/>
      <c r="N503" s="87"/>
    </row>
    <row r="504">
      <c r="L504" s="41"/>
      <c r="N504" s="87"/>
    </row>
    <row r="505">
      <c r="L505" s="41"/>
      <c r="N505" s="87"/>
    </row>
    <row r="506">
      <c r="L506" s="41"/>
      <c r="N506" s="87"/>
    </row>
    <row r="507">
      <c r="L507" s="41"/>
      <c r="N507" s="87"/>
    </row>
    <row r="508">
      <c r="L508" s="41"/>
      <c r="N508" s="87"/>
    </row>
    <row r="509">
      <c r="L509" s="41"/>
      <c r="N509" s="87"/>
    </row>
    <row r="510">
      <c r="L510" s="41"/>
      <c r="N510" s="87"/>
    </row>
    <row r="511">
      <c r="L511" s="41"/>
      <c r="N511" s="87"/>
    </row>
    <row r="512">
      <c r="L512" s="41"/>
      <c r="N512" s="87"/>
    </row>
    <row r="513">
      <c r="L513" s="41"/>
      <c r="N513" s="87"/>
    </row>
    <row r="514">
      <c r="L514" s="41"/>
      <c r="N514" s="87"/>
    </row>
    <row r="515">
      <c r="L515" s="41"/>
      <c r="N515" s="87"/>
    </row>
    <row r="516">
      <c r="L516" s="41"/>
      <c r="N516" s="87"/>
    </row>
    <row r="517">
      <c r="L517" s="41"/>
      <c r="N517" s="87"/>
    </row>
    <row r="518">
      <c r="L518" s="41"/>
      <c r="N518" s="87"/>
    </row>
    <row r="519">
      <c r="L519" s="41"/>
      <c r="N519" s="87"/>
    </row>
    <row r="520">
      <c r="L520" s="41"/>
      <c r="N520" s="87"/>
    </row>
    <row r="521">
      <c r="L521" s="41"/>
      <c r="N521" s="87"/>
    </row>
    <row r="522">
      <c r="L522" s="41"/>
      <c r="N522" s="87"/>
    </row>
    <row r="523">
      <c r="L523" s="41"/>
      <c r="N523" s="87"/>
    </row>
    <row r="524">
      <c r="L524" s="41"/>
      <c r="N524" s="87"/>
    </row>
    <row r="525">
      <c r="L525" s="41"/>
      <c r="N525" s="87"/>
    </row>
    <row r="526">
      <c r="L526" s="41"/>
      <c r="N526" s="87"/>
    </row>
    <row r="527">
      <c r="L527" s="41"/>
      <c r="N527" s="87"/>
    </row>
    <row r="528">
      <c r="L528" s="41"/>
      <c r="N528" s="87"/>
    </row>
    <row r="529">
      <c r="L529" s="41"/>
      <c r="N529" s="87"/>
    </row>
    <row r="530">
      <c r="L530" s="41"/>
      <c r="N530" s="87"/>
    </row>
    <row r="531">
      <c r="L531" s="41"/>
      <c r="N531" s="87"/>
    </row>
    <row r="532">
      <c r="L532" s="41"/>
      <c r="N532" s="87"/>
    </row>
    <row r="533">
      <c r="L533" s="41"/>
      <c r="N533" s="87"/>
    </row>
    <row r="534">
      <c r="L534" s="41"/>
      <c r="N534" s="87"/>
    </row>
    <row r="535">
      <c r="L535" s="41"/>
      <c r="N535" s="87"/>
    </row>
    <row r="536">
      <c r="L536" s="41"/>
      <c r="N536" s="87"/>
    </row>
    <row r="537">
      <c r="L537" s="41"/>
      <c r="N537" s="87"/>
    </row>
    <row r="538">
      <c r="L538" s="41"/>
      <c r="N538" s="87"/>
    </row>
    <row r="539">
      <c r="L539" s="41"/>
      <c r="N539" s="87"/>
    </row>
    <row r="540">
      <c r="L540" s="41"/>
      <c r="N540" s="87"/>
    </row>
    <row r="541">
      <c r="L541" s="41"/>
      <c r="N541" s="87"/>
    </row>
    <row r="542">
      <c r="L542" s="41"/>
      <c r="N542" s="87"/>
    </row>
    <row r="543">
      <c r="L543" s="41"/>
      <c r="N543" s="87"/>
    </row>
    <row r="544">
      <c r="L544" s="41"/>
      <c r="N544" s="87"/>
    </row>
    <row r="545">
      <c r="L545" s="41"/>
      <c r="N545" s="87"/>
    </row>
    <row r="546">
      <c r="L546" s="41"/>
      <c r="N546" s="87"/>
    </row>
    <row r="547">
      <c r="L547" s="41"/>
      <c r="N547" s="87"/>
    </row>
    <row r="548">
      <c r="L548" s="41"/>
      <c r="N548" s="87"/>
    </row>
    <row r="549">
      <c r="L549" s="41"/>
      <c r="N549" s="87"/>
    </row>
    <row r="550">
      <c r="L550" s="41"/>
      <c r="N550" s="87"/>
    </row>
    <row r="551">
      <c r="L551" s="41"/>
      <c r="N551" s="87"/>
    </row>
    <row r="552">
      <c r="L552" s="41"/>
      <c r="N552" s="87"/>
    </row>
    <row r="553">
      <c r="L553" s="41"/>
      <c r="N553" s="87"/>
    </row>
    <row r="554">
      <c r="L554" s="41"/>
      <c r="N554" s="87"/>
    </row>
    <row r="555">
      <c r="L555" s="41"/>
      <c r="N555" s="87"/>
    </row>
    <row r="556">
      <c r="L556" s="41"/>
      <c r="N556" s="87"/>
    </row>
    <row r="557">
      <c r="L557" s="41"/>
      <c r="N557" s="87"/>
    </row>
    <row r="558">
      <c r="L558" s="41"/>
      <c r="N558" s="87"/>
    </row>
    <row r="559">
      <c r="L559" s="41"/>
      <c r="N559" s="87"/>
    </row>
    <row r="560">
      <c r="L560" s="41"/>
      <c r="N560" s="87"/>
    </row>
    <row r="561">
      <c r="L561" s="41"/>
      <c r="N561" s="87"/>
    </row>
    <row r="562">
      <c r="L562" s="41"/>
      <c r="N562" s="87"/>
    </row>
    <row r="563">
      <c r="L563" s="41"/>
      <c r="N563" s="87"/>
    </row>
    <row r="564">
      <c r="L564" s="41"/>
      <c r="N564" s="87"/>
    </row>
    <row r="565">
      <c r="L565" s="41"/>
      <c r="N565" s="87"/>
    </row>
    <row r="566">
      <c r="L566" s="41"/>
      <c r="N566" s="87"/>
    </row>
    <row r="567">
      <c r="L567" s="41"/>
      <c r="N567" s="87"/>
    </row>
    <row r="568">
      <c r="L568" s="41"/>
      <c r="N568" s="87"/>
    </row>
    <row r="569">
      <c r="L569" s="41"/>
      <c r="N569" s="87"/>
    </row>
    <row r="570">
      <c r="L570" s="41"/>
      <c r="N570" s="87"/>
    </row>
    <row r="571">
      <c r="L571" s="41"/>
      <c r="N571" s="87"/>
    </row>
    <row r="572">
      <c r="L572" s="41"/>
      <c r="N572" s="87"/>
    </row>
    <row r="573">
      <c r="L573" s="41"/>
      <c r="N573" s="87"/>
    </row>
    <row r="574">
      <c r="L574" s="41"/>
      <c r="N574" s="87"/>
    </row>
    <row r="575">
      <c r="L575" s="41"/>
      <c r="N575" s="87"/>
    </row>
    <row r="576">
      <c r="L576" s="41"/>
      <c r="N576" s="87"/>
    </row>
    <row r="577">
      <c r="L577" s="41"/>
      <c r="N577" s="87"/>
    </row>
    <row r="578">
      <c r="L578" s="41"/>
      <c r="N578" s="87"/>
    </row>
    <row r="579">
      <c r="L579" s="41"/>
      <c r="N579" s="87"/>
    </row>
    <row r="580">
      <c r="L580" s="41"/>
      <c r="N580" s="87"/>
    </row>
    <row r="581">
      <c r="L581" s="41"/>
      <c r="N581" s="87"/>
    </row>
    <row r="582">
      <c r="L582" s="41"/>
      <c r="N582" s="87"/>
    </row>
    <row r="583">
      <c r="L583" s="41"/>
      <c r="N583" s="87"/>
    </row>
    <row r="584">
      <c r="L584" s="41"/>
      <c r="N584" s="87"/>
    </row>
    <row r="585">
      <c r="L585" s="41"/>
      <c r="N585" s="87"/>
    </row>
    <row r="586">
      <c r="L586" s="41"/>
      <c r="N586" s="87"/>
    </row>
    <row r="587">
      <c r="L587" s="41"/>
      <c r="N587" s="87"/>
    </row>
    <row r="588">
      <c r="L588" s="41"/>
      <c r="N588" s="87"/>
    </row>
    <row r="589">
      <c r="L589" s="41"/>
      <c r="N589" s="87"/>
    </row>
    <row r="590">
      <c r="L590" s="41"/>
      <c r="N590" s="87"/>
    </row>
    <row r="591">
      <c r="L591" s="41"/>
      <c r="N591" s="87"/>
    </row>
    <row r="592">
      <c r="L592" s="41"/>
      <c r="N592" s="87"/>
    </row>
    <row r="593">
      <c r="L593" s="41"/>
      <c r="N593" s="87"/>
    </row>
    <row r="594">
      <c r="L594" s="41"/>
      <c r="N594" s="87"/>
    </row>
    <row r="595">
      <c r="L595" s="41"/>
      <c r="N595" s="87"/>
    </row>
    <row r="596">
      <c r="L596" s="41"/>
      <c r="N596" s="87"/>
    </row>
    <row r="597">
      <c r="L597" s="41"/>
      <c r="N597" s="87"/>
    </row>
    <row r="598">
      <c r="L598" s="41"/>
      <c r="N598" s="87"/>
    </row>
    <row r="599">
      <c r="L599" s="41"/>
      <c r="N599" s="87"/>
    </row>
    <row r="600">
      <c r="L600" s="41"/>
      <c r="N600" s="87"/>
    </row>
    <row r="601">
      <c r="L601" s="41"/>
      <c r="N601" s="87"/>
    </row>
    <row r="602">
      <c r="L602" s="41"/>
      <c r="N602" s="87"/>
    </row>
    <row r="603">
      <c r="L603" s="41"/>
      <c r="N603" s="87"/>
    </row>
    <row r="604">
      <c r="L604" s="41"/>
      <c r="N604" s="87"/>
    </row>
    <row r="605">
      <c r="L605" s="41"/>
      <c r="N605" s="87"/>
    </row>
    <row r="606">
      <c r="L606" s="41"/>
      <c r="N606" s="87"/>
    </row>
    <row r="607">
      <c r="L607" s="41"/>
      <c r="N607" s="87"/>
    </row>
    <row r="608">
      <c r="L608" s="41"/>
      <c r="N608" s="87"/>
    </row>
    <row r="609">
      <c r="L609" s="41"/>
      <c r="N609" s="87"/>
    </row>
    <row r="610">
      <c r="L610" s="41"/>
      <c r="N610" s="87"/>
    </row>
    <row r="611">
      <c r="L611" s="41"/>
      <c r="N611" s="87"/>
    </row>
    <row r="612">
      <c r="L612" s="41"/>
      <c r="N612" s="87"/>
    </row>
    <row r="613">
      <c r="L613" s="41"/>
      <c r="N613" s="87"/>
    </row>
    <row r="614">
      <c r="L614" s="41"/>
      <c r="N614" s="87"/>
    </row>
    <row r="615">
      <c r="L615" s="41"/>
      <c r="N615" s="87"/>
    </row>
    <row r="616">
      <c r="L616" s="41"/>
      <c r="N616" s="87"/>
    </row>
    <row r="617">
      <c r="L617" s="41"/>
      <c r="N617" s="87"/>
    </row>
    <row r="618">
      <c r="L618" s="41"/>
      <c r="N618" s="87"/>
    </row>
    <row r="619">
      <c r="L619" s="41"/>
      <c r="N619" s="87"/>
    </row>
    <row r="620">
      <c r="L620" s="41"/>
      <c r="N620" s="87"/>
    </row>
    <row r="621">
      <c r="L621" s="41"/>
      <c r="N621" s="87"/>
    </row>
    <row r="622">
      <c r="L622" s="41"/>
      <c r="N622" s="87"/>
    </row>
    <row r="623">
      <c r="L623" s="41"/>
      <c r="N623" s="87"/>
    </row>
    <row r="624">
      <c r="L624" s="41"/>
      <c r="N624" s="87"/>
    </row>
    <row r="625">
      <c r="L625" s="41"/>
      <c r="N625" s="87"/>
    </row>
    <row r="626">
      <c r="L626" s="41"/>
      <c r="N626" s="87"/>
    </row>
    <row r="627">
      <c r="L627" s="41"/>
      <c r="N627" s="87"/>
    </row>
    <row r="628">
      <c r="L628" s="41"/>
      <c r="N628" s="87"/>
    </row>
    <row r="629">
      <c r="L629" s="41"/>
      <c r="N629" s="87"/>
    </row>
    <row r="630">
      <c r="L630" s="41"/>
      <c r="N630" s="87"/>
    </row>
    <row r="631">
      <c r="L631" s="41"/>
      <c r="N631" s="87"/>
    </row>
    <row r="632">
      <c r="L632" s="41"/>
      <c r="N632" s="87"/>
    </row>
    <row r="633">
      <c r="L633" s="41"/>
      <c r="N633" s="87"/>
    </row>
    <row r="634">
      <c r="L634" s="41"/>
      <c r="N634" s="87"/>
    </row>
    <row r="635">
      <c r="L635" s="41"/>
      <c r="N635" s="87"/>
    </row>
    <row r="636">
      <c r="L636" s="41"/>
      <c r="N636" s="87"/>
    </row>
    <row r="637">
      <c r="L637" s="41"/>
      <c r="N637" s="87"/>
    </row>
    <row r="638">
      <c r="L638" s="41"/>
      <c r="N638" s="87"/>
    </row>
    <row r="639">
      <c r="L639" s="41"/>
      <c r="N639" s="87"/>
    </row>
    <row r="640">
      <c r="L640" s="41"/>
      <c r="N640" s="87"/>
    </row>
    <row r="641">
      <c r="L641" s="41"/>
      <c r="N641" s="87"/>
    </row>
    <row r="642">
      <c r="L642" s="41"/>
      <c r="N642" s="87"/>
    </row>
    <row r="643">
      <c r="L643" s="41"/>
      <c r="N643" s="87"/>
    </row>
    <row r="644">
      <c r="L644" s="41"/>
      <c r="N644" s="87"/>
    </row>
    <row r="645">
      <c r="L645" s="41"/>
      <c r="N645" s="87"/>
    </row>
    <row r="646">
      <c r="L646" s="41"/>
      <c r="N646" s="87"/>
    </row>
    <row r="647">
      <c r="L647" s="41"/>
      <c r="N647" s="87"/>
    </row>
    <row r="648">
      <c r="L648" s="41"/>
      <c r="N648" s="87"/>
    </row>
    <row r="649">
      <c r="L649" s="41"/>
      <c r="N649" s="87"/>
    </row>
    <row r="650">
      <c r="L650" s="41"/>
      <c r="N650" s="87"/>
    </row>
    <row r="651">
      <c r="L651" s="41"/>
      <c r="N651" s="87"/>
    </row>
    <row r="652">
      <c r="L652" s="41"/>
      <c r="N652" s="87"/>
    </row>
    <row r="653">
      <c r="L653" s="41"/>
      <c r="N653" s="87"/>
    </row>
    <row r="654">
      <c r="L654" s="41"/>
      <c r="N654" s="87"/>
    </row>
    <row r="655">
      <c r="L655" s="41"/>
      <c r="N655" s="87"/>
    </row>
    <row r="656">
      <c r="L656" s="41"/>
      <c r="N656" s="87"/>
    </row>
    <row r="657">
      <c r="L657" s="41"/>
      <c r="N657" s="87"/>
    </row>
    <row r="658">
      <c r="L658" s="41"/>
      <c r="N658" s="87"/>
    </row>
    <row r="659">
      <c r="L659" s="41"/>
      <c r="N659" s="87"/>
    </row>
    <row r="660">
      <c r="L660" s="41"/>
      <c r="N660" s="87"/>
    </row>
    <row r="661">
      <c r="L661" s="41"/>
      <c r="N661" s="87"/>
    </row>
    <row r="662">
      <c r="L662" s="41"/>
      <c r="N662" s="87"/>
    </row>
    <row r="663">
      <c r="L663" s="41"/>
      <c r="N663" s="87"/>
    </row>
    <row r="664">
      <c r="L664" s="41"/>
      <c r="N664" s="87"/>
    </row>
    <row r="665">
      <c r="L665" s="41"/>
      <c r="N665" s="87"/>
    </row>
    <row r="666">
      <c r="L666" s="41"/>
      <c r="N666" s="87"/>
    </row>
    <row r="667">
      <c r="L667" s="41"/>
      <c r="N667" s="87"/>
    </row>
    <row r="668">
      <c r="L668" s="41"/>
      <c r="N668" s="87"/>
    </row>
    <row r="669">
      <c r="L669" s="41"/>
      <c r="N669" s="87"/>
    </row>
    <row r="670">
      <c r="L670" s="41"/>
      <c r="N670" s="87"/>
    </row>
    <row r="671">
      <c r="L671" s="41"/>
      <c r="N671" s="87"/>
    </row>
    <row r="672">
      <c r="L672" s="41"/>
      <c r="N672" s="87"/>
    </row>
    <row r="673">
      <c r="L673" s="41"/>
      <c r="N673" s="87"/>
    </row>
    <row r="674">
      <c r="L674" s="41"/>
      <c r="N674" s="87"/>
    </row>
    <row r="675">
      <c r="L675" s="41"/>
      <c r="N675" s="87"/>
    </row>
    <row r="676">
      <c r="L676" s="41"/>
      <c r="N676" s="87"/>
    </row>
    <row r="677">
      <c r="L677" s="41"/>
      <c r="N677" s="87"/>
    </row>
    <row r="678">
      <c r="L678" s="41"/>
      <c r="N678" s="87"/>
    </row>
    <row r="679">
      <c r="L679" s="41"/>
      <c r="N679" s="87"/>
    </row>
    <row r="680">
      <c r="L680" s="41"/>
      <c r="N680" s="87"/>
    </row>
    <row r="681">
      <c r="L681" s="41"/>
      <c r="N681" s="87"/>
    </row>
    <row r="682">
      <c r="L682" s="41"/>
      <c r="N682" s="87"/>
    </row>
    <row r="683">
      <c r="L683" s="41"/>
      <c r="N683" s="87"/>
    </row>
    <row r="684">
      <c r="L684" s="41"/>
      <c r="N684" s="87"/>
    </row>
    <row r="685">
      <c r="L685" s="41"/>
      <c r="N685" s="87"/>
    </row>
    <row r="686">
      <c r="L686" s="41"/>
      <c r="N686" s="87"/>
    </row>
    <row r="687">
      <c r="L687" s="41"/>
      <c r="N687" s="87"/>
    </row>
    <row r="688">
      <c r="L688" s="41"/>
      <c r="N688" s="87"/>
    </row>
    <row r="689">
      <c r="L689" s="41"/>
      <c r="N689" s="87"/>
    </row>
    <row r="690">
      <c r="L690" s="41"/>
      <c r="N690" s="87"/>
    </row>
    <row r="691">
      <c r="L691" s="41"/>
      <c r="N691" s="87"/>
    </row>
    <row r="692">
      <c r="L692" s="41"/>
      <c r="N692" s="87"/>
    </row>
    <row r="693">
      <c r="L693" s="41"/>
      <c r="N693" s="87"/>
    </row>
    <row r="694">
      <c r="L694" s="41"/>
      <c r="N694" s="87"/>
    </row>
    <row r="695">
      <c r="L695" s="41"/>
      <c r="N695" s="87"/>
    </row>
    <row r="696">
      <c r="L696" s="41"/>
      <c r="N696" s="87"/>
    </row>
    <row r="697">
      <c r="L697" s="41"/>
      <c r="N697" s="87"/>
    </row>
    <row r="698">
      <c r="L698" s="41"/>
      <c r="N698" s="87"/>
    </row>
    <row r="699">
      <c r="L699" s="41"/>
      <c r="N699" s="87"/>
    </row>
    <row r="700">
      <c r="L700" s="41"/>
      <c r="N700" s="87"/>
    </row>
    <row r="701">
      <c r="L701" s="41"/>
      <c r="N701" s="87"/>
    </row>
    <row r="702">
      <c r="L702" s="41"/>
      <c r="N702" s="87"/>
    </row>
    <row r="703">
      <c r="L703" s="41"/>
      <c r="N703" s="87"/>
    </row>
    <row r="704">
      <c r="L704" s="41"/>
      <c r="N704" s="87"/>
    </row>
    <row r="705">
      <c r="L705" s="41"/>
      <c r="N705" s="87"/>
    </row>
    <row r="706">
      <c r="L706" s="41"/>
      <c r="N706" s="87"/>
    </row>
    <row r="707">
      <c r="L707" s="41"/>
      <c r="N707" s="87"/>
    </row>
    <row r="708">
      <c r="L708" s="41"/>
      <c r="N708" s="87"/>
    </row>
    <row r="709">
      <c r="L709" s="41"/>
      <c r="N709" s="87"/>
    </row>
    <row r="710">
      <c r="L710" s="41"/>
      <c r="N710" s="87"/>
    </row>
    <row r="711">
      <c r="L711" s="41"/>
      <c r="N711" s="87"/>
    </row>
    <row r="712">
      <c r="L712" s="41"/>
      <c r="N712" s="87"/>
    </row>
    <row r="713">
      <c r="L713" s="41"/>
      <c r="N713" s="87"/>
    </row>
    <row r="714">
      <c r="L714" s="41"/>
      <c r="N714" s="87"/>
    </row>
    <row r="715">
      <c r="L715" s="41"/>
      <c r="N715" s="87"/>
    </row>
    <row r="716">
      <c r="L716" s="41"/>
      <c r="N716" s="87"/>
    </row>
    <row r="717">
      <c r="L717" s="41"/>
      <c r="N717" s="87"/>
    </row>
    <row r="718">
      <c r="L718" s="41"/>
      <c r="N718" s="87"/>
    </row>
    <row r="719">
      <c r="L719" s="41"/>
      <c r="N719" s="87"/>
    </row>
    <row r="720">
      <c r="L720" s="41"/>
      <c r="N720" s="87"/>
    </row>
    <row r="721">
      <c r="L721" s="41"/>
      <c r="N721" s="87"/>
    </row>
    <row r="722">
      <c r="L722" s="41"/>
      <c r="N722" s="87"/>
    </row>
    <row r="723">
      <c r="L723" s="41"/>
      <c r="N723" s="87"/>
    </row>
    <row r="724">
      <c r="L724" s="41"/>
      <c r="N724" s="87"/>
    </row>
    <row r="725">
      <c r="L725" s="41"/>
      <c r="N725" s="87"/>
    </row>
    <row r="726">
      <c r="L726" s="41"/>
      <c r="N726" s="87"/>
    </row>
    <row r="727">
      <c r="L727" s="41"/>
      <c r="N727" s="87"/>
    </row>
    <row r="728">
      <c r="L728" s="41"/>
      <c r="N728" s="87"/>
    </row>
    <row r="729">
      <c r="L729" s="41"/>
      <c r="N729" s="87"/>
    </row>
    <row r="730">
      <c r="L730" s="41"/>
      <c r="N730" s="87"/>
    </row>
    <row r="731">
      <c r="L731" s="41"/>
      <c r="N731" s="87"/>
    </row>
    <row r="732">
      <c r="L732" s="41"/>
      <c r="N732" s="87"/>
    </row>
    <row r="733">
      <c r="L733" s="41"/>
      <c r="N733" s="87"/>
    </row>
    <row r="734">
      <c r="L734" s="41"/>
      <c r="N734" s="87"/>
    </row>
    <row r="735">
      <c r="L735" s="41"/>
      <c r="N735" s="87"/>
    </row>
    <row r="736">
      <c r="L736" s="41"/>
      <c r="N736" s="87"/>
    </row>
    <row r="737">
      <c r="L737" s="41"/>
      <c r="N737" s="87"/>
    </row>
    <row r="738">
      <c r="L738" s="41"/>
      <c r="N738" s="87"/>
    </row>
    <row r="739">
      <c r="L739" s="41"/>
      <c r="N739" s="87"/>
    </row>
    <row r="740">
      <c r="L740" s="41"/>
      <c r="N740" s="87"/>
    </row>
    <row r="741">
      <c r="L741" s="41"/>
      <c r="N741" s="87"/>
    </row>
    <row r="742">
      <c r="L742" s="41"/>
      <c r="N742" s="87"/>
    </row>
    <row r="743">
      <c r="L743" s="41"/>
      <c r="N743" s="87"/>
    </row>
    <row r="744">
      <c r="L744" s="41"/>
      <c r="N744" s="87"/>
    </row>
    <row r="745">
      <c r="L745" s="41"/>
      <c r="N745" s="87"/>
    </row>
    <row r="746">
      <c r="L746" s="41"/>
      <c r="N746" s="87"/>
    </row>
    <row r="747">
      <c r="L747" s="41"/>
      <c r="N747" s="87"/>
    </row>
    <row r="748">
      <c r="L748" s="41"/>
      <c r="N748" s="87"/>
    </row>
    <row r="749">
      <c r="L749" s="41"/>
      <c r="N749" s="87"/>
    </row>
    <row r="750">
      <c r="L750" s="41"/>
      <c r="N750" s="87"/>
    </row>
    <row r="751">
      <c r="L751" s="41"/>
      <c r="N751" s="87"/>
    </row>
    <row r="752">
      <c r="L752" s="41"/>
      <c r="N752" s="87"/>
    </row>
    <row r="753">
      <c r="L753" s="41"/>
      <c r="N753" s="87"/>
    </row>
    <row r="754">
      <c r="L754" s="41"/>
      <c r="N754" s="87"/>
    </row>
    <row r="755">
      <c r="L755" s="41"/>
      <c r="N755" s="87"/>
    </row>
    <row r="756">
      <c r="L756" s="41"/>
      <c r="N756" s="87"/>
    </row>
    <row r="757">
      <c r="L757" s="41"/>
      <c r="N757" s="87"/>
    </row>
    <row r="758">
      <c r="L758" s="41"/>
      <c r="N758" s="87"/>
    </row>
    <row r="759">
      <c r="L759" s="41"/>
      <c r="N759" s="87"/>
    </row>
    <row r="760">
      <c r="L760" s="41"/>
      <c r="N760" s="87"/>
    </row>
    <row r="761">
      <c r="L761" s="41"/>
      <c r="N761" s="87"/>
    </row>
    <row r="762">
      <c r="L762" s="41"/>
      <c r="N762" s="87"/>
    </row>
    <row r="763">
      <c r="L763" s="41"/>
      <c r="N763" s="87"/>
    </row>
    <row r="764">
      <c r="L764" s="41"/>
      <c r="N764" s="87"/>
    </row>
    <row r="765">
      <c r="L765" s="41"/>
      <c r="N765" s="87"/>
    </row>
    <row r="766">
      <c r="L766" s="41"/>
      <c r="N766" s="87"/>
    </row>
    <row r="767">
      <c r="L767" s="41"/>
      <c r="N767" s="87"/>
    </row>
    <row r="768">
      <c r="L768" s="41"/>
      <c r="N768" s="87"/>
    </row>
    <row r="769">
      <c r="L769" s="41"/>
      <c r="N769" s="87"/>
    </row>
    <row r="770">
      <c r="L770" s="41"/>
      <c r="N770" s="87"/>
    </row>
    <row r="771">
      <c r="L771" s="41"/>
      <c r="N771" s="87"/>
    </row>
    <row r="772">
      <c r="L772" s="41"/>
      <c r="N772" s="87"/>
    </row>
    <row r="773">
      <c r="L773" s="41"/>
      <c r="N773" s="87"/>
    </row>
    <row r="774">
      <c r="L774" s="41"/>
      <c r="N774" s="87"/>
    </row>
    <row r="775">
      <c r="L775" s="41"/>
      <c r="N775" s="87"/>
    </row>
    <row r="776">
      <c r="L776" s="41"/>
      <c r="N776" s="87"/>
    </row>
    <row r="777">
      <c r="L777" s="41"/>
      <c r="N777" s="87"/>
    </row>
    <row r="778">
      <c r="L778" s="41"/>
      <c r="N778" s="87"/>
    </row>
    <row r="779">
      <c r="L779" s="41"/>
      <c r="N779" s="87"/>
    </row>
    <row r="780">
      <c r="L780" s="41"/>
      <c r="N780" s="87"/>
    </row>
    <row r="781">
      <c r="L781" s="41"/>
      <c r="N781" s="87"/>
    </row>
    <row r="782">
      <c r="L782" s="41"/>
      <c r="N782" s="87"/>
    </row>
    <row r="783">
      <c r="L783" s="41"/>
      <c r="N783" s="87"/>
    </row>
    <row r="784">
      <c r="L784" s="41"/>
      <c r="N784" s="87"/>
    </row>
    <row r="785">
      <c r="L785" s="41"/>
      <c r="N785" s="87"/>
    </row>
    <row r="786">
      <c r="L786" s="41"/>
      <c r="N786" s="87"/>
    </row>
    <row r="787">
      <c r="L787" s="41"/>
      <c r="N787" s="87"/>
    </row>
    <row r="788">
      <c r="L788" s="41"/>
      <c r="N788" s="87"/>
    </row>
    <row r="789">
      <c r="L789" s="41"/>
      <c r="N789" s="87"/>
    </row>
    <row r="790">
      <c r="L790" s="41"/>
      <c r="N790" s="87"/>
    </row>
    <row r="791">
      <c r="L791" s="41"/>
      <c r="N791" s="87"/>
    </row>
    <row r="792">
      <c r="L792" s="41"/>
      <c r="N792" s="87"/>
    </row>
    <row r="793">
      <c r="L793" s="41"/>
      <c r="N793" s="87"/>
    </row>
    <row r="794">
      <c r="L794" s="41"/>
      <c r="N794" s="87"/>
    </row>
    <row r="795">
      <c r="L795" s="41"/>
      <c r="N795" s="87"/>
    </row>
    <row r="796">
      <c r="L796" s="41"/>
      <c r="N796" s="87"/>
    </row>
    <row r="797">
      <c r="L797" s="41"/>
      <c r="N797" s="87"/>
    </row>
    <row r="798">
      <c r="L798" s="41"/>
      <c r="N798" s="87"/>
    </row>
    <row r="799">
      <c r="L799" s="41"/>
      <c r="N799" s="87"/>
    </row>
    <row r="800">
      <c r="L800" s="41"/>
      <c r="N800" s="87"/>
    </row>
    <row r="801">
      <c r="L801" s="41"/>
      <c r="N801" s="87"/>
    </row>
    <row r="802">
      <c r="L802" s="41"/>
      <c r="N802" s="87"/>
    </row>
    <row r="803">
      <c r="L803" s="41"/>
      <c r="N803" s="87"/>
    </row>
    <row r="804">
      <c r="L804" s="41"/>
      <c r="N804" s="87"/>
    </row>
    <row r="805">
      <c r="L805" s="41"/>
      <c r="N805" s="87"/>
    </row>
    <row r="806">
      <c r="L806" s="41"/>
      <c r="N806" s="87"/>
    </row>
    <row r="807">
      <c r="L807" s="41"/>
      <c r="N807" s="87"/>
    </row>
    <row r="808">
      <c r="L808" s="41"/>
      <c r="N808" s="87"/>
    </row>
    <row r="809">
      <c r="L809" s="41"/>
      <c r="N809" s="87"/>
    </row>
    <row r="810">
      <c r="L810" s="41"/>
      <c r="N810" s="87"/>
    </row>
    <row r="811">
      <c r="L811" s="41"/>
      <c r="N811" s="87"/>
    </row>
    <row r="812">
      <c r="L812" s="41"/>
      <c r="N812" s="87"/>
    </row>
    <row r="813">
      <c r="L813" s="41"/>
      <c r="N813" s="87"/>
    </row>
    <row r="814">
      <c r="L814" s="41"/>
      <c r="N814" s="87"/>
    </row>
    <row r="815">
      <c r="L815" s="41"/>
      <c r="N815" s="87"/>
    </row>
    <row r="816">
      <c r="L816" s="41"/>
      <c r="N816" s="87"/>
    </row>
    <row r="817">
      <c r="L817" s="41"/>
      <c r="N817" s="87"/>
    </row>
    <row r="818">
      <c r="L818" s="41"/>
      <c r="N818" s="87"/>
    </row>
    <row r="819">
      <c r="L819" s="41"/>
      <c r="N819" s="87"/>
    </row>
    <row r="820">
      <c r="L820" s="41"/>
      <c r="N820" s="87"/>
    </row>
    <row r="821">
      <c r="L821" s="41"/>
      <c r="N821" s="87"/>
    </row>
    <row r="822">
      <c r="L822" s="41"/>
      <c r="N822" s="87"/>
    </row>
    <row r="823">
      <c r="L823" s="41"/>
      <c r="N823" s="87"/>
    </row>
    <row r="824">
      <c r="L824" s="41"/>
      <c r="N824" s="87"/>
    </row>
    <row r="825">
      <c r="L825" s="41"/>
      <c r="N825" s="87"/>
    </row>
    <row r="826">
      <c r="L826" s="41"/>
      <c r="N826" s="87"/>
    </row>
    <row r="827">
      <c r="L827" s="41"/>
      <c r="N827" s="87"/>
    </row>
    <row r="828">
      <c r="L828" s="41"/>
      <c r="N828" s="87"/>
    </row>
    <row r="829">
      <c r="L829" s="41"/>
      <c r="N829" s="87"/>
    </row>
    <row r="830">
      <c r="L830" s="41"/>
      <c r="N830" s="87"/>
    </row>
    <row r="831">
      <c r="L831" s="41"/>
      <c r="N831" s="87"/>
    </row>
    <row r="832">
      <c r="L832" s="41"/>
      <c r="N832" s="87"/>
    </row>
    <row r="833">
      <c r="L833" s="41"/>
      <c r="N833" s="87"/>
    </row>
    <row r="834">
      <c r="L834" s="41"/>
      <c r="N834" s="87"/>
    </row>
    <row r="835">
      <c r="L835" s="41"/>
      <c r="N835" s="87"/>
    </row>
    <row r="836">
      <c r="L836" s="41"/>
      <c r="N836" s="87"/>
    </row>
    <row r="837">
      <c r="L837" s="41"/>
      <c r="N837" s="87"/>
    </row>
    <row r="838">
      <c r="L838" s="41"/>
      <c r="N838" s="87"/>
    </row>
    <row r="839">
      <c r="L839" s="41"/>
      <c r="N839" s="87"/>
    </row>
    <row r="840">
      <c r="L840" s="41"/>
      <c r="N840" s="87"/>
    </row>
    <row r="841">
      <c r="L841" s="41"/>
      <c r="N841" s="87"/>
    </row>
    <row r="842">
      <c r="L842" s="41"/>
      <c r="N842" s="87"/>
    </row>
    <row r="843">
      <c r="L843" s="41"/>
      <c r="N843" s="87"/>
    </row>
    <row r="844">
      <c r="L844" s="41"/>
      <c r="N844" s="87"/>
    </row>
    <row r="845">
      <c r="L845" s="41"/>
      <c r="N845" s="87"/>
    </row>
    <row r="846">
      <c r="L846" s="41"/>
      <c r="N846" s="87"/>
    </row>
    <row r="847">
      <c r="L847" s="41"/>
      <c r="N847" s="87"/>
    </row>
    <row r="848">
      <c r="L848" s="41"/>
      <c r="N848" s="87"/>
    </row>
    <row r="849">
      <c r="L849" s="41"/>
      <c r="N849" s="87"/>
    </row>
    <row r="850">
      <c r="L850" s="41"/>
      <c r="N850" s="87"/>
    </row>
    <row r="851">
      <c r="L851" s="41"/>
      <c r="N851" s="87"/>
    </row>
    <row r="852">
      <c r="L852" s="41"/>
      <c r="N852" s="87"/>
    </row>
    <row r="853">
      <c r="L853" s="41"/>
      <c r="N853" s="87"/>
    </row>
    <row r="854">
      <c r="L854" s="41"/>
      <c r="N854" s="87"/>
    </row>
    <row r="855">
      <c r="L855" s="41"/>
      <c r="N855" s="87"/>
    </row>
    <row r="856">
      <c r="L856" s="41"/>
      <c r="N856" s="87"/>
    </row>
    <row r="857">
      <c r="L857" s="41"/>
      <c r="N857" s="87"/>
    </row>
    <row r="858">
      <c r="L858" s="41"/>
      <c r="N858" s="87"/>
    </row>
    <row r="859">
      <c r="L859" s="41"/>
      <c r="N859" s="87"/>
    </row>
    <row r="860">
      <c r="L860" s="41"/>
      <c r="N860" s="87"/>
    </row>
    <row r="861">
      <c r="L861" s="41"/>
      <c r="N861" s="87"/>
    </row>
    <row r="862">
      <c r="L862" s="41"/>
      <c r="N862" s="87"/>
    </row>
    <row r="863">
      <c r="L863" s="41"/>
      <c r="N863" s="87"/>
    </row>
    <row r="864">
      <c r="L864" s="41"/>
      <c r="N864" s="87"/>
    </row>
    <row r="865">
      <c r="L865" s="41"/>
      <c r="N865" s="87"/>
    </row>
    <row r="866">
      <c r="L866" s="41"/>
      <c r="N866" s="87"/>
    </row>
    <row r="867">
      <c r="L867" s="41"/>
      <c r="N867" s="87"/>
    </row>
    <row r="868">
      <c r="L868" s="41"/>
      <c r="N868" s="87"/>
    </row>
    <row r="869">
      <c r="L869" s="41"/>
      <c r="N869" s="87"/>
    </row>
    <row r="870">
      <c r="L870" s="41"/>
      <c r="N870" s="87"/>
    </row>
    <row r="871">
      <c r="L871" s="41"/>
      <c r="N871" s="87"/>
    </row>
    <row r="872">
      <c r="L872" s="41"/>
      <c r="N872" s="87"/>
    </row>
    <row r="873">
      <c r="L873" s="41"/>
      <c r="N873" s="87"/>
    </row>
    <row r="874">
      <c r="L874" s="41"/>
      <c r="N874" s="87"/>
    </row>
    <row r="875">
      <c r="L875" s="41"/>
      <c r="N875" s="87"/>
    </row>
    <row r="876">
      <c r="L876" s="41"/>
      <c r="N876" s="87"/>
    </row>
    <row r="877">
      <c r="L877" s="41"/>
      <c r="N877" s="87"/>
    </row>
    <row r="878">
      <c r="L878" s="41"/>
      <c r="N878" s="87"/>
    </row>
    <row r="879">
      <c r="L879" s="41"/>
      <c r="N879" s="87"/>
    </row>
    <row r="880">
      <c r="L880" s="41"/>
      <c r="N880" s="87"/>
    </row>
    <row r="881">
      <c r="L881" s="41"/>
      <c r="N881" s="87"/>
    </row>
    <row r="882">
      <c r="L882" s="41"/>
      <c r="N882" s="87"/>
    </row>
    <row r="883">
      <c r="L883" s="41"/>
      <c r="N883" s="87"/>
    </row>
    <row r="884">
      <c r="L884" s="41"/>
      <c r="N884" s="87"/>
    </row>
    <row r="885">
      <c r="L885" s="41"/>
      <c r="N885" s="87"/>
    </row>
    <row r="886">
      <c r="L886" s="41"/>
      <c r="N886" s="87"/>
    </row>
    <row r="887">
      <c r="L887" s="41"/>
      <c r="N887" s="87"/>
    </row>
    <row r="888">
      <c r="L888" s="41"/>
      <c r="N888" s="87"/>
    </row>
    <row r="889">
      <c r="L889" s="41"/>
      <c r="N889" s="87"/>
    </row>
    <row r="890">
      <c r="L890" s="41"/>
      <c r="N890" s="87"/>
    </row>
    <row r="891">
      <c r="L891" s="41"/>
      <c r="N891" s="87"/>
    </row>
    <row r="892">
      <c r="L892" s="41"/>
      <c r="N892" s="87"/>
    </row>
    <row r="893">
      <c r="L893" s="41"/>
      <c r="N893" s="87"/>
    </row>
    <row r="894">
      <c r="L894" s="41"/>
      <c r="N894" s="87"/>
    </row>
    <row r="895">
      <c r="L895" s="41"/>
      <c r="N895" s="87"/>
    </row>
    <row r="896">
      <c r="L896" s="41"/>
      <c r="N896" s="87"/>
    </row>
    <row r="897">
      <c r="L897" s="41"/>
      <c r="N897" s="87"/>
    </row>
    <row r="898">
      <c r="L898" s="41"/>
      <c r="N898" s="87"/>
    </row>
    <row r="899">
      <c r="L899" s="41"/>
      <c r="N899" s="87"/>
    </row>
    <row r="900">
      <c r="L900" s="41"/>
      <c r="N900" s="87"/>
    </row>
    <row r="901">
      <c r="L901" s="41"/>
      <c r="N901" s="87"/>
    </row>
    <row r="902">
      <c r="L902" s="41"/>
      <c r="N902" s="87"/>
    </row>
    <row r="903">
      <c r="L903" s="41"/>
      <c r="N903" s="87"/>
    </row>
    <row r="904">
      <c r="L904" s="41"/>
      <c r="N904" s="87"/>
    </row>
    <row r="905">
      <c r="L905" s="41"/>
      <c r="N905" s="87"/>
    </row>
    <row r="906">
      <c r="L906" s="41"/>
      <c r="N906" s="87"/>
    </row>
    <row r="907">
      <c r="L907" s="41"/>
      <c r="N907" s="87"/>
    </row>
    <row r="908">
      <c r="L908" s="41"/>
      <c r="N908" s="87"/>
    </row>
    <row r="909">
      <c r="L909" s="41"/>
      <c r="N909" s="87"/>
    </row>
    <row r="910">
      <c r="L910" s="41"/>
      <c r="N910" s="87"/>
    </row>
    <row r="911">
      <c r="L911" s="41"/>
      <c r="N911" s="87"/>
    </row>
    <row r="912">
      <c r="L912" s="41"/>
      <c r="N912" s="87"/>
    </row>
    <row r="913">
      <c r="L913" s="41"/>
      <c r="N913" s="87"/>
    </row>
    <row r="914">
      <c r="L914" s="41"/>
      <c r="N914" s="87"/>
    </row>
    <row r="915">
      <c r="L915" s="41"/>
      <c r="N915" s="87"/>
    </row>
    <row r="916">
      <c r="L916" s="41"/>
      <c r="N916" s="87"/>
    </row>
    <row r="917">
      <c r="L917" s="41"/>
      <c r="N917" s="87"/>
    </row>
    <row r="918">
      <c r="L918" s="41"/>
      <c r="N918" s="87"/>
    </row>
    <row r="919">
      <c r="L919" s="41"/>
      <c r="N919" s="87"/>
    </row>
    <row r="920">
      <c r="L920" s="41"/>
      <c r="N920" s="87"/>
    </row>
    <row r="921">
      <c r="L921" s="41"/>
      <c r="N921" s="87"/>
    </row>
    <row r="922">
      <c r="L922" s="41"/>
      <c r="N922" s="87"/>
    </row>
    <row r="923">
      <c r="L923" s="41"/>
      <c r="N923" s="87"/>
    </row>
    <row r="924">
      <c r="L924" s="41"/>
      <c r="N924" s="87"/>
    </row>
    <row r="925">
      <c r="L925" s="41"/>
      <c r="N925" s="87"/>
    </row>
    <row r="926">
      <c r="L926" s="41"/>
      <c r="N926" s="87"/>
    </row>
    <row r="927">
      <c r="L927" s="41"/>
      <c r="N927" s="87"/>
    </row>
    <row r="928">
      <c r="L928" s="41"/>
      <c r="N928" s="87"/>
    </row>
    <row r="929">
      <c r="L929" s="41"/>
      <c r="N929" s="87"/>
    </row>
    <row r="930">
      <c r="L930" s="41"/>
      <c r="N930" s="87"/>
    </row>
    <row r="931">
      <c r="L931" s="41"/>
      <c r="N931" s="87"/>
    </row>
    <row r="932">
      <c r="L932" s="41"/>
      <c r="N932" s="87"/>
    </row>
    <row r="933">
      <c r="L933" s="41"/>
      <c r="N933" s="87"/>
    </row>
    <row r="934">
      <c r="L934" s="41"/>
      <c r="N934" s="87"/>
    </row>
    <row r="935">
      <c r="L935" s="41"/>
      <c r="N935" s="87"/>
    </row>
    <row r="936">
      <c r="L936" s="41"/>
      <c r="N936" s="87"/>
    </row>
    <row r="937">
      <c r="L937" s="41"/>
      <c r="N937" s="87"/>
    </row>
    <row r="938">
      <c r="L938" s="41"/>
      <c r="N938" s="87"/>
    </row>
    <row r="939">
      <c r="L939" s="41"/>
      <c r="N939" s="87"/>
    </row>
    <row r="940">
      <c r="L940" s="41"/>
      <c r="N940" s="87"/>
    </row>
    <row r="941">
      <c r="L941" s="41"/>
      <c r="N941" s="87"/>
    </row>
    <row r="942">
      <c r="L942" s="41"/>
      <c r="N942" s="87"/>
    </row>
    <row r="943">
      <c r="L943" s="41"/>
      <c r="N943" s="87"/>
    </row>
    <row r="944">
      <c r="L944" s="41"/>
      <c r="N944" s="87"/>
    </row>
    <row r="945">
      <c r="L945" s="41"/>
      <c r="N945" s="87"/>
    </row>
    <row r="946">
      <c r="L946" s="41"/>
      <c r="N946" s="87"/>
    </row>
    <row r="947">
      <c r="L947" s="41"/>
      <c r="N947" s="87"/>
    </row>
    <row r="948">
      <c r="L948" s="41"/>
      <c r="N948" s="87"/>
    </row>
    <row r="949">
      <c r="L949" s="41"/>
      <c r="N949" s="87"/>
    </row>
    <row r="950">
      <c r="L950" s="41"/>
      <c r="N950" s="87"/>
    </row>
    <row r="951">
      <c r="L951" s="41"/>
      <c r="N951" s="87"/>
    </row>
    <row r="952">
      <c r="L952" s="41"/>
      <c r="N952" s="87"/>
    </row>
    <row r="953">
      <c r="L953" s="41"/>
      <c r="N953" s="87"/>
    </row>
    <row r="954">
      <c r="L954" s="41"/>
      <c r="N954" s="87"/>
    </row>
    <row r="955">
      <c r="L955" s="41"/>
      <c r="N955" s="87"/>
    </row>
    <row r="956">
      <c r="L956" s="41"/>
      <c r="N956" s="87"/>
    </row>
    <row r="957">
      <c r="L957" s="41"/>
      <c r="N957" s="87"/>
    </row>
    <row r="958">
      <c r="L958" s="41"/>
      <c r="N958" s="87"/>
    </row>
    <row r="959">
      <c r="L959" s="41"/>
      <c r="N959" s="87"/>
    </row>
    <row r="960">
      <c r="L960" s="41"/>
      <c r="N960" s="87"/>
    </row>
    <row r="961">
      <c r="L961" s="41"/>
      <c r="N961" s="87"/>
    </row>
    <row r="962">
      <c r="L962" s="41"/>
      <c r="N962" s="87"/>
    </row>
    <row r="963">
      <c r="L963" s="41"/>
      <c r="N963" s="87"/>
    </row>
    <row r="964">
      <c r="L964" s="41"/>
      <c r="N964" s="87"/>
    </row>
    <row r="965">
      <c r="L965" s="41"/>
      <c r="N965" s="87"/>
    </row>
    <row r="966">
      <c r="L966" s="41"/>
      <c r="N966" s="87"/>
    </row>
    <row r="967">
      <c r="L967" s="41"/>
      <c r="N967" s="87"/>
    </row>
    <row r="968">
      <c r="L968" s="41"/>
      <c r="N968" s="87"/>
    </row>
    <row r="969">
      <c r="L969" s="41"/>
      <c r="N969" s="87"/>
    </row>
    <row r="970">
      <c r="L970" s="41"/>
      <c r="N970" s="87"/>
    </row>
    <row r="971">
      <c r="L971" s="41"/>
      <c r="N971" s="87"/>
    </row>
    <row r="972">
      <c r="L972" s="41"/>
      <c r="N972" s="87"/>
    </row>
    <row r="973">
      <c r="L973" s="41"/>
      <c r="N973" s="87"/>
    </row>
    <row r="974">
      <c r="L974" s="41"/>
      <c r="N974" s="87"/>
    </row>
    <row r="975">
      <c r="L975" s="41"/>
      <c r="N975" s="87"/>
    </row>
    <row r="976">
      <c r="L976" s="41"/>
      <c r="N976" s="87"/>
    </row>
    <row r="977">
      <c r="L977" s="41"/>
      <c r="N977" s="87"/>
    </row>
    <row r="978">
      <c r="L978" s="41"/>
      <c r="N978" s="87"/>
    </row>
    <row r="979">
      <c r="L979" s="41"/>
      <c r="N979" s="87"/>
    </row>
    <row r="980">
      <c r="L980" s="41"/>
      <c r="N980" s="87"/>
    </row>
    <row r="981">
      <c r="L981" s="41"/>
      <c r="N981" s="87"/>
    </row>
    <row r="982">
      <c r="L982" s="41"/>
      <c r="N982" s="87"/>
    </row>
    <row r="983">
      <c r="L983" s="41"/>
      <c r="N983" s="87"/>
    </row>
    <row r="984">
      <c r="L984" s="41"/>
      <c r="N984" s="87"/>
    </row>
    <row r="985">
      <c r="L985" s="41"/>
      <c r="N985" s="87"/>
    </row>
    <row r="986">
      <c r="L986" s="41"/>
      <c r="N986" s="87"/>
    </row>
    <row r="987">
      <c r="L987" s="41"/>
      <c r="N987" s="87"/>
    </row>
    <row r="988">
      <c r="L988" s="41"/>
      <c r="N988" s="87"/>
    </row>
    <row r="989">
      <c r="L989" s="41"/>
      <c r="N989" s="87"/>
    </row>
    <row r="990">
      <c r="L990" s="41"/>
      <c r="N990" s="87"/>
    </row>
    <row r="991">
      <c r="L991" s="41"/>
      <c r="N991" s="87"/>
    </row>
    <row r="992">
      <c r="L992" s="41"/>
      <c r="N992" s="87"/>
    </row>
    <row r="993">
      <c r="L993" s="41"/>
      <c r="N993" s="87"/>
    </row>
    <row r="994">
      <c r="L994" s="41"/>
      <c r="N994" s="87"/>
    </row>
    <row r="995">
      <c r="L995" s="41"/>
      <c r="N995" s="87"/>
    </row>
    <row r="996">
      <c r="L996" s="41"/>
      <c r="N996" s="87"/>
    </row>
    <row r="997">
      <c r="L997" s="41"/>
      <c r="N997" s="87"/>
    </row>
    <row r="998">
      <c r="L998" s="41"/>
      <c r="N998" s="87"/>
    </row>
    <row r="999">
      <c r="L999" s="41"/>
      <c r="N999" s="87"/>
    </row>
  </sheetData>
  <autoFilter ref="$A$1:$M$170">
    <sortState ref="A1:M170">
      <sortCondition descending="1" ref="C1:C170"/>
      <sortCondition ref="A1:A170"/>
      <sortCondition descending="1" ref="I1:I170"/>
      <sortCondition descending="1" ref="M1:M170"/>
      <sortCondition descending="1" ref="K1:K17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  <col customWidth="1" min="16" max="16" width="6.88"/>
    <col customWidth="1" min="18" max="18" width="6.5"/>
    <col customWidth="1" min="20" max="20" width="7.25"/>
    <col customWidth="1" min="22" max="22" width="7.38"/>
    <col customWidth="1" min="24" max="24" width="7.75"/>
    <col customWidth="1" min="26" max="26" width="7.88"/>
    <col customWidth="1" min="28" max="28" width="8.38"/>
    <col customWidth="1" min="30" max="30" width="7.13"/>
    <col customWidth="1" min="32" max="44" width="7.25"/>
  </cols>
  <sheetData>
    <row r="1">
      <c r="A1" s="4" t="s">
        <v>0</v>
      </c>
      <c r="B1" s="4" t="s">
        <v>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M1" s="3"/>
      <c r="N1" s="4" t="s">
        <v>11</v>
      </c>
      <c r="O1" s="1" t="s">
        <v>12</v>
      </c>
      <c r="P1" s="5" t="s">
        <v>13</v>
      </c>
      <c r="Q1" s="1" t="s">
        <v>14</v>
      </c>
      <c r="R1" s="6"/>
      <c r="S1" s="1" t="s">
        <v>15</v>
      </c>
      <c r="T1" s="1"/>
      <c r="U1" s="1" t="s">
        <v>16</v>
      </c>
      <c r="V1" s="1"/>
      <c r="W1" s="1" t="s">
        <v>17</v>
      </c>
      <c r="X1" s="1"/>
      <c r="Y1" s="1" t="s">
        <v>18</v>
      </c>
      <c r="Z1" s="1"/>
      <c r="AA1" s="1" t="s">
        <v>19</v>
      </c>
      <c r="AB1" s="1"/>
      <c r="AC1" s="1" t="s">
        <v>20</v>
      </c>
      <c r="AD1" s="1"/>
      <c r="AE1" s="1" t="s">
        <v>21</v>
      </c>
      <c r="AG1" s="17"/>
      <c r="AH1" s="4" t="s">
        <v>0</v>
      </c>
      <c r="AI1" s="4" t="s">
        <v>1</v>
      </c>
      <c r="AJ1" s="1" t="s">
        <v>12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21</v>
      </c>
    </row>
    <row r="2">
      <c r="A2" s="1" t="s">
        <v>22</v>
      </c>
      <c r="B2" s="92" t="s">
        <v>24</v>
      </c>
      <c r="C2" s="93">
        <v>4.0</v>
      </c>
      <c r="D2" s="94">
        <v>3.0</v>
      </c>
      <c r="E2" s="93">
        <v>4.0</v>
      </c>
      <c r="F2" s="95">
        <v>1.0</v>
      </c>
      <c r="G2" s="95">
        <v>1.0</v>
      </c>
      <c r="H2" s="95">
        <v>1.0</v>
      </c>
      <c r="I2" s="93">
        <v>4.0</v>
      </c>
      <c r="J2" s="93">
        <v>4.0</v>
      </c>
      <c r="K2" s="93">
        <v>4.0</v>
      </c>
      <c r="M2" s="12"/>
      <c r="N2" s="1">
        <v>0.0</v>
      </c>
      <c r="O2" s="13">
        <f>QUARTILE($C$2:$C$171,$N$2)</f>
        <v>1</v>
      </c>
      <c r="P2" s="14"/>
      <c r="Q2" s="15">
        <f>QUARTILE($D$2:$D$171,N2)</f>
        <v>1</v>
      </c>
      <c r="R2" s="16"/>
      <c r="S2" s="15">
        <f>QUARTILE($E$2:$E$171,N2)</f>
        <v>1</v>
      </c>
      <c r="T2" s="16"/>
      <c r="U2" s="15">
        <f>QUARTILE($F$2:$F$171,N2)</f>
        <v>1</v>
      </c>
      <c r="V2" s="14"/>
      <c r="W2" s="15">
        <f>QUARTILE($G$2:$G$171,N2)</f>
        <v>1</v>
      </c>
      <c r="X2" s="16"/>
      <c r="Y2" s="15">
        <f>QUARTILE($H$2:$H$171,N2)</f>
        <v>1</v>
      </c>
      <c r="Z2" s="16"/>
      <c r="AA2" s="15">
        <f>QUARTILE($I$2:$I$171,N2)</f>
        <v>1</v>
      </c>
      <c r="AB2" s="14"/>
      <c r="AC2" s="15">
        <f>QUARTILE($J$2:$J$171,N2)</f>
        <v>1</v>
      </c>
      <c r="AD2" s="14"/>
      <c r="AE2" s="15">
        <f>QUARTILE($K$2:$K$171,N2)</f>
        <v>1</v>
      </c>
      <c r="AF2" s="17"/>
      <c r="AG2" s="17"/>
      <c r="AH2" s="1" t="s">
        <v>113</v>
      </c>
      <c r="AI2" s="96" t="s">
        <v>114</v>
      </c>
      <c r="AJ2" s="9">
        <v>0.05527638190954774</v>
      </c>
      <c r="AK2" s="9">
        <v>0.01507537688442211</v>
      </c>
      <c r="AL2" s="9">
        <v>0.08542713567839195</v>
      </c>
      <c r="AM2" s="9">
        <v>0.020100502512562814</v>
      </c>
      <c r="AN2" s="9">
        <v>0.01507537688442211</v>
      </c>
      <c r="AO2" s="9">
        <v>0.005025125628140704</v>
      </c>
      <c r="AP2" s="9">
        <v>0.02512562814070352</v>
      </c>
      <c r="AQ2" s="9">
        <v>0.02512562814070352</v>
      </c>
      <c r="AR2" s="9">
        <v>1.3819095477386936</v>
      </c>
    </row>
    <row r="3">
      <c r="A3" s="6" t="s">
        <v>22</v>
      </c>
      <c r="B3" s="96" t="s">
        <v>34</v>
      </c>
      <c r="C3" s="93">
        <v>4.0</v>
      </c>
      <c r="D3" s="94">
        <v>3.0</v>
      </c>
      <c r="E3" s="94">
        <v>3.0</v>
      </c>
      <c r="F3" s="94">
        <v>3.0</v>
      </c>
      <c r="G3" s="95">
        <v>1.0</v>
      </c>
      <c r="H3" s="95">
        <v>1.0</v>
      </c>
      <c r="I3" s="97">
        <v>2.0</v>
      </c>
      <c r="J3" s="93">
        <v>4.0</v>
      </c>
      <c r="K3" s="94">
        <v>3.0</v>
      </c>
      <c r="M3" s="19" t="s">
        <v>25</v>
      </c>
      <c r="N3" s="20">
        <v>1.0</v>
      </c>
      <c r="O3" s="10">
        <f t="shared" ref="O3:O6" si="1">QUARTILE($C$2:$C$172,N3)</f>
        <v>1.5</v>
      </c>
      <c r="P3" s="21">
        <v>43.0</v>
      </c>
      <c r="Q3" s="10">
        <f t="shared" ref="Q3:Q6" si="2">QUARTILE($D$2:$D$172,N3)</f>
        <v>1.5</v>
      </c>
      <c r="R3" s="21">
        <v>43.0</v>
      </c>
      <c r="S3" s="22">
        <f t="shared" ref="S3:S6" si="3">QUARTILE($E$2:$E$172,N3)</f>
        <v>1</v>
      </c>
      <c r="T3" s="23">
        <v>72.0</v>
      </c>
      <c r="U3" s="10">
        <f t="shared" ref="U3:U6" si="4">QUARTILE($F$2:$F$172,N3)</f>
        <v>1.5</v>
      </c>
      <c r="V3" s="21">
        <v>43.0</v>
      </c>
      <c r="W3" s="22">
        <f t="shared" ref="W3:W6" si="5">QUARTILE($G$2:$G$172,N3)</f>
        <v>1</v>
      </c>
      <c r="X3" s="24">
        <v>45.0</v>
      </c>
      <c r="Y3" s="22">
        <f t="shared" ref="Y3:Y6" si="6">QUARTILE($H$2:$H$172,N3)</f>
        <v>1</v>
      </c>
      <c r="Z3" s="23">
        <v>115.0</v>
      </c>
      <c r="AA3" s="10">
        <f t="shared" ref="AA3:AA6" si="7">QUARTILE($I$2:$I$172,N3)</f>
        <v>1.5</v>
      </c>
      <c r="AB3" s="21">
        <v>43.0</v>
      </c>
      <c r="AC3" s="10">
        <f t="shared" ref="AC3:AC6" si="8">QUARTILE($J$2:$J$172,N3)</f>
        <v>1.5</v>
      </c>
      <c r="AD3" s="21">
        <v>43.0</v>
      </c>
      <c r="AE3" s="10">
        <f t="shared" ref="AE3:AE6" si="9">QUARTILE($K$2:$K$172,N3)</f>
        <v>1.5</v>
      </c>
      <c r="AF3" s="20">
        <v>43.0</v>
      </c>
      <c r="AG3" s="6"/>
      <c r="AH3" s="1" t="s">
        <v>113</v>
      </c>
      <c r="AI3" s="96" t="s">
        <v>115</v>
      </c>
      <c r="AJ3" s="9">
        <v>0.24890829694323144</v>
      </c>
      <c r="AK3" s="9">
        <v>0.03056768558951965</v>
      </c>
      <c r="AL3" s="9">
        <v>0.026200873362445413</v>
      </c>
      <c r="AM3" s="11">
        <v>0.004366812227074236</v>
      </c>
      <c r="AN3" s="9">
        <v>0.017467248908296942</v>
      </c>
      <c r="AO3" s="9">
        <v>0.013100436681222707</v>
      </c>
      <c r="AP3" s="9">
        <v>0.056768558951965066</v>
      </c>
      <c r="AQ3" s="9">
        <v>0.27074235807860264</v>
      </c>
      <c r="AR3" s="9">
        <v>0.8995633187772926</v>
      </c>
    </row>
    <row r="4">
      <c r="A4" s="1" t="s">
        <v>22</v>
      </c>
      <c r="B4" s="92" t="s">
        <v>30</v>
      </c>
      <c r="C4" s="93">
        <v>4.0</v>
      </c>
      <c r="D4" s="95">
        <v>1.0</v>
      </c>
      <c r="E4" s="93">
        <v>4.0</v>
      </c>
      <c r="F4" s="93">
        <v>4.0</v>
      </c>
      <c r="G4" s="95">
        <v>1.0</v>
      </c>
      <c r="H4" s="95">
        <v>1.0</v>
      </c>
      <c r="I4" s="95">
        <v>1.0</v>
      </c>
      <c r="J4" s="93">
        <v>4.0</v>
      </c>
      <c r="K4" s="93">
        <v>4.0</v>
      </c>
      <c r="M4" s="25" t="s">
        <v>27</v>
      </c>
      <c r="N4" s="26">
        <v>2.0</v>
      </c>
      <c r="O4" s="11">
        <f t="shared" si="1"/>
        <v>2</v>
      </c>
      <c r="P4" s="27">
        <v>43.0</v>
      </c>
      <c r="Q4" s="11">
        <f t="shared" si="2"/>
        <v>2</v>
      </c>
      <c r="R4" s="27">
        <v>43.0</v>
      </c>
      <c r="S4" s="28">
        <f t="shared" si="3"/>
        <v>2</v>
      </c>
      <c r="T4" s="29">
        <v>14.0</v>
      </c>
      <c r="U4" s="11">
        <f t="shared" si="4"/>
        <v>2</v>
      </c>
      <c r="V4" s="27">
        <v>43.0</v>
      </c>
      <c r="W4" s="28">
        <f t="shared" si="5"/>
        <v>2</v>
      </c>
      <c r="X4" s="30">
        <v>41.0</v>
      </c>
      <c r="Y4" s="98">
        <f t="shared" si="6"/>
        <v>1</v>
      </c>
      <c r="Z4" s="99"/>
      <c r="AA4" s="11">
        <f t="shared" si="7"/>
        <v>2</v>
      </c>
      <c r="AB4" s="27">
        <v>43.0</v>
      </c>
      <c r="AC4" s="11">
        <f t="shared" si="8"/>
        <v>2</v>
      </c>
      <c r="AD4" s="27">
        <v>43.0</v>
      </c>
      <c r="AE4" s="11">
        <f t="shared" si="9"/>
        <v>2</v>
      </c>
      <c r="AF4" s="26">
        <v>43.0</v>
      </c>
      <c r="AG4" s="6"/>
      <c r="AH4" s="1" t="s">
        <v>172</v>
      </c>
      <c r="AI4" s="92" t="s">
        <v>173</v>
      </c>
      <c r="AJ4" s="9">
        <v>0.07142857142857142</v>
      </c>
      <c r="AK4" s="9">
        <v>0.017857142857142856</v>
      </c>
      <c r="AL4" s="9">
        <v>0.022321428571428572</v>
      </c>
      <c r="AM4" s="9">
        <v>0.03125</v>
      </c>
      <c r="AN4" s="10">
        <v>0.0</v>
      </c>
      <c r="AO4" s="9">
        <v>0.03125</v>
      </c>
      <c r="AP4" s="9">
        <v>0.017857142857142856</v>
      </c>
      <c r="AQ4" s="9">
        <v>0.13839285714285715</v>
      </c>
      <c r="AR4" s="9">
        <v>0.6919642857142857</v>
      </c>
    </row>
    <row r="5">
      <c r="A5" s="1" t="s">
        <v>22</v>
      </c>
      <c r="B5" s="92" t="s">
        <v>33</v>
      </c>
      <c r="C5" s="94">
        <v>3.0</v>
      </c>
      <c r="D5" s="93">
        <v>4.0</v>
      </c>
      <c r="E5" s="93">
        <v>4.0</v>
      </c>
      <c r="F5" s="93">
        <v>4.0</v>
      </c>
      <c r="G5" s="93">
        <v>4.0</v>
      </c>
      <c r="H5" s="95">
        <v>1.0</v>
      </c>
      <c r="I5" s="93">
        <v>4.0</v>
      </c>
      <c r="J5" s="94">
        <v>3.0</v>
      </c>
      <c r="K5" s="94">
        <v>3.0</v>
      </c>
      <c r="M5" s="33" t="s">
        <v>27</v>
      </c>
      <c r="N5" s="34">
        <v>3.0</v>
      </c>
      <c r="O5" s="8">
        <f t="shared" si="1"/>
        <v>3</v>
      </c>
      <c r="P5" s="35">
        <v>43.0</v>
      </c>
      <c r="Q5" s="8">
        <f t="shared" si="2"/>
        <v>3.5</v>
      </c>
      <c r="R5" s="35">
        <v>42.0</v>
      </c>
      <c r="S5" s="8">
        <f t="shared" si="3"/>
        <v>3.5</v>
      </c>
      <c r="T5" s="35">
        <v>42.0</v>
      </c>
      <c r="U5" s="8">
        <f t="shared" si="4"/>
        <v>3.5</v>
      </c>
      <c r="V5" s="35">
        <v>42.0</v>
      </c>
      <c r="W5" s="8">
        <f t="shared" si="5"/>
        <v>3.5</v>
      </c>
      <c r="X5" s="35">
        <v>42.0</v>
      </c>
      <c r="Y5" s="36">
        <f t="shared" si="6"/>
        <v>3.5</v>
      </c>
      <c r="Z5" s="37">
        <v>13.0</v>
      </c>
      <c r="AA5" s="8">
        <f t="shared" si="7"/>
        <v>3.5</v>
      </c>
      <c r="AB5" s="35">
        <v>42.0</v>
      </c>
      <c r="AC5" s="8">
        <f t="shared" si="8"/>
        <v>3.5</v>
      </c>
      <c r="AD5" s="35">
        <v>42.0</v>
      </c>
      <c r="AE5" s="8">
        <f t="shared" si="9"/>
        <v>3.5</v>
      </c>
      <c r="AF5" s="34">
        <v>42.0</v>
      </c>
      <c r="AG5" s="6"/>
      <c r="AH5" s="100" t="s">
        <v>67</v>
      </c>
      <c r="AI5" s="101" t="s">
        <v>72</v>
      </c>
      <c r="AJ5" s="9">
        <v>0.15</v>
      </c>
      <c r="AK5" s="9">
        <v>0.07</v>
      </c>
      <c r="AL5" s="10">
        <v>0.0</v>
      </c>
      <c r="AM5" s="8">
        <v>0.01</v>
      </c>
      <c r="AN5" s="9">
        <v>0.38</v>
      </c>
      <c r="AO5" s="10">
        <v>0.0</v>
      </c>
      <c r="AP5" s="9">
        <v>0.02</v>
      </c>
      <c r="AQ5" s="9">
        <v>0.26</v>
      </c>
      <c r="AR5" s="9">
        <v>0.69</v>
      </c>
    </row>
    <row r="6">
      <c r="A6" s="1" t="s">
        <v>22</v>
      </c>
      <c r="B6" s="92" t="s">
        <v>26</v>
      </c>
      <c r="C6" s="94">
        <v>3.0</v>
      </c>
      <c r="D6" s="94">
        <v>3.0</v>
      </c>
      <c r="E6" s="93">
        <v>4.0</v>
      </c>
      <c r="F6" s="93">
        <v>4.0</v>
      </c>
      <c r="G6" s="93">
        <v>4.0</v>
      </c>
      <c r="H6" s="93">
        <v>4.0</v>
      </c>
      <c r="I6" s="93">
        <v>4.0</v>
      </c>
      <c r="J6" s="93">
        <v>4.0</v>
      </c>
      <c r="K6" s="93">
        <v>4.0</v>
      </c>
      <c r="M6" s="38" t="s">
        <v>27</v>
      </c>
      <c r="N6" s="39">
        <v>4.0</v>
      </c>
      <c r="O6" s="9">
        <f t="shared" si="1"/>
        <v>4</v>
      </c>
      <c r="P6" s="40">
        <v>42.0</v>
      </c>
      <c r="Q6" s="9">
        <f t="shared" si="2"/>
        <v>4</v>
      </c>
      <c r="R6" s="40">
        <v>43.0</v>
      </c>
      <c r="S6" s="9">
        <f t="shared" si="3"/>
        <v>4</v>
      </c>
      <c r="T6" s="40">
        <v>43.0</v>
      </c>
      <c r="U6" s="9">
        <f t="shared" si="4"/>
        <v>4</v>
      </c>
      <c r="V6" s="40">
        <v>43.0</v>
      </c>
      <c r="W6" s="9">
        <f t="shared" si="5"/>
        <v>4</v>
      </c>
      <c r="X6" s="40">
        <v>43.0</v>
      </c>
      <c r="Y6" s="9">
        <f t="shared" si="6"/>
        <v>4</v>
      </c>
      <c r="Z6" s="40">
        <v>43.0</v>
      </c>
      <c r="AA6" s="9">
        <f t="shared" si="7"/>
        <v>4</v>
      </c>
      <c r="AB6" s="40">
        <v>43.0</v>
      </c>
      <c r="AC6" s="9">
        <f t="shared" si="8"/>
        <v>4</v>
      </c>
      <c r="AD6" s="40">
        <v>43.0</v>
      </c>
      <c r="AE6" s="9">
        <f t="shared" si="9"/>
        <v>4</v>
      </c>
      <c r="AF6" s="39">
        <v>43.0</v>
      </c>
      <c r="AG6" s="6"/>
      <c r="AH6" s="100" t="s">
        <v>67</v>
      </c>
      <c r="AI6" s="101" t="s">
        <v>86</v>
      </c>
      <c r="AJ6" s="9">
        <v>0.1780821917808219</v>
      </c>
      <c r="AK6" s="9">
        <v>0.0593607305936073</v>
      </c>
      <c r="AL6" s="9">
        <v>0.0136986301369863</v>
      </c>
      <c r="AM6" s="9">
        <v>0.0136986301369863</v>
      </c>
      <c r="AN6" s="8">
        <v>0.0045662100456621</v>
      </c>
      <c r="AO6" s="9">
        <v>0.0182648401826484</v>
      </c>
      <c r="AP6" s="9">
        <v>0.0228310502283105</v>
      </c>
      <c r="AQ6" s="8">
        <v>0.0136986301369863</v>
      </c>
      <c r="AR6" s="9">
        <v>0.684931506849315</v>
      </c>
    </row>
    <row r="7">
      <c r="A7" s="1" t="s">
        <v>22</v>
      </c>
      <c r="B7" s="92" t="s">
        <v>35</v>
      </c>
      <c r="C7" s="94">
        <v>3.0</v>
      </c>
      <c r="D7" s="97">
        <v>2.0</v>
      </c>
      <c r="E7" s="93">
        <v>4.0</v>
      </c>
      <c r="F7" s="94">
        <v>3.0</v>
      </c>
      <c r="G7" s="94">
        <v>3.0</v>
      </c>
      <c r="H7" s="93">
        <v>4.0</v>
      </c>
      <c r="I7" s="94">
        <v>3.0</v>
      </c>
      <c r="J7" s="93">
        <v>4.0</v>
      </c>
      <c r="K7" s="94">
        <v>3.0</v>
      </c>
      <c r="P7" s="41">
        <f>SUM(P2:P6)</f>
        <v>171</v>
      </c>
      <c r="R7" s="41">
        <f>SUM(R2:R6)</f>
        <v>171</v>
      </c>
      <c r="T7" s="41">
        <f>SUM(T2:T6)</f>
        <v>171</v>
      </c>
      <c r="V7" s="41">
        <f>SUM(V2:V6)</f>
        <v>171</v>
      </c>
      <c r="X7" s="41">
        <f>SUM(X2:X6)</f>
        <v>171</v>
      </c>
      <c r="Z7" s="41">
        <f>SUM(Z2:Z6)</f>
        <v>171</v>
      </c>
      <c r="AB7" s="41">
        <f>SUM(AB2:AB6)</f>
        <v>171</v>
      </c>
      <c r="AD7" s="41">
        <f>SUM(AD2:AD6)</f>
        <v>171</v>
      </c>
      <c r="AF7" s="41">
        <f>SUM(AF2:AF6)</f>
        <v>171</v>
      </c>
      <c r="AG7" s="14"/>
      <c r="AH7" s="1" t="s">
        <v>113</v>
      </c>
      <c r="AI7" s="96" t="s">
        <v>116</v>
      </c>
      <c r="AJ7" s="8">
        <v>0.021929824561403508</v>
      </c>
      <c r="AK7" s="9">
        <v>0.03070175438596491</v>
      </c>
      <c r="AL7" s="9">
        <v>0.02631578947368421</v>
      </c>
      <c r="AM7" s="9">
        <v>0.02631578947368421</v>
      </c>
      <c r="AN7" s="8">
        <v>0.008771929824561403</v>
      </c>
      <c r="AO7" s="10">
        <v>0.0</v>
      </c>
      <c r="AP7" s="8">
        <v>0.008771929824561403</v>
      </c>
      <c r="AQ7" s="9">
        <v>0.039473684210526314</v>
      </c>
      <c r="AR7" s="9">
        <v>0.5614035087719298</v>
      </c>
    </row>
    <row r="8">
      <c r="A8" s="1" t="s">
        <v>22</v>
      </c>
      <c r="B8" s="92" t="s">
        <v>36</v>
      </c>
      <c r="C8" s="94">
        <v>3.0</v>
      </c>
      <c r="D8" s="94">
        <v>3.0</v>
      </c>
      <c r="E8" s="94">
        <v>3.0</v>
      </c>
      <c r="F8" s="97">
        <v>2.0</v>
      </c>
      <c r="G8" s="95">
        <v>1.0</v>
      </c>
      <c r="H8" s="95">
        <v>1.0</v>
      </c>
      <c r="I8" s="94">
        <v>3.0</v>
      </c>
      <c r="J8" s="93">
        <v>4.0</v>
      </c>
      <c r="K8" s="94">
        <v>3.0</v>
      </c>
      <c r="AG8" s="17"/>
      <c r="AH8" s="1" t="s">
        <v>113</v>
      </c>
      <c r="AI8" s="96" t="s">
        <v>117</v>
      </c>
      <c r="AJ8" s="9">
        <v>0.10810810810810811</v>
      </c>
      <c r="AK8" s="10">
        <v>0.0</v>
      </c>
      <c r="AL8" s="9">
        <v>0.02252252252252252</v>
      </c>
      <c r="AM8" s="10">
        <v>0.0</v>
      </c>
      <c r="AN8" s="10">
        <v>0.0</v>
      </c>
      <c r="AO8" s="10">
        <v>0.0</v>
      </c>
      <c r="AP8" s="9">
        <v>0.013513513513513514</v>
      </c>
      <c r="AQ8" s="8">
        <v>0.009009009009009009</v>
      </c>
      <c r="AR8" s="9">
        <v>0.5315315315315315</v>
      </c>
    </row>
    <row r="9">
      <c r="A9" s="1" t="s">
        <v>22</v>
      </c>
      <c r="B9" s="92" t="s">
        <v>28</v>
      </c>
      <c r="C9" s="94">
        <v>3.0</v>
      </c>
      <c r="D9" s="97">
        <v>2.0</v>
      </c>
      <c r="E9" s="93">
        <v>4.0</v>
      </c>
      <c r="F9" s="95">
        <v>1.0</v>
      </c>
      <c r="G9" s="93">
        <v>4.0</v>
      </c>
      <c r="H9" s="93">
        <v>4.0</v>
      </c>
      <c r="I9" s="93">
        <v>4.0</v>
      </c>
      <c r="J9" s="94">
        <v>3.0</v>
      </c>
      <c r="K9" s="93">
        <v>4.0</v>
      </c>
      <c r="AG9" s="17"/>
      <c r="AH9" s="1" t="s">
        <v>22</v>
      </c>
      <c r="AI9" s="92" t="s">
        <v>23</v>
      </c>
      <c r="AJ9" s="8">
        <v>0.019867549668874173</v>
      </c>
      <c r="AK9" s="9">
        <v>0.017660044150110375</v>
      </c>
      <c r="AL9" s="9">
        <v>0.02207505518763797</v>
      </c>
      <c r="AM9" s="9">
        <v>0.019867549668874173</v>
      </c>
      <c r="AN9" s="8">
        <v>0.006622516556291391</v>
      </c>
      <c r="AO9" s="10">
        <v>0.0</v>
      </c>
      <c r="AP9" s="11">
        <v>0.004415011037527594</v>
      </c>
      <c r="AQ9" s="8">
        <v>0.008830022075055188</v>
      </c>
      <c r="AR9" s="9">
        <v>0.423841059602649</v>
      </c>
    </row>
    <row r="10">
      <c r="A10" s="1" t="s">
        <v>22</v>
      </c>
      <c r="B10" s="92" t="s">
        <v>41</v>
      </c>
      <c r="C10" s="94">
        <v>3.0</v>
      </c>
      <c r="D10" s="95">
        <v>1.0</v>
      </c>
      <c r="E10" s="94">
        <v>3.0</v>
      </c>
      <c r="F10" s="95">
        <v>1.0</v>
      </c>
      <c r="G10" s="95">
        <v>1.0</v>
      </c>
      <c r="H10" s="95">
        <v>1.0</v>
      </c>
      <c r="I10" s="95">
        <v>1.0</v>
      </c>
      <c r="J10" s="95">
        <v>1.0</v>
      </c>
      <c r="K10" s="97">
        <v>2.0</v>
      </c>
      <c r="AG10" s="17"/>
      <c r="AH10" s="1" t="s">
        <v>130</v>
      </c>
      <c r="AI10" s="96" t="s">
        <v>131</v>
      </c>
      <c r="AJ10" s="9">
        <v>0.07086614173228346</v>
      </c>
      <c r="AK10" s="9">
        <v>0.031496062992125984</v>
      </c>
      <c r="AL10" s="10">
        <v>0.0</v>
      </c>
      <c r="AM10" s="8">
        <v>0.007874015748031496</v>
      </c>
      <c r="AN10" s="9">
        <v>0.023622047244094488</v>
      </c>
      <c r="AO10" s="9">
        <v>0.007874015748031496</v>
      </c>
      <c r="AP10" s="10">
        <v>0.0</v>
      </c>
      <c r="AQ10" s="8">
        <v>0.015748031496062992</v>
      </c>
      <c r="AR10" s="9">
        <v>0.3779527559055118</v>
      </c>
    </row>
    <row r="11">
      <c r="A11" s="1" t="s">
        <v>22</v>
      </c>
      <c r="B11" s="92" t="s">
        <v>42</v>
      </c>
      <c r="C11" s="94">
        <v>3.0</v>
      </c>
      <c r="D11" s="94">
        <v>3.0</v>
      </c>
      <c r="E11" s="97">
        <v>2.0</v>
      </c>
      <c r="F11" s="97">
        <v>2.0</v>
      </c>
      <c r="G11" s="97">
        <v>2.0</v>
      </c>
      <c r="H11" s="95">
        <v>1.0</v>
      </c>
      <c r="I11" s="97">
        <v>2.0</v>
      </c>
      <c r="J11" s="97">
        <v>2.0</v>
      </c>
      <c r="K11" s="97">
        <v>2.0</v>
      </c>
      <c r="AG11" s="17"/>
      <c r="AH11" s="1" t="s">
        <v>130</v>
      </c>
      <c r="AI11" s="96" t="s">
        <v>85</v>
      </c>
      <c r="AJ11" s="9">
        <v>0.1074561403508772</v>
      </c>
      <c r="AK11" s="9">
        <v>0.02850877192982456</v>
      </c>
      <c r="AL11" s="8">
        <v>0.006578947368421052</v>
      </c>
      <c r="AM11" s="8">
        <v>0.006578947368421052</v>
      </c>
      <c r="AN11" s="11">
        <v>0.0021929824561403508</v>
      </c>
      <c r="AO11" s="9">
        <v>0.006578947368421052</v>
      </c>
      <c r="AP11" s="9">
        <v>0.015350877192982455</v>
      </c>
      <c r="AQ11" s="8">
        <v>0.006578947368421052</v>
      </c>
      <c r="AR11" s="9">
        <v>0.3333333333333333</v>
      </c>
    </row>
    <row r="12">
      <c r="A12" s="1" t="s">
        <v>22</v>
      </c>
      <c r="B12" s="92" t="s">
        <v>23</v>
      </c>
      <c r="C12" s="94">
        <v>3.0</v>
      </c>
      <c r="D12" s="93">
        <v>4.0</v>
      </c>
      <c r="E12" s="93">
        <v>4.0</v>
      </c>
      <c r="F12" s="93">
        <v>4.0</v>
      </c>
      <c r="G12" s="94">
        <v>3.0</v>
      </c>
      <c r="H12" s="95">
        <v>1.0</v>
      </c>
      <c r="I12" s="97">
        <v>2.0</v>
      </c>
      <c r="J12" s="94">
        <v>3.0</v>
      </c>
      <c r="K12" s="93">
        <v>4.0</v>
      </c>
      <c r="AG12" s="17"/>
      <c r="AH12" s="100" t="s">
        <v>67</v>
      </c>
      <c r="AI12" s="101" t="s">
        <v>85</v>
      </c>
      <c r="AJ12" s="9">
        <v>0.07456140350877193</v>
      </c>
      <c r="AK12" s="9">
        <v>0.02412280701754386</v>
      </c>
      <c r="AL12" s="8">
        <v>0.0043859649122807015</v>
      </c>
      <c r="AM12" s="8">
        <v>0.006578947368421052</v>
      </c>
      <c r="AN12" s="10">
        <v>0.0</v>
      </c>
      <c r="AO12" s="9">
        <v>0.0043859649122807015</v>
      </c>
      <c r="AP12" s="8">
        <v>0.008771929824561403</v>
      </c>
      <c r="AQ12" s="11">
        <v>0.0043859649122807015</v>
      </c>
      <c r="AR12" s="9">
        <v>0.3223684210526316</v>
      </c>
    </row>
    <row r="13">
      <c r="A13" s="1" t="s">
        <v>22</v>
      </c>
      <c r="B13" s="92" t="s">
        <v>39</v>
      </c>
      <c r="C13" s="94">
        <v>3.0</v>
      </c>
      <c r="D13" s="94">
        <v>3.0</v>
      </c>
      <c r="E13" s="95">
        <v>1.0</v>
      </c>
      <c r="F13" s="97">
        <v>2.0</v>
      </c>
      <c r="G13" s="93">
        <v>4.0</v>
      </c>
      <c r="H13" s="95">
        <v>1.0</v>
      </c>
      <c r="I13" s="94">
        <v>3.0</v>
      </c>
      <c r="J13" s="97">
        <v>2.0</v>
      </c>
      <c r="K13" s="94">
        <v>3.0</v>
      </c>
      <c r="AG13" s="17"/>
      <c r="AH13" s="1" t="s">
        <v>95</v>
      </c>
      <c r="AI13" s="92" t="s">
        <v>96</v>
      </c>
      <c r="AJ13" s="9">
        <v>0.11678832116788321</v>
      </c>
      <c r="AK13" s="9">
        <v>0.029197080291970802</v>
      </c>
      <c r="AL13" s="9">
        <v>0.043795620437956206</v>
      </c>
      <c r="AM13" s="9">
        <v>0.021897810218978103</v>
      </c>
      <c r="AN13" s="8">
        <v>0.0072992700729927005</v>
      </c>
      <c r="AO13" s="10">
        <v>0.0</v>
      </c>
      <c r="AP13" s="9">
        <v>0.014598540145985401</v>
      </c>
      <c r="AQ13" s="9">
        <v>0.021897810218978103</v>
      </c>
      <c r="AR13" s="9">
        <v>0.30656934306569344</v>
      </c>
    </row>
    <row r="14">
      <c r="A14" s="1" t="s">
        <v>22</v>
      </c>
      <c r="B14" s="92" t="s">
        <v>37</v>
      </c>
      <c r="C14" s="97">
        <v>2.0</v>
      </c>
      <c r="D14" s="95">
        <v>1.0</v>
      </c>
      <c r="E14" s="97">
        <v>2.0</v>
      </c>
      <c r="F14" s="97">
        <v>2.0</v>
      </c>
      <c r="G14" s="95">
        <v>1.0</v>
      </c>
      <c r="H14" s="95">
        <v>1.0</v>
      </c>
      <c r="I14" s="95">
        <v>1.0</v>
      </c>
      <c r="J14" s="95">
        <v>1.0</v>
      </c>
      <c r="K14" s="94">
        <v>3.0</v>
      </c>
      <c r="AG14" s="17"/>
      <c r="AH14" s="1" t="s">
        <v>95</v>
      </c>
      <c r="AI14" s="92" t="s">
        <v>97</v>
      </c>
      <c r="AJ14" s="9">
        <v>0.06565656565656566</v>
      </c>
      <c r="AK14" s="8">
        <v>0.007575757575757576</v>
      </c>
      <c r="AL14" s="8">
        <v>0.005050505050505051</v>
      </c>
      <c r="AM14" s="8">
        <v>0.005050505050505051</v>
      </c>
      <c r="AN14" s="11">
        <v>0.0025252525252525255</v>
      </c>
      <c r="AO14" s="10">
        <v>0.0</v>
      </c>
      <c r="AP14" s="8">
        <v>0.005050505050505051</v>
      </c>
      <c r="AQ14" s="8">
        <v>0.007575757575757576</v>
      </c>
      <c r="AR14" s="9">
        <v>0.2676767676767677</v>
      </c>
    </row>
    <row r="15">
      <c r="A15" s="1" t="s">
        <v>22</v>
      </c>
      <c r="B15" s="92" t="s">
        <v>29</v>
      </c>
      <c r="C15" s="97">
        <v>2.0</v>
      </c>
      <c r="D15" s="93">
        <v>4.0</v>
      </c>
      <c r="E15" s="93">
        <v>4.0</v>
      </c>
      <c r="F15" s="97">
        <v>2.0</v>
      </c>
      <c r="G15" s="94">
        <v>3.0</v>
      </c>
      <c r="H15" s="94">
        <v>3.0</v>
      </c>
      <c r="I15" s="94">
        <v>3.0</v>
      </c>
      <c r="J15" s="94">
        <v>3.0</v>
      </c>
      <c r="K15" s="93">
        <v>4.0</v>
      </c>
      <c r="AG15" s="17"/>
      <c r="AH15" s="100" t="s">
        <v>67</v>
      </c>
      <c r="AI15" s="101" t="s">
        <v>84</v>
      </c>
      <c r="AJ15" s="9">
        <v>0.05687203791469194</v>
      </c>
      <c r="AK15" s="10">
        <v>0.0</v>
      </c>
      <c r="AL15" s="9">
        <v>0.04265402843601896</v>
      </c>
      <c r="AM15" s="9">
        <v>0.018957345971563982</v>
      </c>
      <c r="AN15" s="8">
        <v>0.009478672985781991</v>
      </c>
      <c r="AO15" s="10">
        <v>0.0</v>
      </c>
      <c r="AP15" s="9">
        <v>0.037914691943127965</v>
      </c>
      <c r="AQ15" s="9">
        <v>0.05687203791469194</v>
      </c>
      <c r="AR15" s="9">
        <v>0.26540284360189575</v>
      </c>
    </row>
    <row r="16">
      <c r="A16" s="1" t="s">
        <v>22</v>
      </c>
      <c r="B16" s="92" t="s">
        <v>31</v>
      </c>
      <c r="C16" s="97">
        <v>2.0</v>
      </c>
      <c r="D16" s="97">
        <v>2.0</v>
      </c>
      <c r="E16" s="93">
        <v>4.0</v>
      </c>
      <c r="F16" s="95">
        <v>1.0</v>
      </c>
      <c r="G16" s="95">
        <v>1.0</v>
      </c>
      <c r="H16" s="95">
        <v>1.0</v>
      </c>
      <c r="I16" s="94">
        <v>3.0</v>
      </c>
      <c r="J16" s="93">
        <v>4.0</v>
      </c>
      <c r="K16" s="93">
        <v>4.0</v>
      </c>
      <c r="AG16" s="17"/>
      <c r="AH16" s="1" t="s">
        <v>130</v>
      </c>
      <c r="AI16" s="96" t="s">
        <v>84</v>
      </c>
      <c r="AJ16" s="9">
        <v>0.09004739336492891</v>
      </c>
      <c r="AK16" s="10">
        <v>0.0</v>
      </c>
      <c r="AL16" s="9">
        <v>0.02843601895734597</v>
      </c>
      <c r="AM16" s="9">
        <v>0.018957345971563982</v>
      </c>
      <c r="AN16" s="8">
        <v>0.009478672985781991</v>
      </c>
      <c r="AO16" s="10">
        <v>0.0</v>
      </c>
      <c r="AP16" s="9">
        <v>0.037914691943127965</v>
      </c>
      <c r="AQ16" s="9">
        <v>0.05687203791469194</v>
      </c>
      <c r="AR16" s="9">
        <v>0.26540284360189575</v>
      </c>
    </row>
    <row r="17">
      <c r="A17" s="1" t="s">
        <v>22</v>
      </c>
      <c r="B17" s="92" t="s">
        <v>38</v>
      </c>
      <c r="C17" s="97">
        <v>2.0</v>
      </c>
      <c r="D17" s="94">
        <v>3.0</v>
      </c>
      <c r="E17" s="94">
        <v>3.0</v>
      </c>
      <c r="F17" s="97">
        <v>2.0</v>
      </c>
      <c r="G17" s="93">
        <v>4.0</v>
      </c>
      <c r="H17" s="95">
        <v>1.0</v>
      </c>
      <c r="I17" s="94">
        <v>3.0</v>
      </c>
      <c r="J17" s="95">
        <v>1.0</v>
      </c>
      <c r="K17" s="94">
        <v>3.0</v>
      </c>
      <c r="AG17" s="17"/>
      <c r="AH17" s="1" t="s">
        <v>22</v>
      </c>
      <c r="AI17" s="92" t="s">
        <v>24</v>
      </c>
      <c r="AJ17" s="9">
        <v>0.17256637168141592</v>
      </c>
      <c r="AK17" s="8">
        <v>0.01327433628318584</v>
      </c>
      <c r="AL17" s="9">
        <v>0.017699115044247787</v>
      </c>
      <c r="AM17" s="10">
        <v>0.0</v>
      </c>
      <c r="AN17" s="10">
        <v>0.0</v>
      </c>
      <c r="AO17" s="10">
        <v>0.0</v>
      </c>
      <c r="AP17" s="9">
        <v>0.01327433628318584</v>
      </c>
      <c r="AQ17" s="9">
        <v>0.022123893805309734</v>
      </c>
      <c r="AR17" s="9">
        <v>0.25663716814159293</v>
      </c>
    </row>
    <row r="18">
      <c r="A18" s="1" t="s">
        <v>22</v>
      </c>
      <c r="B18" s="92" t="s">
        <v>43</v>
      </c>
      <c r="C18" s="97">
        <v>2.0</v>
      </c>
      <c r="D18" s="94">
        <v>3.0</v>
      </c>
      <c r="E18" s="95">
        <v>1.0</v>
      </c>
      <c r="F18" s="95">
        <v>1.0</v>
      </c>
      <c r="G18" s="93">
        <v>4.0</v>
      </c>
      <c r="H18" s="95">
        <v>1.0</v>
      </c>
      <c r="I18" s="97">
        <v>2.0</v>
      </c>
      <c r="J18" s="97">
        <v>2.0</v>
      </c>
      <c r="K18" s="97">
        <v>2.0</v>
      </c>
      <c r="AG18" s="17"/>
      <c r="AH18" s="1" t="s">
        <v>151</v>
      </c>
      <c r="AI18" s="92" t="s">
        <v>152</v>
      </c>
      <c r="AJ18" s="9">
        <v>0.08597285067873303</v>
      </c>
      <c r="AK18" s="9">
        <v>0.027149321266968326</v>
      </c>
      <c r="AL18" s="9">
        <v>0.01809954751131222</v>
      </c>
      <c r="AM18" s="9">
        <v>0.03167420814479638</v>
      </c>
      <c r="AN18" s="8">
        <v>0.004524886877828055</v>
      </c>
      <c r="AO18" s="9">
        <v>0.004524886877828055</v>
      </c>
      <c r="AP18" s="9">
        <v>0.02262443438914027</v>
      </c>
      <c r="AQ18" s="9">
        <v>0.04072398190045249</v>
      </c>
      <c r="AR18" s="9">
        <v>0.248868778280543</v>
      </c>
    </row>
    <row r="19">
      <c r="A19" s="1" t="s">
        <v>22</v>
      </c>
      <c r="B19" s="92" t="s">
        <v>44</v>
      </c>
      <c r="C19" s="95">
        <v>1.0</v>
      </c>
      <c r="D19" s="95">
        <v>1.0</v>
      </c>
      <c r="E19" s="94">
        <v>3.0</v>
      </c>
      <c r="F19" s="97">
        <v>2.0</v>
      </c>
      <c r="G19" s="93">
        <v>4.0</v>
      </c>
      <c r="H19" s="95">
        <v>1.0</v>
      </c>
      <c r="I19" s="97">
        <v>2.0</v>
      </c>
      <c r="J19" s="95">
        <v>1.0</v>
      </c>
      <c r="K19" s="95">
        <v>1.0</v>
      </c>
      <c r="AG19" s="17"/>
      <c r="AH19" s="100" t="s">
        <v>67</v>
      </c>
      <c r="AI19" s="101" t="s">
        <v>71</v>
      </c>
      <c r="AJ19" s="8">
        <v>0.047619047619047616</v>
      </c>
      <c r="AK19" s="9">
        <v>0.014285714285714285</v>
      </c>
      <c r="AL19" s="9">
        <v>0.009523809523809525</v>
      </c>
      <c r="AM19" s="9">
        <v>0.02857142857142857</v>
      </c>
      <c r="AN19" s="9">
        <v>0.03333333333333333</v>
      </c>
      <c r="AO19" s="10">
        <v>0.0</v>
      </c>
      <c r="AP19" s="11">
        <v>0.004761904761904762</v>
      </c>
      <c r="AQ19" s="8">
        <v>0.009523809523809525</v>
      </c>
      <c r="AR19" s="9">
        <v>0.24761904761904763</v>
      </c>
    </row>
    <row r="20">
      <c r="A20" s="1" t="s">
        <v>22</v>
      </c>
      <c r="B20" s="92" t="s">
        <v>45</v>
      </c>
      <c r="C20" s="95">
        <v>1.0</v>
      </c>
      <c r="D20" s="95">
        <v>1.0</v>
      </c>
      <c r="E20" s="95">
        <v>1.0</v>
      </c>
      <c r="F20" s="95">
        <v>1.0</v>
      </c>
      <c r="G20" s="97">
        <v>2.0</v>
      </c>
      <c r="H20" s="95">
        <v>1.0</v>
      </c>
      <c r="I20" s="97">
        <v>2.0</v>
      </c>
      <c r="J20" s="95">
        <v>1.0</v>
      </c>
      <c r="K20" s="95">
        <v>1.0</v>
      </c>
      <c r="AG20" s="17"/>
      <c r="AH20" s="1" t="s">
        <v>130</v>
      </c>
      <c r="AI20" s="96" t="s">
        <v>71</v>
      </c>
      <c r="AJ20" s="9">
        <v>0.06666666666666667</v>
      </c>
      <c r="AK20" s="8">
        <v>0.009523809523809525</v>
      </c>
      <c r="AL20" s="9">
        <v>0.009523809523809525</v>
      </c>
      <c r="AM20" s="9">
        <v>0.02857142857142857</v>
      </c>
      <c r="AN20" s="9">
        <v>0.03333333333333333</v>
      </c>
      <c r="AO20" s="10">
        <v>0.0</v>
      </c>
      <c r="AP20" s="11">
        <v>0.004761904761904762</v>
      </c>
      <c r="AQ20" s="8">
        <v>0.009523809523809525</v>
      </c>
      <c r="AR20" s="9">
        <v>0.24761904761904763</v>
      </c>
    </row>
    <row r="21">
      <c r="A21" s="1" t="s">
        <v>22</v>
      </c>
      <c r="B21" s="92" t="s">
        <v>40</v>
      </c>
      <c r="C21" s="95">
        <v>1.0</v>
      </c>
      <c r="D21" s="97">
        <v>2.0</v>
      </c>
      <c r="E21" s="94">
        <v>3.0</v>
      </c>
      <c r="F21" s="94">
        <v>3.0</v>
      </c>
      <c r="G21" s="95">
        <v>1.0</v>
      </c>
      <c r="H21" s="95">
        <v>1.0</v>
      </c>
      <c r="I21" s="97">
        <v>2.0</v>
      </c>
      <c r="J21" s="93">
        <v>4.0</v>
      </c>
      <c r="K21" s="94">
        <v>3.0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" t="s">
        <v>22</v>
      </c>
      <c r="AI21" s="92" t="s">
        <v>26</v>
      </c>
      <c r="AJ21" s="8">
        <v>0.05504587155963303</v>
      </c>
      <c r="AK21" s="8">
        <v>0.009174311926605505</v>
      </c>
      <c r="AL21" s="9">
        <v>0.05504587155963303</v>
      </c>
      <c r="AM21" s="9">
        <v>0.013761467889908258</v>
      </c>
      <c r="AN21" s="9">
        <v>0.03211009174311927</v>
      </c>
      <c r="AO21" s="9">
        <v>0.013761467889908258</v>
      </c>
      <c r="AP21" s="9">
        <v>0.04128440366972477</v>
      </c>
      <c r="AQ21" s="9">
        <v>0.05045871559633028</v>
      </c>
      <c r="AR21" s="9">
        <v>0.24311926605504589</v>
      </c>
    </row>
    <row r="22">
      <c r="A22" s="1" t="s">
        <v>46</v>
      </c>
      <c r="B22" s="92" t="s">
        <v>65</v>
      </c>
      <c r="C22" s="93">
        <v>4.0</v>
      </c>
      <c r="D22" s="94">
        <v>3.0</v>
      </c>
      <c r="E22" s="95">
        <v>1.0</v>
      </c>
      <c r="F22" s="93">
        <v>4.0</v>
      </c>
      <c r="G22" s="93">
        <v>4.0</v>
      </c>
      <c r="H22" s="95">
        <v>1.0</v>
      </c>
      <c r="I22" s="95">
        <v>1.0</v>
      </c>
      <c r="J22" s="95">
        <v>1.0</v>
      </c>
      <c r="K22" s="94">
        <v>3.0</v>
      </c>
      <c r="AG22" s="17"/>
      <c r="AH22" s="1" t="s">
        <v>95</v>
      </c>
      <c r="AI22" s="92" t="s">
        <v>98</v>
      </c>
      <c r="AJ22" s="8">
        <v>0.0392156862745098</v>
      </c>
      <c r="AK22" s="9">
        <v>0.058823529411764705</v>
      </c>
      <c r="AL22" s="9">
        <v>0.0196078431372549</v>
      </c>
      <c r="AM22" s="10">
        <v>0.0</v>
      </c>
      <c r="AN22" s="9">
        <v>0.0196078431372549</v>
      </c>
      <c r="AO22" s="10">
        <v>0.0</v>
      </c>
      <c r="AP22" s="9">
        <v>0.058823529411764705</v>
      </c>
      <c r="AQ22" s="9">
        <v>0.13725490196078433</v>
      </c>
      <c r="AR22" s="9">
        <v>0.23529411764705882</v>
      </c>
    </row>
    <row r="23">
      <c r="A23" s="1" t="s">
        <v>46</v>
      </c>
      <c r="B23" s="92" t="s">
        <v>58</v>
      </c>
      <c r="C23" s="93">
        <v>4.0</v>
      </c>
      <c r="D23" s="93">
        <v>4.0</v>
      </c>
      <c r="E23" s="95">
        <v>1.0</v>
      </c>
      <c r="F23" s="93">
        <v>4.0</v>
      </c>
      <c r="G23" s="93">
        <v>4.0</v>
      </c>
      <c r="H23" s="95">
        <v>1.0</v>
      </c>
      <c r="I23" s="93">
        <v>4.0</v>
      </c>
      <c r="J23" s="93">
        <v>4.0</v>
      </c>
      <c r="K23" s="93">
        <v>4.0</v>
      </c>
      <c r="AG23" s="17"/>
      <c r="AH23" s="1" t="s">
        <v>130</v>
      </c>
      <c r="AI23" s="96" t="s">
        <v>132</v>
      </c>
      <c r="AJ23" s="8">
        <v>0.0502283105022831</v>
      </c>
      <c r="AK23" s="9">
        <v>0.0182648401826484</v>
      </c>
      <c r="AL23" s="8">
        <v>0.0045662100456621</v>
      </c>
      <c r="AM23" s="8">
        <v>0.0091324200913242</v>
      </c>
      <c r="AN23" s="10">
        <v>0.0</v>
      </c>
      <c r="AO23" s="9">
        <v>0.0045662100456621</v>
      </c>
      <c r="AP23" s="9">
        <v>0.0136986301369863</v>
      </c>
      <c r="AQ23" s="9">
        <v>0.0593607305936073</v>
      </c>
      <c r="AR23" s="9">
        <v>0.2237442922374429</v>
      </c>
    </row>
    <row r="24">
      <c r="A24" s="1" t="s">
        <v>46</v>
      </c>
      <c r="B24" s="92" t="s">
        <v>57</v>
      </c>
      <c r="C24" s="93">
        <v>4.0</v>
      </c>
      <c r="D24" s="97">
        <v>2.0</v>
      </c>
      <c r="E24" s="95">
        <v>1.0</v>
      </c>
      <c r="F24" s="93">
        <v>4.0</v>
      </c>
      <c r="G24" s="94">
        <v>3.0</v>
      </c>
      <c r="H24" s="95">
        <v>1.0</v>
      </c>
      <c r="I24" s="97">
        <v>2.0</v>
      </c>
      <c r="J24" s="97">
        <v>2.0</v>
      </c>
      <c r="K24" s="97">
        <v>2.0</v>
      </c>
      <c r="AG24" s="17"/>
      <c r="AH24" s="1" t="s">
        <v>172</v>
      </c>
      <c r="AI24" s="102" t="s">
        <v>174</v>
      </c>
      <c r="AJ24" s="9">
        <v>0.07894736842105263</v>
      </c>
      <c r="AK24" s="9">
        <v>0.023391812865497075</v>
      </c>
      <c r="AL24" s="9">
        <v>0.011695906432748537</v>
      </c>
      <c r="AM24" s="8">
        <v>0.005847953216374269</v>
      </c>
      <c r="AN24" s="10">
        <v>0.0</v>
      </c>
      <c r="AO24" s="10">
        <v>0.0</v>
      </c>
      <c r="AP24" s="9">
        <v>0.02046783625730994</v>
      </c>
      <c r="AQ24" s="9">
        <v>0.02631578947368421</v>
      </c>
      <c r="AR24" s="9">
        <v>0.21637426900584794</v>
      </c>
    </row>
    <row r="25">
      <c r="A25" s="1" t="s">
        <v>46</v>
      </c>
      <c r="B25" s="92" t="s">
        <v>55</v>
      </c>
      <c r="C25" s="93">
        <v>4.0</v>
      </c>
      <c r="D25" s="93">
        <v>4.0</v>
      </c>
      <c r="E25" s="95">
        <v>1.0</v>
      </c>
      <c r="F25" s="97">
        <v>2.0</v>
      </c>
      <c r="G25" s="93">
        <v>4.0</v>
      </c>
      <c r="H25" s="95">
        <v>1.0</v>
      </c>
      <c r="I25" s="93">
        <v>4.0</v>
      </c>
      <c r="J25" s="97">
        <v>2.0</v>
      </c>
      <c r="K25" s="97">
        <v>2.0</v>
      </c>
      <c r="AG25" s="17"/>
      <c r="AH25" s="1" t="s">
        <v>172</v>
      </c>
      <c r="AI25" s="92" t="s">
        <v>137</v>
      </c>
      <c r="AJ25" s="9">
        <v>0.06944444444444445</v>
      </c>
      <c r="AK25" s="9">
        <v>0.027777777777777776</v>
      </c>
      <c r="AL25" s="9">
        <v>0.05555555555555555</v>
      </c>
      <c r="AM25" s="9">
        <v>0.013888888888888888</v>
      </c>
      <c r="AN25" s="9">
        <v>0.013888888888888888</v>
      </c>
      <c r="AO25" s="10">
        <v>0.0</v>
      </c>
      <c r="AP25" s="9">
        <v>0.05555555555555555</v>
      </c>
      <c r="AQ25" s="9">
        <v>0.1388888888888889</v>
      </c>
      <c r="AR25" s="9">
        <v>0.20833333333333334</v>
      </c>
    </row>
    <row r="26">
      <c r="A26" s="1" t="s">
        <v>46</v>
      </c>
      <c r="B26" s="92" t="s">
        <v>49</v>
      </c>
      <c r="C26" s="93">
        <v>4.0</v>
      </c>
      <c r="D26" s="94">
        <v>3.0</v>
      </c>
      <c r="E26" s="94">
        <v>3.0</v>
      </c>
      <c r="F26" s="94">
        <v>3.0</v>
      </c>
      <c r="G26" s="93">
        <v>4.0</v>
      </c>
      <c r="H26" s="93">
        <v>4.0</v>
      </c>
      <c r="I26" s="93">
        <v>4.0</v>
      </c>
      <c r="J26" s="95">
        <v>1.0</v>
      </c>
      <c r="K26" s="97">
        <v>2.0</v>
      </c>
      <c r="AG26" s="17"/>
      <c r="AH26" s="1" t="s">
        <v>46</v>
      </c>
      <c r="AI26" s="92" t="s">
        <v>59</v>
      </c>
      <c r="AJ26" s="9">
        <v>0.056338028169014086</v>
      </c>
      <c r="AK26" s="9">
        <v>0.018779342723004695</v>
      </c>
      <c r="AL26" s="8">
        <v>0.009389671361502348</v>
      </c>
      <c r="AM26" s="9">
        <v>0.018779342723004695</v>
      </c>
      <c r="AN26" s="9">
        <v>0.028169014084507043</v>
      </c>
      <c r="AO26" s="10">
        <v>0.0</v>
      </c>
      <c r="AP26" s="8">
        <v>0.009389671361502348</v>
      </c>
      <c r="AQ26" s="9">
        <v>0.023474178403755867</v>
      </c>
      <c r="AR26" s="9">
        <v>0.20187793427230047</v>
      </c>
    </row>
    <row r="27">
      <c r="A27" s="1" t="s">
        <v>46</v>
      </c>
      <c r="B27" s="92" t="s">
        <v>60</v>
      </c>
      <c r="C27" s="93">
        <v>4.0</v>
      </c>
      <c r="D27" s="93">
        <v>4.0</v>
      </c>
      <c r="E27" s="93">
        <v>4.0</v>
      </c>
      <c r="F27" s="93">
        <v>4.0</v>
      </c>
      <c r="G27" s="93">
        <v>4.0</v>
      </c>
      <c r="H27" s="95">
        <v>1.0</v>
      </c>
      <c r="I27" s="93">
        <v>4.0</v>
      </c>
      <c r="J27" s="95">
        <v>1.0</v>
      </c>
      <c r="K27" s="94">
        <v>3.0</v>
      </c>
      <c r="AG27" s="17"/>
      <c r="AH27" s="1" t="s">
        <v>46</v>
      </c>
      <c r="AI27" s="92" t="s">
        <v>58</v>
      </c>
      <c r="AJ27" s="9">
        <v>0.16129032258064516</v>
      </c>
      <c r="AK27" s="9">
        <v>0.0967741935483871</v>
      </c>
      <c r="AL27" s="10">
        <v>0.0</v>
      </c>
      <c r="AM27" s="9">
        <v>0.03225806451612903</v>
      </c>
      <c r="AN27" s="9">
        <v>0.06451612903225806</v>
      </c>
      <c r="AO27" s="10">
        <v>0.0</v>
      </c>
      <c r="AP27" s="9">
        <v>0.03225806451612903</v>
      </c>
      <c r="AQ27" s="9">
        <v>0.0967741935483871</v>
      </c>
      <c r="AR27" s="9">
        <v>0.1935483870967742</v>
      </c>
    </row>
    <row r="28">
      <c r="A28" s="1" t="s">
        <v>46</v>
      </c>
      <c r="B28" s="92" t="s">
        <v>59</v>
      </c>
      <c r="C28" s="93">
        <v>4.0</v>
      </c>
      <c r="D28" s="93">
        <v>4.0</v>
      </c>
      <c r="E28" s="94">
        <v>3.0</v>
      </c>
      <c r="F28" s="93">
        <v>4.0</v>
      </c>
      <c r="G28" s="93">
        <v>4.0</v>
      </c>
      <c r="H28" s="95">
        <v>1.0</v>
      </c>
      <c r="I28" s="94">
        <v>3.0</v>
      </c>
      <c r="J28" s="93">
        <v>4.0</v>
      </c>
      <c r="K28" s="93">
        <v>4.0</v>
      </c>
      <c r="AG28" s="17"/>
      <c r="AH28" s="1" t="s">
        <v>172</v>
      </c>
      <c r="AI28" s="92" t="s">
        <v>175</v>
      </c>
      <c r="AJ28" s="8">
        <v>0.045081967213114756</v>
      </c>
      <c r="AK28" s="11">
        <v>0.006147540983606557</v>
      </c>
      <c r="AL28" s="9">
        <v>0.014344262295081968</v>
      </c>
      <c r="AM28" s="11">
        <v>0.0020491803278688526</v>
      </c>
      <c r="AN28" s="8">
        <v>0.00819672131147541</v>
      </c>
      <c r="AO28" s="10">
        <v>0.0</v>
      </c>
      <c r="AP28" s="11">
        <v>0.004098360655737705</v>
      </c>
      <c r="AQ28" s="11">
        <v>0.006147540983606557</v>
      </c>
      <c r="AR28" s="9">
        <v>0.17827868852459017</v>
      </c>
    </row>
    <row r="29">
      <c r="A29" s="1" t="s">
        <v>46</v>
      </c>
      <c r="B29" s="92" t="s">
        <v>66</v>
      </c>
      <c r="C29" s="94">
        <v>3.0</v>
      </c>
      <c r="D29" s="93">
        <v>4.0</v>
      </c>
      <c r="E29" s="95">
        <v>1.0</v>
      </c>
      <c r="F29" s="93">
        <v>4.0</v>
      </c>
      <c r="G29" s="94">
        <v>3.0</v>
      </c>
      <c r="H29" s="95">
        <v>1.0</v>
      </c>
      <c r="I29" s="93">
        <v>4.0</v>
      </c>
      <c r="J29" s="94">
        <v>3.0</v>
      </c>
      <c r="K29" s="97">
        <v>2.0</v>
      </c>
      <c r="AG29" s="17"/>
      <c r="AH29" s="1" t="s">
        <v>95</v>
      </c>
      <c r="AI29" s="92" t="s">
        <v>99</v>
      </c>
      <c r="AJ29" s="9">
        <v>0.0776255707762557</v>
      </c>
      <c r="AK29" s="9">
        <v>0.0410958904109589</v>
      </c>
      <c r="AL29" s="9">
        <v>0.0182648401826484</v>
      </c>
      <c r="AM29" s="10">
        <v>0.0</v>
      </c>
      <c r="AN29" s="8">
        <v>0.0045662100456621</v>
      </c>
      <c r="AO29" s="10">
        <v>0.0</v>
      </c>
      <c r="AP29" s="9">
        <v>0.0182648401826484</v>
      </c>
      <c r="AQ29" s="9">
        <v>0.1050228310502283</v>
      </c>
      <c r="AR29" s="9">
        <v>0.1780821917808219</v>
      </c>
    </row>
    <row r="30">
      <c r="A30" s="1" t="s">
        <v>46</v>
      </c>
      <c r="B30" s="92" t="s">
        <v>56</v>
      </c>
      <c r="C30" s="94">
        <v>3.0</v>
      </c>
      <c r="D30" s="94">
        <v>3.0</v>
      </c>
      <c r="E30" s="94">
        <v>3.0</v>
      </c>
      <c r="F30" s="95">
        <v>1.0</v>
      </c>
      <c r="G30" s="97">
        <v>2.0</v>
      </c>
      <c r="H30" s="94">
        <v>3.0</v>
      </c>
      <c r="I30" s="97">
        <v>2.0</v>
      </c>
      <c r="J30" s="93">
        <v>4.0</v>
      </c>
      <c r="K30" s="94">
        <v>3.0</v>
      </c>
      <c r="AG30" s="17"/>
      <c r="AH30" s="1" t="s">
        <v>172</v>
      </c>
      <c r="AI30" s="92" t="s">
        <v>176</v>
      </c>
      <c r="AJ30" s="8">
        <v>0.03432282003710575</v>
      </c>
      <c r="AK30" s="11">
        <v>0.0055658627087198514</v>
      </c>
      <c r="AL30" s="8">
        <v>0.0027829313543599257</v>
      </c>
      <c r="AM30" s="8">
        <v>0.00463821892393321</v>
      </c>
      <c r="AN30" s="11">
        <v>0.0018552875695732839</v>
      </c>
      <c r="AO30" s="9">
        <v>0.006493506493506494</v>
      </c>
      <c r="AP30" s="10">
        <v>9.276437847866419E-4</v>
      </c>
      <c r="AQ30" s="8">
        <v>0.013914656771799629</v>
      </c>
      <c r="AR30" s="9">
        <v>0.17161410018552875</v>
      </c>
    </row>
    <row r="31">
      <c r="A31" s="1" t="s">
        <v>46</v>
      </c>
      <c r="B31" s="92" t="s">
        <v>61</v>
      </c>
      <c r="C31" s="94">
        <v>3.0</v>
      </c>
      <c r="D31" s="97">
        <v>2.0</v>
      </c>
      <c r="E31" s="94">
        <v>3.0</v>
      </c>
      <c r="F31" s="95">
        <v>1.0</v>
      </c>
      <c r="G31" s="94">
        <v>3.0</v>
      </c>
      <c r="H31" s="95">
        <v>1.0</v>
      </c>
      <c r="I31" s="97">
        <v>2.0</v>
      </c>
      <c r="J31" s="95">
        <v>1.0</v>
      </c>
      <c r="K31" s="94">
        <v>3.0</v>
      </c>
      <c r="AG31" s="17"/>
      <c r="AH31" s="1" t="s">
        <v>130</v>
      </c>
      <c r="AI31" s="96" t="s">
        <v>87</v>
      </c>
      <c r="AJ31" s="11">
        <v>0.014084507042253521</v>
      </c>
      <c r="AK31" s="8">
        <v>0.014084507042253521</v>
      </c>
      <c r="AL31" s="8">
        <v>0.004694835680751174</v>
      </c>
      <c r="AM31" s="8">
        <v>0.004694835680751174</v>
      </c>
      <c r="AN31" s="9">
        <v>0.014084507042253521</v>
      </c>
      <c r="AO31" s="9">
        <v>0.04225352112676056</v>
      </c>
      <c r="AP31" s="10">
        <v>0.0</v>
      </c>
      <c r="AQ31" s="8">
        <v>0.014084507042253521</v>
      </c>
      <c r="AR31" s="9">
        <v>0.16901408450704225</v>
      </c>
    </row>
    <row r="32">
      <c r="A32" s="1" t="s">
        <v>46</v>
      </c>
      <c r="B32" s="92" t="s">
        <v>50</v>
      </c>
      <c r="C32" s="94">
        <v>3.0</v>
      </c>
      <c r="D32" s="93">
        <v>4.0</v>
      </c>
      <c r="E32" s="94">
        <v>3.0</v>
      </c>
      <c r="F32" s="94">
        <v>3.0</v>
      </c>
      <c r="G32" s="93">
        <v>4.0</v>
      </c>
      <c r="H32" s="95">
        <v>1.0</v>
      </c>
      <c r="I32" s="93">
        <v>4.0</v>
      </c>
      <c r="J32" s="97">
        <v>2.0</v>
      </c>
      <c r="K32" s="94">
        <v>3.0</v>
      </c>
      <c r="AG32" s="17"/>
      <c r="AH32" s="100" t="s">
        <v>67</v>
      </c>
      <c r="AI32" s="101" t="s">
        <v>87</v>
      </c>
      <c r="AJ32" s="11">
        <v>0.009389671361502348</v>
      </c>
      <c r="AK32" s="8">
        <v>0.014084507042253521</v>
      </c>
      <c r="AL32" s="8">
        <v>0.004694835680751174</v>
      </c>
      <c r="AM32" s="8">
        <v>0.004694835680751174</v>
      </c>
      <c r="AN32" s="8">
        <v>0.004694835680751174</v>
      </c>
      <c r="AO32" s="9">
        <v>0.04225352112676056</v>
      </c>
      <c r="AP32" s="10">
        <v>0.0</v>
      </c>
      <c r="AQ32" s="8">
        <v>0.014084507042253521</v>
      </c>
      <c r="AR32" s="9">
        <v>0.16901408450704225</v>
      </c>
    </row>
    <row r="33">
      <c r="A33" s="1" t="s">
        <v>46</v>
      </c>
      <c r="B33" s="92" t="s">
        <v>64</v>
      </c>
      <c r="C33" s="94">
        <v>3.0</v>
      </c>
      <c r="D33" s="94">
        <v>3.0</v>
      </c>
      <c r="E33" s="95">
        <v>1.0</v>
      </c>
      <c r="F33" s="97">
        <v>2.0</v>
      </c>
      <c r="G33" s="93">
        <v>4.0</v>
      </c>
      <c r="H33" s="95">
        <v>1.0</v>
      </c>
      <c r="I33" s="94">
        <v>3.0</v>
      </c>
      <c r="J33" s="97">
        <v>2.0</v>
      </c>
      <c r="K33" s="94">
        <v>3.0</v>
      </c>
      <c r="AG33" s="17"/>
      <c r="AH33" s="1" t="s">
        <v>113</v>
      </c>
      <c r="AI33" s="96" t="s">
        <v>118</v>
      </c>
      <c r="AJ33" s="9">
        <v>0.3888888888888889</v>
      </c>
      <c r="AK33" s="9">
        <v>0.1111111111111111</v>
      </c>
      <c r="AL33" s="10">
        <v>0.0</v>
      </c>
      <c r="AM33" s="9">
        <v>0.8888888888888888</v>
      </c>
      <c r="AN33" s="9">
        <v>0.1111111111111111</v>
      </c>
      <c r="AO33" s="10">
        <v>0.0</v>
      </c>
      <c r="AP33" s="9">
        <v>0.2777777777777778</v>
      </c>
      <c r="AQ33" s="9">
        <v>0.2222222222222222</v>
      </c>
      <c r="AR33" s="9">
        <v>0.16666666666666666</v>
      </c>
    </row>
    <row r="34">
      <c r="A34" s="1" t="s">
        <v>46</v>
      </c>
      <c r="B34" s="92" t="s">
        <v>52</v>
      </c>
      <c r="C34" s="97">
        <v>2.0</v>
      </c>
      <c r="D34" s="94">
        <v>3.0</v>
      </c>
      <c r="E34" s="93">
        <v>4.0</v>
      </c>
      <c r="F34" s="97">
        <v>2.0</v>
      </c>
      <c r="G34" s="94">
        <v>3.0</v>
      </c>
      <c r="H34" s="93">
        <v>4.0</v>
      </c>
      <c r="I34" s="94">
        <v>3.0</v>
      </c>
      <c r="J34" s="94">
        <v>3.0</v>
      </c>
      <c r="K34" s="94">
        <v>3.0</v>
      </c>
      <c r="AG34" s="17"/>
      <c r="AH34" s="1" t="s">
        <v>22</v>
      </c>
      <c r="AI34" s="92" t="s">
        <v>28</v>
      </c>
      <c r="AJ34" s="8">
        <v>0.026490066225165563</v>
      </c>
      <c r="AK34" s="11">
        <v>0.002207505518763797</v>
      </c>
      <c r="AL34" s="9">
        <v>0.019867549668874173</v>
      </c>
      <c r="AM34" s="10">
        <v>0.0</v>
      </c>
      <c r="AN34" s="9">
        <v>0.01545253863134658</v>
      </c>
      <c r="AO34" s="9">
        <v>0.004415011037527594</v>
      </c>
      <c r="AP34" s="9">
        <v>0.033112582781456956</v>
      </c>
      <c r="AQ34" s="8">
        <v>0.011037527593818985</v>
      </c>
      <c r="AR34" s="9">
        <v>0.1545253863134658</v>
      </c>
    </row>
    <row r="35">
      <c r="A35" s="1" t="s">
        <v>46</v>
      </c>
      <c r="B35" s="92" t="s">
        <v>48</v>
      </c>
      <c r="C35" s="97">
        <v>2.0</v>
      </c>
      <c r="D35" s="97">
        <v>2.0</v>
      </c>
      <c r="E35" s="95">
        <v>1.0</v>
      </c>
      <c r="F35" s="95">
        <v>1.0</v>
      </c>
      <c r="G35" s="93">
        <v>4.0</v>
      </c>
      <c r="H35" s="95">
        <v>1.0</v>
      </c>
      <c r="I35" s="97">
        <v>2.0</v>
      </c>
      <c r="J35" s="95">
        <v>1.0</v>
      </c>
      <c r="K35" s="97">
        <v>2.0</v>
      </c>
      <c r="AG35" s="17"/>
      <c r="AH35" s="1" t="s">
        <v>172</v>
      </c>
      <c r="AI35" s="92" t="s">
        <v>87</v>
      </c>
      <c r="AJ35" s="10">
        <v>0.004672897196261682</v>
      </c>
      <c r="AK35" s="8">
        <v>0.009345794392523364</v>
      </c>
      <c r="AL35" s="8">
        <v>0.009345794392523364</v>
      </c>
      <c r="AM35" s="10">
        <v>0.0</v>
      </c>
      <c r="AN35" s="8">
        <v>0.009345794392523364</v>
      </c>
      <c r="AO35" s="9">
        <v>0.037383177570093455</v>
      </c>
      <c r="AP35" s="10">
        <v>0.0</v>
      </c>
      <c r="AQ35" s="8">
        <v>0.009345794392523364</v>
      </c>
      <c r="AR35" s="9">
        <v>0.14953271028037382</v>
      </c>
    </row>
    <row r="36">
      <c r="A36" s="1" t="s">
        <v>46</v>
      </c>
      <c r="B36" s="92" t="s">
        <v>47</v>
      </c>
      <c r="C36" s="97">
        <v>2.0</v>
      </c>
      <c r="D36" s="95">
        <v>1.0</v>
      </c>
      <c r="E36" s="95">
        <v>1.0</v>
      </c>
      <c r="F36" s="97">
        <v>2.0</v>
      </c>
      <c r="G36" s="94">
        <v>3.0</v>
      </c>
      <c r="H36" s="95">
        <v>1.0</v>
      </c>
      <c r="I36" s="93">
        <v>4.0</v>
      </c>
      <c r="J36" s="94">
        <v>3.0</v>
      </c>
      <c r="K36" s="95">
        <v>1.0</v>
      </c>
      <c r="AG36" s="17"/>
      <c r="AH36" s="1" t="s">
        <v>22</v>
      </c>
      <c r="AI36" s="92" t="s">
        <v>29</v>
      </c>
      <c r="AJ36" s="11">
        <v>0.013015184381778741</v>
      </c>
      <c r="AK36" s="9">
        <v>0.020607375271149676</v>
      </c>
      <c r="AL36" s="9">
        <v>0.010845986984815618</v>
      </c>
      <c r="AM36" s="11">
        <v>0.0021691973969631237</v>
      </c>
      <c r="AN36" s="8">
        <v>0.004338394793926247</v>
      </c>
      <c r="AO36" s="8">
        <v>0.0010845986984815619</v>
      </c>
      <c r="AP36" s="8">
        <v>0.006507592190889371</v>
      </c>
      <c r="AQ36" s="8">
        <v>0.019522776572668113</v>
      </c>
      <c r="AR36" s="9">
        <v>0.13774403470715835</v>
      </c>
    </row>
    <row r="37">
      <c r="A37" s="1" t="s">
        <v>46</v>
      </c>
      <c r="B37" s="92" t="s">
        <v>63</v>
      </c>
      <c r="C37" s="97">
        <v>2.0</v>
      </c>
      <c r="D37" s="97">
        <v>2.0</v>
      </c>
      <c r="E37" s="94">
        <v>3.0</v>
      </c>
      <c r="F37" s="97">
        <v>2.0</v>
      </c>
      <c r="G37" s="97">
        <v>2.0</v>
      </c>
      <c r="H37" s="95">
        <v>1.0</v>
      </c>
      <c r="I37" s="95">
        <v>1.0</v>
      </c>
      <c r="J37" s="94">
        <v>3.0</v>
      </c>
      <c r="K37" s="97">
        <v>2.0</v>
      </c>
      <c r="AG37" s="17"/>
      <c r="AH37" s="100" t="s">
        <v>67</v>
      </c>
      <c r="AI37" s="101" t="s">
        <v>70</v>
      </c>
      <c r="AJ37" s="11">
        <v>0.0136986301369863</v>
      </c>
      <c r="AK37" s="9">
        <v>0.0273972602739726</v>
      </c>
      <c r="AL37" s="9">
        <v>0.0821917808219178</v>
      </c>
      <c r="AM37" s="9">
        <v>0.0547945205479452</v>
      </c>
      <c r="AN37" s="9">
        <v>0.0273972602739726</v>
      </c>
      <c r="AO37" s="10">
        <v>0.0</v>
      </c>
      <c r="AP37" s="9">
        <v>0.0547945205479452</v>
      </c>
      <c r="AQ37" s="9">
        <v>0.4657534246575342</v>
      </c>
      <c r="AR37" s="9">
        <v>0.136986301369863</v>
      </c>
    </row>
    <row r="38">
      <c r="A38" s="1" t="s">
        <v>46</v>
      </c>
      <c r="B38" s="92" t="s">
        <v>51</v>
      </c>
      <c r="C38" s="97">
        <v>2.0</v>
      </c>
      <c r="D38" s="97">
        <v>2.0</v>
      </c>
      <c r="E38" s="95">
        <v>1.0</v>
      </c>
      <c r="F38" s="94">
        <v>3.0</v>
      </c>
      <c r="G38" s="93">
        <v>4.0</v>
      </c>
      <c r="H38" s="95">
        <v>1.0</v>
      </c>
      <c r="I38" s="95">
        <v>1.0</v>
      </c>
      <c r="J38" s="95">
        <v>1.0</v>
      </c>
      <c r="K38" s="94">
        <v>3.0</v>
      </c>
      <c r="AG38" s="17"/>
      <c r="AH38" s="1" t="s">
        <v>130</v>
      </c>
      <c r="AI38" s="96" t="s">
        <v>88</v>
      </c>
      <c r="AJ38" s="9">
        <v>0.19339622641509435</v>
      </c>
      <c r="AK38" s="10">
        <v>0.0</v>
      </c>
      <c r="AL38" s="9">
        <v>0.009433962264150943</v>
      </c>
      <c r="AM38" s="9">
        <v>0.014150943396226415</v>
      </c>
      <c r="AN38" s="10">
        <v>0.0</v>
      </c>
      <c r="AO38" s="10">
        <v>0.0</v>
      </c>
      <c r="AP38" s="11">
        <v>0.0047169811320754715</v>
      </c>
      <c r="AQ38" s="9">
        <v>0.05188679245283019</v>
      </c>
      <c r="AR38" s="9">
        <v>0.13679245283018868</v>
      </c>
    </row>
    <row r="39">
      <c r="A39" s="1" t="s">
        <v>46</v>
      </c>
      <c r="B39" s="92" t="s">
        <v>53</v>
      </c>
      <c r="C39" s="97">
        <v>2.0</v>
      </c>
      <c r="D39" s="93">
        <v>4.0</v>
      </c>
      <c r="E39" s="95">
        <v>1.0</v>
      </c>
      <c r="F39" s="95">
        <v>1.0</v>
      </c>
      <c r="G39" s="94">
        <v>3.0</v>
      </c>
      <c r="H39" s="95">
        <v>1.0</v>
      </c>
      <c r="I39" s="95">
        <v>1.0</v>
      </c>
      <c r="J39" s="97">
        <v>2.0</v>
      </c>
      <c r="K39" s="94">
        <v>3.0</v>
      </c>
      <c r="AG39" s="17"/>
      <c r="AH39" s="100" t="s">
        <v>67</v>
      </c>
      <c r="AI39" s="101" t="s">
        <v>88</v>
      </c>
      <c r="AJ39" s="9">
        <v>0.13679245283018868</v>
      </c>
      <c r="AK39" s="10">
        <v>0.0</v>
      </c>
      <c r="AL39" s="9">
        <v>0.009433962264150943</v>
      </c>
      <c r="AM39" s="9">
        <v>0.014150943396226415</v>
      </c>
      <c r="AN39" s="10">
        <v>0.0</v>
      </c>
      <c r="AO39" s="10">
        <v>0.0</v>
      </c>
      <c r="AP39" s="11">
        <v>0.0047169811320754715</v>
      </c>
      <c r="AQ39" s="9">
        <v>0.05188679245283019</v>
      </c>
      <c r="AR39" s="9">
        <v>0.13679245283018868</v>
      </c>
    </row>
    <row r="40">
      <c r="A40" s="1" t="s">
        <v>46</v>
      </c>
      <c r="B40" s="92" t="s">
        <v>62</v>
      </c>
      <c r="C40" s="95">
        <v>1.0</v>
      </c>
      <c r="D40" s="95">
        <v>1.0</v>
      </c>
      <c r="E40" s="95">
        <v>1.0</v>
      </c>
      <c r="F40" s="94">
        <v>3.0</v>
      </c>
      <c r="G40" s="94">
        <v>3.0</v>
      </c>
      <c r="H40" s="95">
        <v>1.0</v>
      </c>
      <c r="I40" s="94">
        <v>3.0</v>
      </c>
      <c r="J40" s="95">
        <v>1.0</v>
      </c>
      <c r="K40" s="95">
        <v>1.0</v>
      </c>
      <c r="AG40" s="17"/>
      <c r="AH40" s="1" t="s">
        <v>22</v>
      </c>
      <c r="AI40" s="92" t="s">
        <v>30</v>
      </c>
      <c r="AJ40" s="9">
        <v>0.09280742459396751</v>
      </c>
      <c r="AK40" s="10">
        <v>0.0</v>
      </c>
      <c r="AL40" s="9">
        <v>0.02088167053364269</v>
      </c>
      <c r="AM40" s="9">
        <v>0.018561484918793503</v>
      </c>
      <c r="AN40" s="10">
        <v>0.0</v>
      </c>
      <c r="AO40" s="10">
        <v>0.0</v>
      </c>
      <c r="AP40" s="10">
        <v>0.0</v>
      </c>
      <c r="AQ40" s="9">
        <v>0.07424593967517401</v>
      </c>
      <c r="AR40" s="9">
        <v>0.13225058004640372</v>
      </c>
    </row>
    <row r="41">
      <c r="A41" s="1" t="s">
        <v>46</v>
      </c>
      <c r="B41" s="92" t="s">
        <v>54</v>
      </c>
      <c r="C41" s="95">
        <v>1.0</v>
      </c>
      <c r="D41" s="94">
        <v>3.0</v>
      </c>
      <c r="E41" s="95">
        <v>1.0</v>
      </c>
      <c r="F41" s="95">
        <v>1.0</v>
      </c>
      <c r="G41" s="94">
        <v>3.0</v>
      </c>
      <c r="H41" s="94">
        <v>3.0</v>
      </c>
      <c r="I41" s="95">
        <v>1.0</v>
      </c>
      <c r="J41" s="95">
        <v>1.0</v>
      </c>
      <c r="K41" s="95">
        <v>1.0</v>
      </c>
      <c r="AG41" s="17"/>
      <c r="AH41" s="1" t="s">
        <v>130</v>
      </c>
      <c r="AI41" s="96" t="s">
        <v>133</v>
      </c>
      <c r="AJ41" s="11">
        <v>0.014150943396226415</v>
      </c>
      <c r="AK41" s="11">
        <v>0.0047169811320754715</v>
      </c>
      <c r="AL41" s="9">
        <v>0.009433962264150943</v>
      </c>
      <c r="AM41" s="8">
        <v>0.0047169811320754715</v>
      </c>
      <c r="AN41" s="10">
        <v>0.0</v>
      </c>
      <c r="AO41" s="10">
        <v>0.0</v>
      </c>
      <c r="AP41" s="11">
        <v>0.0047169811320754715</v>
      </c>
      <c r="AQ41" s="9">
        <v>0.04716981132075472</v>
      </c>
      <c r="AR41" s="9">
        <v>0.12735849056603774</v>
      </c>
    </row>
    <row r="42">
      <c r="A42" s="100" t="s">
        <v>67</v>
      </c>
      <c r="B42" s="101" t="s">
        <v>86</v>
      </c>
      <c r="C42" s="93">
        <v>4.0</v>
      </c>
      <c r="D42" s="93">
        <v>4.0</v>
      </c>
      <c r="E42" s="93">
        <v>4.0</v>
      </c>
      <c r="F42" s="93">
        <v>4.0</v>
      </c>
      <c r="G42" s="94">
        <v>3.0</v>
      </c>
      <c r="H42" s="93">
        <v>4.0</v>
      </c>
      <c r="I42" s="93">
        <v>4.0</v>
      </c>
      <c r="J42" s="94">
        <v>3.0</v>
      </c>
      <c r="K42" s="93">
        <v>4.0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" t="s">
        <v>22</v>
      </c>
      <c r="AI42" s="92" t="s">
        <v>31</v>
      </c>
      <c r="AJ42" s="11">
        <v>0.012181616832779624</v>
      </c>
      <c r="AK42" s="11">
        <v>0.004429678848283499</v>
      </c>
      <c r="AL42" s="9">
        <v>0.03765227021040975</v>
      </c>
      <c r="AM42" s="10">
        <v>0.0011074197120708748</v>
      </c>
      <c r="AN42" s="10">
        <v>0.0</v>
      </c>
      <c r="AO42" s="10">
        <v>0.0</v>
      </c>
      <c r="AP42" s="8">
        <v>0.008859357696566999</v>
      </c>
      <c r="AQ42" s="9">
        <v>0.026578073089700997</v>
      </c>
      <c r="AR42" s="9">
        <v>0.12070874861572536</v>
      </c>
    </row>
    <row r="43">
      <c r="A43" s="100" t="s">
        <v>67</v>
      </c>
      <c r="B43" s="101" t="s">
        <v>72</v>
      </c>
      <c r="C43" s="93">
        <v>4.0</v>
      </c>
      <c r="D43" s="93">
        <v>4.0</v>
      </c>
      <c r="E43" s="95">
        <v>1.0</v>
      </c>
      <c r="F43" s="94">
        <v>3.0</v>
      </c>
      <c r="G43" s="93">
        <v>4.0</v>
      </c>
      <c r="H43" s="95">
        <v>1.0</v>
      </c>
      <c r="I43" s="93">
        <v>4.0</v>
      </c>
      <c r="J43" s="93">
        <v>4.0</v>
      </c>
      <c r="K43" s="93">
        <v>4.0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" t="s">
        <v>95</v>
      </c>
      <c r="AI43" s="92" t="s">
        <v>100</v>
      </c>
      <c r="AJ43" s="8">
        <v>0.027522935779816515</v>
      </c>
      <c r="AK43" s="8">
        <v>0.011467889908256881</v>
      </c>
      <c r="AL43" s="10">
        <v>0.0</v>
      </c>
      <c r="AM43" s="8">
        <v>0.011467889908256881</v>
      </c>
      <c r="AN43" s="9">
        <v>0.06422018348623854</v>
      </c>
      <c r="AO43" s="10">
        <v>0.0</v>
      </c>
      <c r="AP43" s="8">
        <v>0.006880733944954129</v>
      </c>
      <c r="AQ43" s="8">
        <v>0.006880733944954129</v>
      </c>
      <c r="AR43" s="9">
        <v>0.11697247706422019</v>
      </c>
    </row>
    <row r="44">
      <c r="A44" s="100" t="s">
        <v>67</v>
      </c>
      <c r="B44" s="101" t="s">
        <v>88</v>
      </c>
      <c r="C44" s="93">
        <v>4.0</v>
      </c>
      <c r="D44" s="95">
        <v>1.0</v>
      </c>
      <c r="E44" s="93">
        <v>4.0</v>
      </c>
      <c r="F44" s="93">
        <v>4.0</v>
      </c>
      <c r="G44" s="95">
        <v>1.0</v>
      </c>
      <c r="H44" s="95">
        <v>1.0</v>
      </c>
      <c r="I44" s="97">
        <v>2.0</v>
      </c>
      <c r="J44" s="93">
        <v>4.0</v>
      </c>
      <c r="K44" s="93">
        <v>4.0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" t="s">
        <v>151</v>
      </c>
      <c r="AI44" s="92" t="s">
        <v>153</v>
      </c>
      <c r="AJ44" s="9">
        <v>0.5969827586206896</v>
      </c>
      <c r="AK44" s="8">
        <v>0.01293103448275862</v>
      </c>
      <c r="AL44" s="8">
        <v>0.0021551724137931034</v>
      </c>
      <c r="AM44" s="8">
        <v>0.010775862068965518</v>
      </c>
      <c r="AN44" s="11">
        <v>0.0021551724137931034</v>
      </c>
      <c r="AO44" s="10">
        <v>0.0</v>
      </c>
      <c r="AP44" s="11">
        <v>0.0021551724137931034</v>
      </c>
      <c r="AQ44" s="8">
        <v>0.01939655172413793</v>
      </c>
      <c r="AR44" s="9">
        <v>0.09698275862068965</v>
      </c>
    </row>
    <row r="45">
      <c r="A45" s="100" t="s">
        <v>67</v>
      </c>
      <c r="B45" s="101" t="s">
        <v>92</v>
      </c>
      <c r="C45" s="93">
        <v>4.0</v>
      </c>
      <c r="D45" s="97">
        <v>2.0</v>
      </c>
      <c r="E45" s="94">
        <v>3.0</v>
      </c>
      <c r="F45" s="93">
        <v>4.0</v>
      </c>
      <c r="G45" s="95">
        <v>1.0</v>
      </c>
      <c r="H45" s="95">
        <v>1.0</v>
      </c>
      <c r="I45" s="97">
        <v>2.0</v>
      </c>
      <c r="J45" s="97">
        <v>2.0</v>
      </c>
      <c r="K45" s="97">
        <v>2.0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" t="s">
        <v>46</v>
      </c>
      <c r="AI45" s="92" t="s">
        <v>53</v>
      </c>
      <c r="AJ45" s="11">
        <v>0.006151142355008787</v>
      </c>
      <c r="AK45" s="9">
        <v>0.021968365553602813</v>
      </c>
      <c r="AL45" s="10">
        <v>0.0</v>
      </c>
      <c r="AM45" s="10">
        <v>0.0</v>
      </c>
      <c r="AN45" s="8">
        <v>0.005272407732864675</v>
      </c>
      <c r="AO45" s="10">
        <v>0.0</v>
      </c>
      <c r="AP45" s="10">
        <v>0.0</v>
      </c>
      <c r="AQ45" s="11">
        <v>0.006151142355008787</v>
      </c>
      <c r="AR45" s="8">
        <v>0.09666080843585237</v>
      </c>
    </row>
    <row r="46">
      <c r="A46" s="100" t="s">
        <v>67</v>
      </c>
      <c r="B46" s="101" t="s">
        <v>85</v>
      </c>
      <c r="C46" s="93">
        <v>4.0</v>
      </c>
      <c r="D46" s="93">
        <v>4.0</v>
      </c>
      <c r="E46" s="94">
        <v>3.0</v>
      </c>
      <c r="F46" s="94">
        <v>3.0</v>
      </c>
      <c r="G46" s="95">
        <v>1.0</v>
      </c>
      <c r="H46" s="93">
        <v>4.0</v>
      </c>
      <c r="I46" s="94">
        <v>3.0</v>
      </c>
      <c r="J46" s="97">
        <v>2.0</v>
      </c>
      <c r="K46" s="93">
        <v>4.0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00" t="s">
        <v>67</v>
      </c>
      <c r="AI46" s="101" t="s">
        <v>82</v>
      </c>
      <c r="AJ46" s="10">
        <v>0.0051508462104488595</v>
      </c>
      <c r="AK46" s="8">
        <v>0.007358351729212656</v>
      </c>
      <c r="AL46" s="9">
        <v>0.013980868285504048</v>
      </c>
      <c r="AM46" s="11">
        <v>0.002207505518763797</v>
      </c>
      <c r="AN46" s="8">
        <v>0.005886681383370125</v>
      </c>
      <c r="AO46" s="10">
        <v>0.0</v>
      </c>
      <c r="AP46" s="9">
        <v>0.013980868285504048</v>
      </c>
      <c r="AQ46" s="8">
        <v>0.013980868285504048</v>
      </c>
      <c r="AR46" s="8">
        <v>0.09271523178807947</v>
      </c>
    </row>
    <row r="47">
      <c r="A47" s="100" t="s">
        <v>67</v>
      </c>
      <c r="B47" s="101" t="s">
        <v>84</v>
      </c>
      <c r="C47" s="93">
        <v>4.0</v>
      </c>
      <c r="D47" s="95">
        <v>1.0</v>
      </c>
      <c r="E47" s="93">
        <v>4.0</v>
      </c>
      <c r="F47" s="93">
        <v>4.0</v>
      </c>
      <c r="G47" s="94">
        <v>3.0</v>
      </c>
      <c r="H47" s="95">
        <v>1.0</v>
      </c>
      <c r="I47" s="93">
        <v>4.0</v>
      </c>
      <c r="J47" s="93">
        <v>4.0</v>
      </c>
      <c r="K47" s="93">
        <v>4.0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" t="s">
        <v>130</v>
      </c>
      <c r="AI47" s="96" t="s">
        <v>82</v>
      </c>
      <c r="AJ47" s="10">
        <v>0.0051508462104488595</v>
      </c>
      <c r="AK47" s="8">
        <v>0.007358351729212656</v>
      </c>
      <c r="AL47" s="8">
        <v>0.003679175864606328</v>
      </c>
      <c r="AM47" s="11">
        <v>0.002207505518763797</v>
      </c>
      <c r="AN47" s="8">
        <v>0.005886681383370125</v>
      </c>
      <c r="AO47" s="10">
        <v>0.0</v>
      </c>
      <c r="AP47" s="9">
        <v>0.013980868285504048</v>
      </c>
      <c r="AQ47" s="8">
        <v>0.013980868285504048</v>
      </c>
      <c r="AR47" s="8">
        <v>0.09271523178807947</v>
      </c>
    </row>
    <row r="48">
      <c r="A48" s="100" t="s">
        <v>67</v>
      </c>
      <c r="B48" s="101" t="s">
        <v>71</v>
      </c>
      <c r="C48" s="94">
        <v>3.0</v>
      </c>
      <c r="D48" s="93">
        <v>4.0</v>
      </c>
      <c r="E48" s="93">
        <v>4.0</v>
      </c>
      <c r="F48" s="93">
        <v>4.0</v>
      </c>
      <c r="G48" s="93">
        <v>4.0</v>
      </c>
      <c r="H48" s="95">
        <v>1.0</v>
      </c>
      <c r="I48" s="97">
        <v>2.0</v>
      </c>
      <c r="J48" s="94">
        <v>3.0</v>
      </c>
      <c r="K48" s="93">
        <v>4.0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" t="s">
        <v>46</v>
      </c>
      <c r="AI48" s="92" t="s">
        <v>52</v>
      </c>
      <c r="AJ48" s="11">
        <v>0.017857142857142856</v>
      </c>
      <c r="AK48" s="8">
        <v>0.00744047619047619</v>
      </c>
      <c r="AL48" s="9">
        <v>0.011904761904761904</v>
      </c>
      <c r="AM48" s="11">
        <v>0.002976190476190476</v>
      </c>
      <c r="AN48" s="8">
        <v>0.004464285714285714</v>
      </c>
      <c r="AO48" s="9">
        <v>0.002976190476190476</v>
      </c>
      <c r="AP48" s="8">
        <v>0.008928571428571428</v>
      </c>
      <c r="AQ48" s="8">
        <v>0.01488095238095238</v>
      </c>
      <c r="AR48" s="8">
        <v>0.09077380952380952</v>
      </c>
    </row>
    <row r="49">
      <c r="A49" s="100" t="s">
        <v>67</v>
      </c>
      <c r="B49" s="101" t="s">
        <v>81</v>
      </c>
      <c r="C49" s="94">
        <v>3.0</v>
      </c>
      <c r="D49" s="95">
        <v>1.0</v>
      </c>
      <c r="E49" s="97">
        <v>2.0</v>
      </c>
      <c r="F49" s="97">
        <v>2.0</v>
      </c>
      <c r="G49" s="95">
        <v>1.0</v>
      </c>
      <c r="H49" s="95">
        <v>1.0</v>
      </c>
      <c r="I49" s="95">
        <v>1.0</v>
      </c>
      <c r="J49" s="97">
        <v>2.0</v>
      </c>
      <c r="K49" s="97">
        <v>2.0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" t="s">
        <v>95</v>
      </c>
      <c r="AI49" s="92" t="s">
        <v>101</v>
      </c>
      <c r="AJ49" s="8">
        <v>0.021834061135371178</v>
      </c>
      <c r="AK49" s="10">
        <v>0.0</v>
      </c>
      <c r="AL49" s="9">
        <v>0.043668122270742356</v>
      </c>
      <c r="AM49" s="10">
        <v>0.0</v>
      </c>
      <c r="AN49" s="10">
        <v>0.0</v>
      </c>
      <c r="AO49" s="10">
        <v>0.0</v>
      </c>
      <c r="AP49" s="8">
        <v>0.013100436681222707</v>
      </c>
      <c r="AQ49" s="9">
        <v>0.15283842794759825</v>
      </c>
      <c r="AR49" s="8">
        <v>0.08296943231441048</v>
      </c>
    </row>
    <row r="50">
      <c r="A50" s="100" t="s">
        <v>67</v>
      </c>
      <c r="B50" s="101" t="s">
        <v>90</v>
      </c>
      <c r="C50" s="94">
        <v>3.0</v>
      </c>
      <c r="D50" s="93">
        <v>4.0</v>
      </c>
      <c r="E50" s="95">
        <v>1.0</v>
      </c>
      <c r="F50" s="93">
        <v>4.0</v>
      </c>
      <c r="G50" s="94">
        <v>3.0</v>
      </c>
      <c r="H50" s="95">
        <v>1.0</v>
      </c>
      <c r="I50" s="93">
        <v>4.0</v>
      </c>
      <c r="J50" s="93">
        <v>4.0</v>
      </c>
      <c r="K50" s="94">
        <v>3.0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" t="s">
        <v>130</v>
      </c>
      <c r="AI50" s="96" t="s">
        <v>134</v>
      </c>
      <c r="AJ50" s="8">
        <v>0.04357298474945534</v>
      </c>
      <c r="AK50" s="10">
        <v>0.0</v>
      </c>
      <c r="AL50" s="8">
        <v>0.004357298474945534</v>
      </c>
      <c r="AM50" s="8">
        <v>0.006535947712418301</v>
      </c>
      <c r="AN50" s="10">
        <v>0.0</v>
      </c>
      <c r="AO50" s="9">
        <v>0.002178649237472767</v>
      </c>
      <c r="AP50" s="8">
        <v>0.006535947712418301</v>
      </c>
      <c r="AQ50" s="9">
        <v>0.026143790849673203</v>
      </c>
      <c r="AR50" s="8">
        <v>0.08278867102396514</v>
      </c>
    </row>
    <row r="51">
      <c r="A51" s="100" t="s">
        <v>67</v>
      </c>
      <c r="B51" s="103" t="s">
        <v>221</v>
      </c>
      <c r="C51" s="97">
        <v>2.0</v>
      </c>
      <c r="D51" s="97">
        <v>2.0</v>
      </c>
      <c r="E51" s="94">
        <v>3.0</v>
      </c>
      <c r="F51" s="95">
        <v>1.0</v>
      </c>
      <c r="G51" s="95">
        <v>1.0</v>
      </c>
      <c r="H51" s="93">
        <v>4.0</v>
      </c>
      <c r="I51" s="97">
        <v>2.0</v>
      </c>
      <c r="J51" s="94">
        <v>3.0</v>
      </c>
      <c r="K51" s="94">
        <v>3.0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" t="s">
        <v>151</v>
      </c>
      <c r="AI51" s="92" t="s">
        <v>154</v>
      </c>
      <c r="AJ51" s="8">
        <v>0.030501089324618737</v>
      </c>
      <c r="AK51" s="11">
        <v>0.004357298474945534</v>
      </c>
      <c r="AL51" s="9">
        <v>0.013071895424836602</v>
      </c>
      <c r="AM51" s="11">
        <v>0.002178649237472767</v>
      </c>
      <c r="AN51" s="8">
        <v>0.006535947712418301</v>
      </c>
      <c r="AO51" s="9">
        <v>0.002178649237472767</v>
      </c>
      <c r="AP51" s="11">
        <v>0.004357298474945534</v>
      </c>
      <c r="AQ51" s="11">
        <v>0.002178649237472767</v>
      </c>
      <c r="AR51" s="8">
        <v>0.08278867102396514</v>
      </c>
    </row>
    <row r="52">
      <c r="A52" s="100" t="s">
        <v>67</v>
      </c>
      <c r="B52" s="101" t="s">
        <v>69</v>
      </c>
      <c r="C52" s="97">
        <v>2.0</v>
      </c>
      <c r="D52" s="97">
        <v>2.0</v>
      </c>
      <c r="E52" s="95">
        <v>1.0</v>
      </c>
      <c r="F52" s="94">
        <v>3.0</v>
      </c>
      <c r="G52" s="93">
        <v>4.0</v>
      </c>
      <c r="H52" s="95">
        <v>1.0</v>
      </c>
      <c r="I52" s="95">
        <v>1.0</v>
      </c>
      <c r="J52" s="93">
        <v>4.0</v>
      </c>
      <c r="K52" s="94">
        <v>3.0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" t="s">
        <v>130</v>
      </c>
      <c r="AI52" s="96" t="s">
        <v>135</v>
      </c>
      <c r="AJ52" s="11">
        <v>0.015217391304347827</v>
      </c>
      <c r="AK52" s="9">
        <v>0.015217391304347827</v>
      </c>
      <c r="AL52" s="10">
        <v>0.0</v>
      </c>
      <c r="AM52" s="8">
        <v>0.008695652173913044</v>
      </c>
      <c r="AN52" s="9">
        <v>0.015217391304347827</v>
      </c>
      <c r="AO52" s="9">
        <v>0.004347826086956522</v>
      </c>
      <c r="AP52" s="11">
        <v>0.002173913043478261</v>
      </c>
      <c r="AQ52" s="9">
        <v>0.034782608695652174</v>
      </c>
      <c r="AR52" s="8">
        <v>0.08260869565217391</v>
      </c>
    </row>
    <row r="53">
      <c r="A53" s="100" t="s">
        <v>67</v>
      </c>
      <c r="B53" s="101" t="s">
        <v>70</v>
      </c>
      <c r="C53" s="97">
        <v>2.0</v>
      </c>
      <c r="D53" s="93">
        <v>4.0</v>
      </c>
      <c r="E53" s="93">
        <v>4.0</v>
      </c>
      <c r="F53" s="93">
        <v>4.0</v>
      </c>
      <c r="G53" s="93">
        <v>4.0</v>
      </c>
      <c r="H53" s="95">
        <v>1.0</v>
      </c>
      <c r="I53" s="93">
        <v>4.0</v>
      </c>
      <c r="J53" s="93">
        <v>4.0</v>
      </c>
      <c r="K53" s="93">
        <v>4.0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" t="s">
        <v>151</v>
      </c>
      <c r="AI53" s="92" t="s">
        <v>155</v>
      </c>
      <c r="AJ53" s="8">
        <v>0.02100840336134454</v>
      </c>
      <c r="AK53" s="8">
        <v>0.012605042016806723</v>
      </c>
      <c r="AL53" s="9">
        <v>0.01680672268907563</v>
      </c>
      <c r="AM53" s="9">
        <v>0.025210084033613446</v>
      </c>
      <c r="AN53" s="10">
        <v>0.0</v>
      </c>
      <c r="AO53" s="9">
        <v>0.004201680672268907</v>
      </c>
      <c r="AP53" s="8">
        <v>0.008403361344537815</v>
      </c>
      <c r="AQ53" s="8">
        <v>0.008403361344537815</v>
      </c>
      <c r="AR53" s="8">
        <v>0.07983193277310924</v>
      </c>
    </row>
    <row r="54">
      <c r="A54" s="100" t="s">
        <v>67</v>
      </c>
      <c r="B54" s="101" t="s">
        <v>91</v>
      </c>
      <c r="C54" s="97">
        <v>2.0</v>
      </c>
      <c r="D54" s="93">
        <v>4.0</v>
      </c>
      <c r="E54" s="93">
        <v>4.0</v>
      </c>
      <c r="F54" s="94">
        <v>3.0</v>
      </c>
      <c r="G54" s="97">
        <v>2.0</v>
      </c>
      <c r="H54" s="93">
        <v>4.0</v>
      </c>
      <c r="I54" s="94">
        <v>3.0</v>
      </c>
      <c r="J54" s="94">
        <v>3.0</v>
      </c>
      <c r="K54" s="94">
        <v>3.0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" t="s">
        <v>130</v>
      </c>
      <c r="AI54" s="96" t="s">
        <v>136</v>
      </c>
      <c r="AJ54" s="8">
        <v>0.05</v>
      </c>
      <c r="AK54" s="9">
        <v>0.02727272727272727</v>
      </c>
      <c r="AL54" s="10">
        <v>0.0</v>
      </c>
      <c r="AM54" s="9">
        <v>0.022727272727272728</v>
      </c>
      <c r="AN54" s="9">
        <v>0.07272727272727272</v>
      </c>
      <c r="AO54" s="9">
        <v>0.004545454545454545</v>
      </c>
      <c r="AP54" s="10">
        <v>0.0</v>
      </c>
      <c r="AQ54" s="9">
        <v>0.11363636363636363</v>
      </c>
      <c r="AR54" s="8">
        <v>0.07727272727272727</v>
      </c>
    </row>
    <row r="55">
      <c r="A55" s="100" t="s">
        <v>67</v>
      </c>
      <c r="B55" s="101" t="s">
        <v>87</v>
      </c>
      <c r="C55" s="97">
        <v>2.0</v>
      </c>
      <c r="D55" s="94">
        <v>3.0</v>
      </c>
      <c r="E55" s="94">
        <v>3.0</v>
      </c>
      <c r="F55" s="94">
        <v>3.0</v>
      </c>
      <c r="G55" s="94">
        <v>3.0</v>
      </c>
      <c r="H55" s="93">
        <v>4.0</v>
      </c>
      <c r="I55" s="95">
        <v>1.0</v>
      </c>
      <c r="J55" s="94">
        <v>3.0</v>
      </c>
      <c r="K55" s="93">
        <v>4.0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" t="s">
        <v>95</v>
      </c>
      <c r="AI55" s="92" t="s">
        <v>102</v>
      </c>
      <c r="AJ55" s="11">
        <v>0.008211678832116789</v>
      </c>
      <c r="AK55" s="10">
        <v>9.124087591240876E-4</v>
      </c>
      <c r="AL55" s="9">
        <v>0.010948905109489052</v>
      </c>
      <c r="AM55" s="10">
        <v>0.0018248175182481751</v>
      </c>
      <c r="AN55" s="11">
        <v>9.124087591240876E-4</v>
      </c>
      <c r="AO55" s="10">
        <v>0.0</v>
      </c>
      <c r="AP55" s="10">
        <v>9.124087591240876E-4</v>
      </c>
      <c r="AQ55" s="8">
        <v>0.014598540145985401</v>
      </c>
      <c r="AR55" s="8">
        <v>0.07208029197080291</v>
      </c>
    </row>
    <row r="56">
      <c r="A56" s="100" t="s">
        <v>67</v>
      </c>
      <c r="B56" s="101" t="s">
        <v>83</v>
      </c>
      <c r="C56" s="97">
        <v>2.0</v>
      </c>
      <c r="D56" s="93">
        <v>4.0</v>
      </c>
      <c r="E56" s="95">
        <v>1.0</v>
      </c>
      <c r="F56" s="93">
        <v>4.0</v>
      </c>
      <c r="G56" s="93">
        <v>4.0</v>
      </c>
      <c r="H56" s="95">
        <v>1.0</v>
      </c>
      <c r="I56" s="93">
        <v>4.0</v>
      </c>
      <c r="J56" s="95">
        <v>1.0</v>
      </c>
      <c r="K56" s="95">
        <v>1.0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" t="s">
        <v>46</v>
      </c>
      <c r="AI56" s="92" t="s">
        <v>60</v>
      </c>
      <c r="AJ56" s="9">
        <v>0.056338028169014086</v>
      </c>
      <c r="AK56" s="9">
        <v>0.07042253521126761</v>
      </c>
      <c r="AL56" s="9">
        <v>0.014084507042253521</v>
      </c>
      <c r="AM56" s="9">
        <v>0.014084507042253521</v>
      </c>
      <c r="AN56" s="9">
        <v>0.051643192488262914</v>
      </c>
      <c r="AO56" s="10">
        <v>0.0</v>
      </c>
      <c r="AP56" s="9">
        <v>0.03755868544600939</v>
      </c>
      <c r="AQ56" s="10">
        <v>0.0</v>
      </c>
      <c r="AR56" s="8">
        <v>0.07042253521126761</v>
      </c>
    </row>
    <row r="57">
      <c r="A57" s="100" t="s">
        <v>67</v>
      </c>
      <c r="B57" s="101" t="s">
        <v>82</v>
      </c>
      <c r="C57" s="95">
        <v>1.0</v>
      </c>
      <c r="D57" s="94">
        <v>3.0</v>
      </c>
      <c r="E57" s="93">
        <v>4.0</v>
      </c>
      <c r="F57" s="97">
        <v>2.0</v>
      </c>
      <c r="G57" s="94">
        <v>3.0</v>
      </c>
      <c r="H57" s="95">
        <v>1.0</v>
      </c>
      <c r="I57" s="93">
        <v>4.0</v>
      </c>
      <c r="J57" s="94">
        <v>3.0</v>
      </c>
      <c r="K57" s="94">
        <v>3.0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" t="s">
        <v>113</v>
      </c>
      <c r="AI57" s="96" t="s">
        <v>119</v>
      </c>
      <c r="AJ57" s="8">
        <v>0.05278592375366569</v>
      </c>
      <c r="AK57" s="9">
        <v>0.017595307917888565</v>
      </c>
      <c r="AL57" s="8">
        <v>0.008797653958944282</v>
      </c>
      <c r="AM57" s="11">
        <v>0.002932551319648094</v>
      </c>
      <c r="AN57" s="8">
        <v>0.005865102639296188</v>
      </c>
      <c r="AO57" s="10">
        <v>0.0</v>
      </c>
      <c r="AP57" s="8">
        <v>0.008797653958944282</v>
      </c>
      <c r="AQ57" s="8">
        <v>0.01466275659824047</v>
      </c>
      <c r="AR57" s="8">
        <v>0.07038123167155426</v>
      </c>
    </row>
    <row r="58">
      <c r="A58" s="100" t="s">
        <v>67</v>
      </c>
      <c r="B58" s="101" t="s">
        <v>80</v>
      </c>
      <c r="C58" s="95">
        <v>1.0</v>
      </c>
      <c r="D58" s="97">
        <v>2.0</v>
      </c>
      <c r="E58" s="94">
        <v>3.0</v>
      </c>
      <c r="F58" s="94">
        <v>3.0</v>
      </c>
      <c r="G58" s="93">
        <v>4.0</v>
      </c>
      <c r="H58" s="95">
        <v>1.0</v>
      </c>
      <c r="I58" s="97">
        <v>2.0</v>
      </c>
      <c r="J58" s="95">
        <v>1.0</v>
      </c>
      <c r="K58" s="95">
        <v>1.0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" t="s">
        <v>113</v>
      </c>
      <c r="AI58" s="96" t="s">
        <v>120</v>
      </c>
      <c r="AJ58" s="8">
        <v>0.045174537987679675</v>
      </c>
      <c r="AK58" s="10">
        <v>0.0</v>
      </c>
      <c r="AL58" s="8">
        <v>0.004106776180698152</v>
      </c>
      <c r="AM58" s="10">
        <v>0.0</v>
      </c>
      <c r="AN58" s="10">
        <v>0.0</v>
      </c>
      <c r="AO58" s="10">
        <v>0.0</v>
      </c>
      <c r="AP58" s="10">
        <v>0.0</v>
      </c>
      <c r="AQ58" s="10">
        <v>0.0</v>
      </c>
      <c r="AR58" s="8">
        <v>0.06981519507186858</v>
      </c>
    </row>
    <row r="59">
      <c r="A59" s="100" t="s">
        <v>67</v>
      </c>
      <c r="B59" s="101" t="s">
        <v>79</v>
      </c>
      <c r="C59" s="95">
        <v>1.0</v>
      </c>
      <c r="D59" s="95">
        <v>1.0</v>
      </c>
      <c r="E59" s="97">
        <v>2.0</v>
      </c>
      <c r="F59" s="94">
        <v>3.0</v>
      </c>
      <c r="G59" s="94">
        <v>3.0</v>
      </c>
      <c r="H59" s="95">
        <v>1.0</v>
      </c>
      <c r="I59" s="95">
        <v>1.0</v>
      </c>
      <c r="J59" s="97">
        <v>2.0</v>
      </c>
      <c r="K59" s="97">
        <v>2.0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" t="s">
        <v>130</v>
      </c>
      <c r="AI59" s="96" t="s">
        <v>137</v>
      </c>
      <c r="AJ59" s="8">
        <v>0.027777777777777776</v>
      </c>
      <c r="AK59" s="8">
        <v>0.009259259259259259</v>
      </c>
      <c r="AL59" s="8">
        <v>0.009259259259259259</v>
      </c>
      <c r="AM59" s="8">
        <v>0.004629629629629629</v>
      </c>
      <c r="AN59" s="8">
        <v>0.009259259259259259</v>
      </c>
      <c r="AO59" s="10">
        <v>0.0</v>
      </c>
      <c r="AP59" s="9">
        <v>0.023148148148148147</v>
      </c>
      <c r="AQ59" s="9">
        <v>0.046296296296296294</v>
      </c>
      <c r="AR59" s="8">
        <v>0.06944444444444445</v>
      </c>
    </row>
    <row r="60">
      <c r="A60" s="100" t="s">
        <v>67</v>
      </c>
      <c r="B60" s="101" t="s">
        <v>93</v>
      </c>
      <c r="C60" s="95">
        <v>1.0</v>
      </c>
      <c r="D60" s="95">
        <v>1.0</v>
      </c>
      <c r="E60" s="97">
        <v>2.0</v>
      </c>
      <c r="F60" s="95">
        <v>1.0</v>
      </c>
      <c r="G60" s="95">
        <v>1.0</v>
      </c>
      <c r="H60" s="94">
        <v>3.0</v>
      </c>
      <c r="I60" s="94">
        <v>3.0</v>
      </c>
      <c r="J60" s="94">
        <v>3.0</v>
      </c>
      <c r="K60" s="94">
        <v>3.0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" t="s">
        <v>113</v>
      </c>
      <c r="AI60" s="96" t="s">
        <v>121</v>
      </c>
      <c r="AJ60" s="11">
        <v>0.010683760683760684</v>
      </c>
      <c r="AK60" s="8">
        <v>0.00641025641025641</v>
      </c>
      <c r="AL60" s="8">
        <v>0.005341880341880342</v>
      </c>
      <c r="AM60" s="11">
        <v>0.004273504273504274</v>
      </c>
      <c r="AN60" s="11">
        <v>0.0010683760683760685</v>
      </c>
      <c r="AO60" s="9">
        <v>0.002136752136752137</v>
      </c>
      <c r="AP60" s="10">
        <v>0.0010683760683760685</v>
      </c>
      <c r="AQ60" s="11">
        <v>0.004273504273504274</v>
      </c>
      <c r="AR60" s="8">
        <v>0.06944444444444445</v>
      </c>
    </row>
    <row r="61">
      <c r="A61" s="100" t="s">
        <v>67</v>
      </c>
      <c r="B61" s="101" t="s">
        <v>89</v>
      </c>
      <c r="C61" s="95">
        <v>1.0</v>
      </c>
      <c r="D61" s="95">
        <v>1.0</v>
      </c>
      <c r="E61" s="95">
        <v>1.0</v>
      </c>
      <c r="F61" s="95">
        <v>1.0</v>
      </c>
      <c r="G61" s="93">
        <v>4.0</v>
      </c>
      <c r="H61" s="95">
        <v>1.0</v>
      </c>
      <c r="I61" s="95">
        <v>1.0</v>
      </c>
      <c r="J61" s="97">
        <v>2.0</v>
      </c>
      <c r="K61" s="97">
        <v>2.0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" t="s">
        <v>22</v>
      </c>
      <c r="AI61" s="92" t="s">
        <v>33</v>
      </c>
      <c r="AJ61" s="8">
        <v>0.05504587155963303</v>
      </c>
      <c r="AK61" s="9">
        <v>0.08256880733944955</v>
      </c>
      <c r="AL61" s="9">
        <v>0.013761467889908258</v>
      </c>
      <c r="AM61" s="9">
        <v>0.013761467889908258</v>
      </c>
      <c r="AN61" s="9">
        <v>0.05045871559633028</v>
      </c>
      <c r="AO61" s="10">
        <v>0.0</v>
      </c>
      <c r="AP61" s="9">
        <v>0.04128440366972477</v>
      </c>
      <c r="AQ61" s="8">
        <v>0.009174311926605505</v>
      </c>
      <c r="AR61" s="8">
        <v>0.06880733944954129</v>
      </c>
    </row>
    <row r="62">
      <c r="A62" s="100" t="s">
        <v>67</v>
      </c>
      <c r="B62" s="103" t="s">
        <v>224</v>
      </c>
      <c r="C62" s="95">
        <v>1.0</v>
      </c>
      <c r="D62" s="97">
        <v>2.0</v>
      </c>
      <c r="E62" s="95">
        <v>1.0</v>
      </c>
      <c r="F62" s="95">
        <v>1.0</v>
      </c>
      <c r="G62" s="97">
        <v>2.0</v>
      </c>
      <c r="H62" s="95">
        <v>1.0</v>
      </c>
      <c r="I62" s="95">
        <v>1.0</v>
      </c>
      <c r="J62" s="95">
        <v>1.0</v>
      </c>
      <c r="K62" s="95">
        <v>1.0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6" t="s">
        <v>22</v>
      </c>
      <c r="AI62" s="96" t="s">
        <v>34</v>
      </c>
      <c r="AJ62" s="9">
        <v>0.12663755458515283</v>
      </c>
      <c r="AK62" s="8">
        <v>0.008733624454148471</v>
      </c>
      <c r="AL62" s="8">
        <v>0.006550218340611353</v>
      </c>
      <c r="AM62" s="8">
        <v>0.006550218340611353</v>
      </c>
      <c r="AN62" s="10">
        <v>0.0</v>
      </c>
      <c r="AO62" s="10">
        <v>0.0</v>
      </c>
      <c r="AP62" s="11">
        <v>0.002183406113537118</v>
      </c>
      <c r="AQ62" s="9">
        <v>0.04585152838427948</v>
      </c>
      <c r="AR62" s="8">
        <v>0.0611353711790393</v>
      </c>
    </row>
    <row r="63">
      <c r="A63" s="100" t="s">
        <v>67</v>
      </c>
      <c r="B63" s="101" t="s">
        <v>73</v>
      </c>
      <c r="C63" s="95">
        <v>1.0</v>
      </c>
      <c r="D63" s="95">
        <v>1.0</v>
      </c>
      <c r="E63" s="93">
        <v>4.0</v>
      </c>
      <c r="F63" s="93">
        <v>4.0</v>
      </c>
      <c r="G63" s="95">
        <v>1.0</v>
      </c>
      <c r="H63" s="95">
        <v>1.0</v>
      </c>
      <c r="I63" s="94">
        <v>3.0</v>
      </c>
      <c r="J63" s="93">
        <v>4.0</v>
      </c>
      <c r="K63" s="94">
        <v>3.0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" t="s">
        <v>46</v>
      </c>
      <c r="AI63" s="92" t="s">
        <v>61</v>
      </c>
      <c r="AJ63" s="8">
        <v>0.03090507726269316</v>
      </c>
      <c r="AK63" s="11">
        <v>0.002207505518763797</v>
      </c>
      <c r="AL63" s="8">
        <v>0.008830022075055188</v>
      </c>
      <c r="AM63" s="10">
        <v>0.0</v>
      </c>
      <c r="AN63" s="8">
        <v>0.011037527593818985</v>
      </c>
      <c r="AO63" s="10">
        <v>0.0</v>
      </c>
      <c r="AP63" s="11">
        <v>0.002207505518763797</v>
      </c>
      <c r="AQ63" s="10">
        <v>0.0</v>
      </c>
      <c r="AR63" s="8">
        <v>0.059602649006622516</v>
      </c>
    </row>
    <row r="64">
      <c r="A64" s="100" t="s">
        <v>67</v>
      </c>
      <c r="B64" s="101" t="s">
        <v>94</v>
      </c>
      <c r="C64" s="95">
        <v>1.0</v>
      </c>
      <c r="D64" s="95">
        <v>1.0</v>
      </c>
      <c r="E64" s="95">
        <v>1.0</v>
      </c>
      <c r="F64" s="97">
        <v>2.0</v>
      </c>
      <c r="G64" s="97">
        <v>2.0</v>
      </c>
      <c r="H64" s="93">
        <v>4.0</v>
      </c>
      <c r="I64" s="97">
        <v>2.0</v>
      </c>
      <c r="J64" s="97">
        <v>2.0</v>
      </c>
      <c r="K64" s="95">
        <v>1.0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" t="s">
        <v>95</v>
      </c>
      <c r="AI64" s="92" t="s">
        <v>103</v>
      </c>
      <c r="AJ64" s="10">
        <v>0.004464285714285714</v>
      </c>
      <c r="AK64" s="8">
        <v>0.008928571428571428</v>
      </c>
      <c r="AL64" s="9">
        <v>0.03571428571428571</v>
      </c>
      <c r="AM64" s="9">
        <v>0.017857142857142856</v>
      </c>
      <c r="AN64" s="8">
        <v>0.008928571428571428</v>
      </c>
      <c r="AO64" s="10">
        <v>0.0</v>
      </c>
      <c r="AP64" s="9">
        <v>0.017857142857142856</v>
      </c>
      <c r="AQ64" s="9">
        <v>0.18303571428571427</v>
      </c>
      <c r="AR64" s="8">
        <v>0.05803571428571429</v>
      </c>
    </row>
    <row r="65">
      <c r="A65" s="100" t="s">
        <v>67</v>
      </c>
      <c r="B65" s="101" t="s">
        <v>68</v>
      </c>
      <c r="C65" s="95">
        <v>1.0</v>
      </c>
      <c r="D65" s="97">
        <v>2.0</v>
      </c>
      <c r="E65" s="97">
        <v>2.0</v>
      </c>
      <c r="F65" s="95">
        <v>1.0</v>
      </c>
      <c r="G65" s="97">
        <v>2.0</v>
      </c>
      <c r="H65" s="95">
        <v>1.0</v>
      </c>
      <c r="I65" s="95">
        <v>1.0</v>
      </c>
      <c r="J65" s="95">
        <v>1.0</v>
      </c>
      <c r="K65" s="95">
        <v>1.0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" t="s">
        <v>22</v>
      </c>
      <c r="AI65" s="92" t="s">
        <v>35</v>
      </c>
      <c r="AJ65" s="8">
        <v>0.04773869346733668</v>
      </c>
      <c r="AK65" s="11">
        <v>0.002512562814070352</v>
      </c>
      <c r="AL65" s="9">
        <v>0.01256281407035176</v>
      </c>
      <c r="AM65" s="8">
        <v>0.007537688442211055</v>
      </c>
      <c r="AN65" s="8">
        <v>0.007537688442211055</v>
      </c>
      <c r="AO65" s="9">
        <v>0.002512562814070352</v>
      </c>
      <c r="AP65" s="8">
        <v>0.005025125628140704</v>
      </c>
      <c r="AQ65" s="9">
        <v>0.17839195979899497</v>
      </c>
      <c r="AR65" s="8">
        <v>0.05778894472361809</v>
      </c>
    </row>
    <row r="66">
      <c r="A66" s="100" t="s">
        <v>67</v>
      </c>
      <c r="B66" s="101" t="s">
        <v>75</v>
      </c>
      <c r="C66" s="95">
        <v>1.0</v>
      </c>
      <c r="D66" s="95">
        <v>1.0</v>
      </c>
      <c r="E66" s="95">
        <v>1.0</v>
      </c>
      <c r="F66" s="94">
        <v>3.0</v>
      </c>
      <c r="G66" s="94">
        <v>3.0</v>
      </c>
      <c r="H66" s="95">
        <v>1.0</v>
      </c>
      <c r="I66" s="94">
        <v>3.0</v>
      </c>
      <c r="J66" s="95">
        <v>1.0</v>
      </c>
      <c r="K66" s="95">
        <v>1.0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00" t="s">
        <v>67</v>
      </c>
      <c r="AI66" s="103" t="s">
        <v>221</v>
      </c>
      <c r="AJ66" s="11">
        <v>0.0166865315852205</v>
      </c>
      <c r="AK66" s="11">
        <v>0.0023837902264600714</v>
      </c>
      <c r="AL66" s="8">
        <v>0.0023837902264600714</v>
      </c>
      <c r="AM66" s="10">
        <v>0.0011918951132300357</v>
      </c>
      <c r="AN66" s="10">
        <v>0.0</v>
      </c>
      <c r="AO66" s="9">
        <v>0.003575685339690107</v>
      </c>
      <c r="AP66" s="11">
        <v>0.004767580452920143</v>
      </c>
      <c r="AQ66" s="8">
        <v>0.013110846245530394</v>
      </c>
      <c r="AR66" s="8">
        <v>0.05601907032181168</v>
      </c>
    </row>
    <row r="67">
      <c r="A67" s="100" t="s">
        <v>67</v>
      </c>
      <c r="B67" s="101" t="s">
        <v>77</v>
      </c>
      <c r="C67" s="95">
        <v>1.0</v>
      </c>
      <c r="D67" s="97">
        <v>2.0</v>
      </c>
      <c r="E67" s="97">
        <v>2.0</v>
      </c>
      <c r="F67" s="95">
        <v>1.0</v>
      </c>
      <c r="G67" s="95">
        <v>1.0</v>
      </c>
      <c r="H67" s="94">
        <v>3.0</v>
      </c>
      <c r="I67" s="94">
        <v>3.0</v>
      </c>
      <c r="J67" s="95">
        <v>1.0</v>
      </c>
      <c r="K67" s="95">
        <v>1.0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00" t="s">
        <v>67</v>
      </c>
      <c r="AI67" s="101" t="s">
        <v>93</v>
      </c>
      <c r="AJ67" s="10">
        <v>0.003305785123966942</v>
      </c>
      <c r="AK67" s="10">
        <v>0.0</v>
      </c>
      <c r="AL67" s="11">
        <v>8.264462809917355E-4</v>
      </c>
      <c r="AM67" s="10">
        <v>0.0</v>
      </c>
      <c r="AN67" s="10">
        <v>0.0</v>
      </c>
      <c r="AO67" s="8">
        <v>0.001652892561983471</v>
      </c>
      <c r="AP67" s="8">
        <v>0.006611570247933884</v>
      </c>
      <c r="AQ67" s="8">
        <v>0.011570247933884297</v>
      </c>
      <c r="AR67" s="8">
        <v>0.05371900826446281</v>
      </c>
    </row>
    <row r="68">
      <c r="A68" s="100" t="s">
        <v>67</v>
      </c>
      <c r="B68" s="101" t="s">
        <v>76</v>
      </c>
      <c r="C68" s="95">
        <v>1.0</v>
      </c>
      <c r="D68" s="95">
        <v>1.0</v>
      </c>
      <c r="E68" s="95">
        <v>1.0</v>
      </c>
      <c r="F68" s="97">
        <v>2.0</v>
      </c>
      <c r="G68" s="97">
        <v>2.0</v>
      </c>
      <c r="H68" s="95">
        <v>1.0</v>
      </c>
      <c r="I68" s="95">
        <v>1.0</v>
      </c>
      <c r="J68" s="95">
        <v>1.0</v>
      </c>
      <c r="K68" s="95">
        <v>1.0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00" t="s">
        <v>67</v>
      </c>
      <c r="AI68" s="101" t="s">
        <v>91</v>
      </c>
      <c r="AJ68" s="11">
        <v>0.010775862068965518</v>
      </c>
      <c r="AK68" s="9">
        <v>0.015086206896551725</v>
      </c>
      <c r="AL68" s="9">
        <v>0.017241379310344827</v>
      </c>
      <c r="AM68" s="8">
        <v>0.008620689655172414</v>
      </c>
      <c r="AN68" s="11">
        <v>0.0021551724137931034</v>
      </c>
      <c r="AO68" s="9">
        <v>0.0021551724137931034</v>
      </c>
      <c r="AP68" s="8">
        <v>0.01293103448275862</v>
      </c>
      <c r="AQ68" s="8">
        <v>0.017241379310344827</v>
      </c>
      <c r="AR68" s="8">
        <v>0.05172413793103448</v>
      </c>
    </row>
    <row r="69">
      <c r="A69" s="100" t="s">
        <v>67</v>
      </c>
      <c r="B69" s="101" t="s">
        <v>74</v>
      </c>
      <c r="C69" s="95">
        <v>1.0</v>
      </c>
      <c r="D69" s="95">
        <v>1.0</v>
      </c>
      <c r="E69" s="95">
        <v>1.0</v>
      </c>
      <c r="F69" s="97">
        <v>2.0</v>
      </c>
      <c r="G69" s="97">
        <v>2.0</v>
      </c>
      <c r="H69" s="95">
        <v>1.0</v>
      </c>
      <c r="I69" s="95">
        <v>1.0</v>
      </c>
      <c r="J69" s="94">
        <v>3.0</v>
      </c>
      <c r="K69" s="95">
        <v>1.0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" t="s">
        <v>151</v>
      </c>
      <c r="AI69" s="92" t="s">
        <v>156</v>
      </c>
      <c r="AJ69" s="8">
        <v>0.023255813953488372</v>
      </c>
      <c r="AK69" s="11">
        <v>0.0021141649048625794</v>
      </c>
      <c r="AL69" s="9">
        <v>0.02748414376321353</v>
      </c>
      <c r="AM69" s="11">
        <v>0.004228329809725159</v>
      </c>
      <c r="AN69" s="8">
        <v>0.004228329809725159</v>
      </c>
      <c r="AO69" s="9">
        <v>0.0021141649048625794</v>
      </c>
      <c r="AP69" s="11">
        <v>0.004228329809725159</v>
      </c>
      <c r="AQ69" s="8">
        <v>0.016913319238900635</v>
      </c>
      <c r="AR69" s="8">
        <v>0.0507399577167019</v>
      </c>
    </row>
    <row r="70">
      <c r="A70" s="100" t="s">
        <v>67</v>
      </c>
      <c r="B70" s="101" t="s">
        <v>78</v>
      </c>
      <c r="C70" s="95">
        <v>1.0</v>
      </c>
      <c r="D70" s="95">
        <v>1.0</v>
      </c>
      <c r="E70" s="95">
        <v>1.0</v>
      </c>
      <c r="F70" s="97">
        <v>2.0</v>
      </c>
      <c r="G70" s="95">
        <v>1.0</v>
      </c>
      <c r="H70" s="94">
        <v>3.0</v>
      </c>
      <c r="I70" s="93">
        <v>4.0</v>
      </c>
      <c r="J70" s="95">
        <v>1.0</v>
      </c>
      <c r="K70" s="95">
        <v>1.0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" t="s">
        <v>151</v>
      </c>
      <c r="AI70" s="92" t="s">
        <v>157</v>
      </c>
      <c r="AJ70" s="11">
        <v>0.016304347826086956</v>
      </c>
      <c r="AK70" s="11">
        <v>0.004076086956521739</v>
      </c>
      <c r="AL70" s="8">
        <v>0.004076086956521739</v>
      </c>
      <c r="AM70" s="11">
        <v>0.002717391304347826</v>
      </c>
      <c r="AN70" s="11">
        <v>0.004076086956521739</v>
      </c>
      <c r="AO70" s="9">
        <v>0.006793478260869565</v>
      </c>
      <c r="AP70" s="11">
        <v>0.002717391304347826</v>
      </c>
      <c r="AQ70" s="9">
        <v>0.021739130434782608</v>
      </c>
      <c r="AR70" s="8">
        <v>0.04619565217391304</v>
      </c>
    </row>
    <row r="71">
      <c r="A71" s="1" t="s">
        <v>95</v>
      </c>
      <c r="B71" s="92" t="s">
        <v>96</v>
      </c>
      <c r="C71" s="93">
        <v>4.0</v>
      </c>
      <c r="D71" s="93">
        <v>4.0</v>
      </c>
      <c r="E71" s="93">
        <v>4.0</v>
      </c>
      <c r="F71" s="93">
        <v>4.0</v>
      </c>
      <c r="G71" s="94">
        <v>3.0</v>
      </c>
      <c r="H71" s="95">
        <v>1.0</v>
      </c>
      <c r="I71" s="93">
        <v>4.0</v>
      </c>
      <c r="J71" s="93">
        <v>4.0</v>
      </c>
      <c r="K71" s="93">
        <v>4.0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" t="s">
        <v>46</v>
      </c>
      <c r="AI71" s="92" t="s">
        <v>51</v>
      </c>
      <c r="AJ71" s="11">
        <v>0.007329842931937173</v>
      </c>
      <c r="AK71" s="11">
        <v>0.005235602094240838</v>
      </c>
      <c r="AL71" s="10">
        <v>0.0</v>
      </c>
      <c r="AM71" s="8">
        <v>0.007329842931937173</v>
      </c>
      <c r="AN71" s="9">
        <v>0.06910994764397906</v>
      </c>
      <c r="AO71" s="10">
        <v>0.0</v>
      </c>
      <c r="AP71" s="10">
        <v>0.0</v>
      </c>
      <c r="AQ71" s="10">
        <v>0.0</v>
      </c>
      <c r="AR71" s="8">
        <v>0.04607329842931937</v>
      </c>
    </row>
    <row r="72">
      <c r="A72" s="1" t="s">
        <v>95</v>
      </c>
      <c r="B72" s="92" t="s">
        <v>99</v>
      </c>
      <c r="C72" s="93">
        <v>4.0</v>
      </c>
      <c r="D72" s="93">
        <v>4.0</v>
      </c>
      <c r="E72" s="93">
        <v>4.0</v>
      </c>
      <c r="F72" s="95">
        <v>1.0</v>
      </c>
      <c r="G72" s="94">
        <v>3.0</v>
      </c>
      <c r="H72" s="95">
        <v>1.0</v>
      </c>
      <c r="I72" s="93">
        <v>4.0</v>
      </c>
      <c r="J72" s="93">
        <v>4.0</v>
      </c>
      <c r="K72" s="93">
        <v>4.0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" t="s">
        <v>22</v>
      </c>
      <c r="AI72" s="92" t="s">
        <v>36</v>
      </c>
      <c r="AJ72" s="8">
        <v>0.03854875283446712</v>
      </c>
      <c r="AK72" s="8">
        <v>0.011337868480725623</v>
      </c>
      <c r="AL72" s="8">
        <v>0.0022675736961451248</v>
      </c>
      <c r="AM72" s="11">
        <v>0.0022675736961451248</v>
      </c>
      <c r="AN72" s="10">
        <v>0.0</v>
      </c>
      <c r="AO72" s="10">
        <v>0.0</v>
      </c>
      <c r="AP72" s="8">
        <v>0.009070294784580499</v>
      </c>
      <c r="AQ72" s="9">
        <v>0.05895691609977324</v>
      </c>
      <c r="AR72" s="8">
        <v>0.045351473922902494</v>
      </c>
    </row>
    <row r="73">
      <c r="A73" s="1" t="s">
        <v>95</v>
      </c>
      <c r="B73" s="92" t="s">
        <v>97</v>
      </c>
      <c r="C73" s="93">
        <v>4.0</v>
      </c>
      <c r="D73" s="94">
        <v>3.0</v>
      </c>
      <c r="E73" s="94">
        <v>3.0</v>
      </c>
      <c r="F73" s="94">
        <v>3.0</v>
      </c>
      <c r="G73" s="97">
        <v>2.0</v>
      </c>
      <c r="H73" s="95">
        <v>1.0</v>
      </c>
      <c r="I73" s="94">
        <v>3.0</v>
      </c>
      <c r="J73" s="94">
        <v>3.0</v>
      </c>
      <c r="K73" s="93">
        <v>4.0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" t="s">
        <v>46</v>
      </c>
      <c r="AI73" s="92" t="s">
        <v>56</v>
      </c>
      <c r="AJ73" s="8">
        <v>0.04314063848144953</v>
      </c>
      <c r="AK73" s="8">
        <v>0.010353753235547885</v>
      </c>
      <c r="AL73" s="8">
        <v>0.003451251078515962</v>
      </c>
      <c r="AM73" s="10">
        <v>0.001725625539257981</v>
      </c>
      <c r="AN73" s="11">
        <v>0.001725625539257981</v>
      </c>
      <c r="AO73" s="8">
        <v>0.001725625539257981</v>
      </c>
      <c r="AP73" s="11">
        <v>0.0025884383088869713</v>
      </c>
      <c r="AQ73" s="9">
        <v>0.021570319240724764</v>
      </c>
      <c r="AR73" s="8">
        <v>0.04486626402070751</v>
      </c>
    </row>
    <row r="74">
      <c r="A74" s="1" t="s">
        <v>95</v>
      </c>
      <c r="B74" s="92" t="s">
        <v>98</v>
      </c>
      <c r="C74" s="94">
        <v>3.0</v>
      </c>
      <c r="D74" s="93">
        <v>4.0</v>
      </c>
      <c r="E74" s="93">
        <v>4.0</v>
      </c>
      <c r="F74" s="95">
        <v>1.0</v>
      </c>
      <c r="G74" s="93">
        <v>4.0</v>
      </c>
      <c r="H74" s="95">
        <v>1.0</v>
      </c>
      <c r="I74" s="93">
        <v>4.0</v>
      </c>
      <c r="J74" s="93">
        <v>4.0</v>
      </c>
      <c r="K74" s="93">
        <v>4.0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" t="s">
        <v>22</v>
      </c>
      <c r="AI74" s="92" t="s">
        <v>37</v>
      </c>
      <c r="AJ74" s="11">
        <v>0.015775635407537247</v>
      </c>
      <c r="AK74" s="10">
        <v>8.764241893076249E-4</v>
      </c>
      <c r="AL74" s="11">
        <v>0.0017528483786152498</v>
      </c>
      <c r="AM74" s="11">
        <v>0.0035056967572304996</v>
      </c>
      <c r="AN74" s="10">
        <v>0.0</v>
      </c>
      <c r="AO74" s="10">
        <v>0.0</v>
      </c>
      <c r="AP74" s="10">
        <v>8.764241893076249E-4</v>
      </c>
      <c r="AQ74" s="10">
        <v>8.764241893076249E-4</v>
      </c>
      <c r="AR74" s="8">
        <v>0.040315512708150744</v>
      </c>
    </row>
    <row r="75">
      <c r="A75" s="1" t="s">
        <v>95</v>
      </c>
      <c r="B75" s="92" t="s">
        <v>100</v>
      </c>
      <c r="C75" s="94">
        <v>3.0</v>
      </c>
      <c r="D75" s="94">
        <v>3.0</v>
      </c>
      <c r="E75" s="95">
        <v>1.0</v>
      </c>
      <c r="F75" s="94">
        <v>3.0</v>
      </c>
      <c r="G75" s="93">
        <v>4.0</v>
      </c>
      <c r="H75" s="95">
        <v>1.0</v>
      </c>
      <c r="I75" s="94">
        <v>3.0</v>
      </c>
      <c r="J75" s="94">
        <v>3.0</v>
      </c>
      <c r="K75" s="93">
        <v>4.0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" t="s">
        <v>151</v>
      </c>
      <c r="AI75" s="92" t="s">
        <v>158</v>
      </c>
      <c r="AJ75" s="11">
        <v>0.0065005417118093175</v>
      </c>
      <c r="AK75" s="11">
        <v>0.004333694474539545</v>
      </c>
      <c r="AL75" s="8">
        <v>0.0021668472372697724</v>
      </c>
      <c r="AM75" s="8">
        <v>0.0065005417118093175</v>
      </c>
      <c r="AN75" s="10">
        <v>0.0</v>
      </c>
      <c r="AO75" s="9">
        <v>0.016251354279523293</v>
      </c>
      <c r="AP75" s="11">
        <v>0.0032502708559046588</v>
      </c>
      <c r="AQ75" s="11">
        <v>0.005417118093174431</v>
      </c>
      <c r="AR75" s="8">
        <v>0.04008667388949079</v>
      </c>
    </row>
    <row r="76">
      <c r="A76" s="1" t="s">
        <v>95</v>
      </c>
      <c r="B76" s="92" t="s">
        <v>101</v>
      </c>
      <c r="C76" s="94">
        <v>3.0</v>
      </c>
      <c r="D76" s="95">
        <v>1.0</v>
      </c>
      <c r="E76" s="93">
        <v>4.0</v>
      </c>
      <c r="F76" s="95">
        <v>1.0</v>
      </c>
      <c r="G76" s="95">
        <v>1.0</v>
      </c>
      <c r="H76" s="95">
        <v>1.0</v>
      </c>
      <c r="I76" s="94">
        <v>3.0</v>
      </c>
      <c r="J76" s="93">
        <v>4.0</v>
      </c>
      <c r="K76" s="94">
        <v>3.0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" t="s">
        <v>22</v>
      </c>
      <c r="AI76" s="92" t="s">
        <v>38</v>
      </c>
      <c r="AJ76" s="11">
        <v>0.011830201809324982</v>
      </c>
      <c r="AK76" s="8">
        <v>0.006263048016701462</v>
      </c>
      <c r="AL76" s="8">
        <v>0.0020876826722338203</v>
      </c>
      <c r="AM76" s="11">
        <v>0.003479471120389701</v>
      </c>
      <c r="AN76" s="9">
        <v>0.030619345859429367</v>
      </c>
      <c r="AO76" s="10">
        <v>0.0</v>
      </c>
      <c r="AP76" s="8">
        <v>0.0048712595685455815</v>
      </c>
      <c r="AQ76" s="10">
        <v>6.958942240779402E-4</v>
      </c>
      <c r="AR76" s="8">
        <v>0.03897007654836465</v>
      </c>
    </row>
    <row r="77">
      <c r="A77" s="1" t="s">
        <v>95</v>
      </c>
      <c r="B77" s="92" t="s">
        <v>106</v>
      </c>
      <c r="C77" s="97">
        <v>2.0</v>
      </c>
      <c r="D77" s="93">
        <v>4.0</v>
      </c>
      <c r="E77" s="95">
        <v>1.0</v>
      </c>
      <c r="F77" s="93">
        <v>4.0</v>
      </c>
      <c r="G77" s="97">
        <v>2.0</v>
      </c>
      <c r="H77" s="93">
        <v>4.0</v>
      </c>
      <c r="I77" s="94">
        <v>3.0</v>
      </c>
      <c r="J77" s="95">
        <v>1.0</v>
      </c>
      <c r="K77" s="97">
        <v>2.0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00" t="s">
        <v>67</v>
      </c>
      <c r="AI77" s="101" t="s">
        <v>69</v>
      </c>
      <c r="AJ77" s="11">
        <v>0.014150943396226415</v>
      </c>
      <c r="AK77" s="11">
        <v>0.0047169811320754715</v>
      </c>
      <c r="AL77" s="10">
        <v>0.0</v>
      </c>
      <c r="AM77" s="8">
        <v>0.0047169811320754715</v>
      </c>
      <c r="AN77" s="9">
        <v>0.13679245283018868</v>
      </c>
      <c r="AO77" s="10">
        <v>0.0</v>
      </c>
      <c r="AP77" s="10">
        <v>0.0</v>
      </c>
      <c r="AQ77" s="9">
        <v>0.02358490566037736</v>
      </c>
      <c r="AR77" s="8">
        <v>0.03773584905660377</v>
      </c>
    </row>
    <row r="78">
      <c r="A78" s="100" t="s">
        <v>95</v>
      </c>
      <c r="B78" s="101" t="s">
        <v>112</v>
      </c>
      <c r="C78" s="97">
        <v>2.0</v>
      </c>
      <c r="D78" s="94">
        <v>3.0</v>
      </c>
      <c r="E78" s="97">
        <v>2.0</v>
      </c>
      <c r="F78" s="94">
        <v>3.0</v>
      </c>
      <c r="G78" s="97">
        <v>2.0</v>
      </c>
      <c r="H78" s="95">
        <v>1.0</v>
      </c>
      <c r="I78" s="95">
        <v>1.0</v>
      </c>
      <c r="J78" s="94">
        <v>3.0</v>
      </c>
      <c r="K78" s="97">
        <v>2.0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00" t="s">
        <v>67</v>
      </c>
      <c r="AI78" s="101" t="s">
        <v>90</v>
      </c>
      <c r="AJ78" s="8">
        <v>0.018335684062059238</v>
      </c>
      <c r="AK78" s="9">
        <v>0.019746121297602257</v>
      </c>
      <c r="AL78" s="10">
        <v>0.0</v>
      </c>
      <c r="AM78" s="9">
        <v>0.015514809590973202</v>
      </c>
      <c r="AN78" s="8">
        <v>0.00846262341325811</v>
      </c>
      <c r="AO78" s="10">
        <v>0.0</v>
      </c>
      <c r="AP78" s="9">
        <v>0.03385049365303244</v>
      </c>
      <c r="AQ78" s="9">
        <v>0.022566995768688293</v>
      </c>
      <c r="AR78" s="8">
        <v>0.036671368124118475</v>
      </c>
    </row>
    <row r="79">
      <c r="A79" s="1" t="s">
        <v>95</v>
      </c>
      <c r="B79" s="92" t="s">
        <v>108</v>
      </c>
      <c r="C79" s="97">
        <v>2.0</v>
      </c>
      <c r="D79" s="94">
        <v>3.0</v>
      </c>
      <c r="E79" s="94">
        <v>3.0</v>
      </c>
      <c r="F79" s="93">
        <v>4.0</v>
      </c>
      <c r="G79" s="93">
        <v>4.0</v>
      </c>
      <c r="H79" s="95">
        <v>1.0</v>
      </c>
      <c r="I79" s="97">
        <v>2.0</v>
      </c>
      <c r="J79" s="94">
        <v>3.0</v>
      </c>
      <c r="K79" s="97">
        <v>2.0</v>
      </c>
      <c r="AG79" s="17"/>
      <c r="AH79" s="1" t="s">
        <v>46</v>
      </c>
      <c r="AI79" s="92" t="s">
        <v>64</v>
      </c>
      <c r="AJ79" s="8">
        <v>0.019867549668874173</v>
      </c>
      <c r="AK79" s="8">
        <v>0.006622516556291391</v>
      </c>
      <c r="AL79" s="10">
        <v>0.0</v>
      </c>
      <c r="AM79" s="11">
        <v>0.002207505518763797</v>
      </c>
      <c r="AN79" s="9">
        <v>0.037527593818984545</v>
      </c>
      <c r="AO79" s="10">
        <v>0.0</v>
      </c>
      <c r="AP79" s="8">
        <v>0.006622516556291391</v>
      </c>
      <c r="AQ79" s="11">
        <v>0.002207505518763797</v>
      </c>
      <c r="AR79" s="8">
        <v>0.03532008830022075</v>
      </c>
    </row>
    <row r="80">
      <c r="A80" s="100" t="s">
        <v>95</v>
      </c>
      <c r="B80" s="101" t="s">
        <v>105</v>
      </c>
      <c r="C80" s="97">
        <v>2.0</v>
      </c>
      <c r="D80" s="97">
        <v>2.0</v>
      </c>
      <c r="E80" s="95">
        <v>1.0</v>
      </c>
      <c r="F80" s="97">
        <v>2.0</v>
      </c>
      <c r="G80" s="95">
        <v>1.0</v>
      </c>
      <c r="H80" s="95">
        <v>1.0</v>
      </c>
      <c r="I80" s="95">
        <v>1.0</v>
      </c>
      <c r="J80" s="95">
        <v>1.0</v>
      </c>
      <c r="K80" s="95">
        <v>1.0</v>
      </c>
      <c r="AG80" s="17"/>
      <c r="AH80" s="1" t="s">
        <v>22</v>
      </c>
      <c r="AI80" s="92" t="s">
        <v>39</v>
      </c>
      <c r="AJ80" s="8">
        <v>0.01978021978021978</v>
      </c>
      <c r="AK80" s="8">
        <v>0.006593406593406593</v>
      </c>
      <c r="AL80" s="10">
        <v>0.0</v>
      </c>
      <c r="AM80" s="11">
        <v>0.002197802197802198</v>
      </c>
      <c r="AN80" s="9">
        <v>0.03736263736263736</v>
      </c>
      <c r="AO80" s="10">
        <v>0.0</v>
      </c>
      <c r="AP80" s="8">
        <v>0.006593406593406593</v>
      </c>
      <c r="AQ80" s="11">
        <v>0.002197802197802198</v>
      </c>
      <c r="AR80" s="8">
        <v>0.035164835164835165</v>
      </c>
    </row>
    <row r="81">
      <c r="A81" s="1" t="s">
        <v>95</v>
      </c>
      <c r="B81" s="92" t="s">
        <v>102</v>
      </c>
      <c r="C81" s="97">
        <v>2.0</v>
      </c>
      <c r="D81" s="95">
        <v>1.0</v>
      </c>
      <c r="E81" s="93">
        <v>4.0</v>
      </c>
      <c r="F81" s="95">
        <v>1.0</v>
      </c>
      <c r="G81" s="97">
        <v>2.0</v>
      </c>
      <c r="H81" s="95">
        <v>1.0</v>
      </c>
      <c r="I81" s="95">
        <v>1.0</v>
      </c>
      <c r="J81" s="94">
        <v>3.0</v>
      </c>
      <c r="K81" s="94">
        <v>3.0</v>
      </c>
      <c r="AG81" s="17"/>
      <c r="AH81" s="1" t="s">
        <v>95</v>
      </c>
      <c r="AI81" s="92" t="s">
        <v>104</v>
      </c>
      <c r="AJ81" s="11">
        <v>0.006102877070619006</v>
      </c>
      <c r="AK81" s="11">
        <v>0.004359197907585004</v>
      </c>
      <c r="AL81" s="8">
        <v>0.0034873583260680036</v>
      </c>
      <c r="AM81" s="10">
        <v>0.0</v>
      </c>
      <c r="AN81" s="10">
        <v>0.0</v>
      </c>
      <c r="AO81" s="8">
        <v>8.718395815170009E-4</v>
      </c>
      <c r="AP81" s="11">
        <v>0.0026155187445510027</v>
      </c>
      <c r="AQ81" s="8">
        <v>0.014821272885789015</v>
      </c>
      <c r="AR81" s="8">
        <v>0.03487358326068003</v>
      </c>
    </row>
    <row r="82">
      <c r="A82" s="1" t="s">
        <v>95</v>
      </c>
      <c r="B82" s="92" t="s">
        <v>104</v>
      </c>
      <c r="C82" s="97">
        <v>2.0</v>
      </c>
      <c r="D82" s="97">
        <v>2.0</v>
      </c>
      <c r="E82" s="94">
        <v>3.0</v>
      </c>
      <c r="F82" s="95">
        <v>1.0</v>
      </c>
      <c r="G82" s="95">
        <v>1.0</v>
      </c>
      <c r="H82" s="94">
        <v>3.0</v>
      </c>
      <c r="I82" s="97">
        <v>2.0</v>
      </c>
      <c r="J82" s="94">
        <v>3.0</v>
      </c>
      <c r="K82" s="94">
        <v>3.0</v>
      </c>
      <c r="AG82" s="17"/>
      <c r="AH82" s="1" t="s">
        <v>22</v>
      </c>
      <c r="AI82" s="92" t="s">
        <v>40</v>
      </c>
      <c r="AJ82" s="10">
        <v>0.0</v>
      </c>
      <c r="AK82" s="11">
        <v>0.004672897196261682</v>
      </c>
      <c r="AL82" s="8">
        <v>0.009345794392523364</v>
      </c>
      <c r="AM82" s="8">
        <v>0.009345794392523364</v>
      </c>
      <c r="AN82" s="10">
        <v>0.0</v>
      </c>
      <c r="AO82" s="10">
        <v>0.0</v>
      </c>
      <c r="AP82" s="11">
        <v>0.004672897196261682</v>
      </c>
      <c r="AQ82" s="9">
        <v>0.028037383177570093</v>
      </c>
      <c r="AR82" s="8">
        <v>0.03271028037383177</v>
      </c>
    </row>
    <row r="83">
      <c r="A83" s="1" t="s">
        <v>95</v>
      </c>
      <c r="B83" s="92" t="s">
        <v>91</v>
      </c>
      <c r="C83" s="95">
        <v>1.0</v>
      </c>
      <c r="D83" s="97">
        <v>2.0</v>
      </c>
      <c r="E83" s="94">
        <v>3.0</v>
      </c>
      <c r="F83" s="97">
        <v>2.0</v>
      </c>
      <c r="G83" s="97">
        <v>2.0</v>
      </c>
      <c r="H83" s="95">
        <v>1.0</v>
      </c>
      <c r="I83" s="94">
        <v>3.0</v>
      </c>
      <c r="J83" s="94">
        <v>3.0</v>
      </c>
      <c r="K83" s="97">
        <v>2.0</v>
      </c>
      <c r="AG83" s="17"/>
      <c r="AH83" s="1" t="s">
        <v>46</v>
      </c>
      <c r="AI83" s="92" t="s">
        <v>50</v>
      </c>
      <c r="AJ83" s="8">
        <v>0.028017241379310345</v>
      </c>
      <c r="AK83" s="9">
        <v>0.03879310344827586</v>
      </c>
      <c r="AL83" s="8">
        <v>0.00646551724137931</v>
      </c>
      <c r="AM83" s="8">
        <v>0.00646551724137931</v>
      </c>
      <c r="AN83" s="9">
        <v>0.023706896551724137</v>
      </c>
      <c r="AO83" s="10">
        <v>0.0</v>
      </c>
      <c r="AP83" s="9">
        <v>0.01939655172413793</v>
      </c>
      <c r="AQ83" s="11">
        <v>0.004310344827586207</v>
      </c>
      <c r="AR83" s="8">
        <v>0.032327586206896554</v>
      </c>
    </row>
    <row r="84">
      <c r="A84" s="1" t="s">
        <v>95</v>
      </c>
      <c r="B84" s="92" t="s">
        <v>103</v>
      </c>
      <c r="C84" s="95">
        <v>1.0</v>
      </c>
      <c r="D84" s="94">
        <v>3.0</v>
      </c>
      <c r="E84" s="93">
        <v>4.0</v>
      </c>
      <c r="F84" s="93">
        <v>4.0</v>
      </c>
      <c r="G84" s="94">
        <v>3.0</v>
      </c>
      <c r="H84" s="95">
        <v>1.0</v>
      </c>
      <c r="I84" s="93">
        <v>4.0</v>
      </c>
      <c r="J84" s="93">
        <v>4.0</v>
      </c>
      <c r="K84" s="94">
        <v>3.0</v>
      </c>
      <c r="AG84" s="17"/>
      <c r="AH84" s="1" t="s">
        <v>46</v>
      </c>
      <c r="AI84" s="92" t="s">
        <v>65</v>
      </c>
      <c r="AJ84" s="9">
        <v>0.19909502262443438</v>
      </c>
      <c r="AK84" s="8">
        <v>0.013574660633484163</v>
      </c>
      <c r="AL84" s="10">
        <v>0.0</v>
      </c>
      <c r="AM84" s="9">
        <v>0.013574660633484163</v>
      </c>
      <c r="AN84" s="9">
        <v>0.02262443438914027</v>
      </c>
      <c r="AO84" s="10">
        <v>0.0</v>
      </c>
      <c r="AP84" s="10">
        <v>0.0</v>
      </c>
      <c r="AQ84" s="10">
        <v>0.0</v>
      </c>
      <c r="AR84" s="8">
        <v>0.03167420814479638</v>
      </c>
    </row>
    <row r="85">
      <c r="A85" s="1" t="s">
        <v>95</v>
      </c>
      <c r="B85" s="92" t="s">
        <v>111</v>
      </c>
      <c r="C85" s="95">
        <v>1.0</v>
      </c>
      <c r="D85" s="95">
        <v>1.0</v>
      </c>
      <c r="E85" s="95">
        <v>1.0</v>
      </c>
      <c r="F85" s="94">
        <v>3.0</v>
      </c>
      <c r="G85" s="97">
        <v>2.0</v>
      </c>
      <c r="H85" s="93">
        <v>4.0</v>
      </c>
      <c r="I85" s="95">
        <v>1.0</v>
      </c>
      <c r="J85" s="97">
        <v>2.0</v>
      </c>
      <c r="K85" s="95">
        <v>1.0</v>
      </c>
      <c r="AG85" s="17"/>
      <c r="AH85" s="100" t="s">
        <v>67</v>
      </c>
      <c r="AI85" s="101" t="s">
        <v>73</v>
      </c>
      <c r="AJ85" s="10">
        <v>0.002631578947368421</v>
      </c>
      <c r="AK85" s="10">
        <v>0.0</v>
      </c>
      <c r="AL85" s="9">
        <v>0.010526315789473684</v>
      </c>
      <c r="AM85" s="9">
        <v>0.042105263157894736</v>
      </c>
      <c r="AN85" s="10">
        <v>0.0</v>
      </c>
      <c r="AO85" s="10">
        <v>0.0</v>
      </c>
      <c r="AP85" s="8">
        <v>0.007894736842105263</v>
      </c>
      <c r="AQ85" s="9">
        <v>0.02894736842105263</v>
      </c>
      <c r="AR85" s="8">
        <v>0.031578947368421054</v>
      </c>
    </row>
    <row r="86">
      <c r="A86" s="1" t="s">
        <v>95</v>
      </c>
      <c r="B86" s="92" t="s">
        <v>110</v>
      </c>
      <c r="C86" s="95">
        <v>1.0</v>
      </c>
      <c r="D86" s="97">
        <v>2.0</v>
      </c>
      <c r="E86" s="95">
        <v>1.0</v>
      </c>
      <c r="F86" s="95">
        <v>1.0</v>
      </c>
      <c r="G86" s="97">
        <v>2.0</v>
      </c>
      <c r="H86" s="95">
        <v>1.0</v>
      </c>
      <c r="I86" s="94">
        <v>3.0</v>
      </c>
      <c r="J86" s="95">
        <v>1.0</v>
      </c>
      <c r="K86" s="95">
        <v>1.0</v>
      </c>
      <c r="AG86" s="17"/>
      <c r="AH86" s="1" t="s">
        <v>172</v>
      </c>
      <c r="AI86" s="92" t="s">
        <v>177</v>
      </c>
      <c r="AJ86" s="9">
        <v>0.06103286384976526</v>
      </c>
      <c r="AK86" s="11">
        <v>0.004694835680751174</v>
      </c>
      <c r="AL86" s="9">
        <v>0.014084507042253521</v>
      </c>
      <c r="AM86" s="8">
        <v>0.011737089201877934</v>
      </c>
      <c r="AN86" s="8">
        <v>0.007042253521126761</v>
      </c>
      <c r="AO86" s="10">
        <v>0.0</v>
      </c>
      <c r="AP86" s="8">
        <v>0.009389671361502348</v>
      </c>
      <c r="AQ86" s="8">
        <v>0.009389671361502348</v>
      </c>
      <c r="AR86" s="8">
        <v>0.03051643192488263</v>
      </c>
    </row>
    <row r="87">
      <c r="A87" s="1" t="s">
        <v>95</v>
      </c>
      <c r="B87" s="92" t="s">
        <v>107</v>
      </c>
      <c r="C87" s="95">
        <v>1.0</v>
      </c>
      <c r="D87" s="97">
        <v>2.0</v>
      </c>
      <c r="E87" s="95">
        <v>1.0</v>
      </c>
      <c r="F87" s="94">
        <v>3.0</v>
      </c>
      <c r="G87" s="97">
        <v>2.0</v>
      </c>
      <c r="H87" s="95">
        <v>1.0</v>
      </c>
      <c r="I87" s="95">
        <v>1.0</v>
      </c>
      <c r="J87" s="97">
        <v>2.0</v>
      </c>
      <c r="K87" s="97">
        <v>2.0</v>
      </c>
      <c r="AG87" s="17"/>
      <c r="AH87" s="100" t="s">
        <v>67</v>
      </c>
      <c r="AI87" s="101" t="s">
        <v>81</v>
      </c>
      <c r="AJ87" s="8">
        <v>0.025330396475770924</v>
      </c>
      <c r="AK87" s="10">
        <v>0.0011013215859030838</v>
      </c>
      <c r="AL87" s="11">
        <v>0.0011013215859030838</v>
      </c>
      <c r="AM87" s="11">
        <v>0.0022026431718061676</v>
      </c>
      <c r="AN87" s="10">
        <v>0.0</v>
      </c>
      <c r="AO87" s="10">
        <v>0.0</v>
      </c>
      <c r="AP87" s="10">
        <v>0.0011013215859030838</v>
      </c>
      <c r="AQ87" s="11">
        <v>0.0022026431718061676</v>
      </c>
      <c r="AR87" s="11">
        <v>0.02973568281938326</v>
      </c>
    </row>
    <row r="88">
      <c r="A88" s="1" t="s">
        <v>95</v>
      </c>
      <c r="B88" s="92" t="s">
        <v>109</v>
      </c>
      <c r="C88" s="95">
        <v>1.0</v>
      </c>
      <c r="D88" s="95">
        <v>1.0</v>
      </c>
      <c r="E88" s="97">
        <v>2.0</v>
      </c>
      <c r="F88" s="94">
        <v>3.0</v>
      </c>
      <c r="G88" s="95">
        <v>1.0</v>
      </c>
      <c r="H88" s="95">
        <v>1.0</v>
      </c>
      <c r="I88" s="94">
        <v>3.0</v>
      </c>
      <c r="J88" s="95">
        <v>1.0</v>
      </c>
      <c r="K88" s="97">
        <v>2.0</v>
      </c>
      <c r="AG88" s="17"/>
      <c r="AH88" s="1" t="s">
        <v>130</v>
      </c>
      <c r="AI88" s="96" t="s">
        <v>81</v>
      </c>
      <c r="AJ88" s="8">
        <v>0.030837004405286344</v>
      </c>
      <c r="AK88" s="10">
        <v>0.0011013215859030838</v>
      </c>
      <c r="AL88" s="10">
        <v>0.0</v>
      </c>
      <c r="AM88" s="11">
        <v>0.0022026431718061676</v>
      </c>
      <c r="AN88" s="10">
        <v>0.0</v>
      </c>
      <c r="AO88" s="10">
        <v>0.0</v>
      </c>
      <c r="AP88" s="10">
        <v>0.0011013215859030838</v>
      </c>
      <c r="AQ88" s="11">
        <v>0.0022026431718061676</v>
      </c>
      <c r="AR88" s="11">
        <v>0.02973568281938326</v>
      </c>
    </row>
    <row r="89">
      <c r="A89" s="1" t="s">
        <v>113</v>
      </c>
      <c r="B89" s="96" t="s">
        <v>118</v>
      </c>
      <c r="C89" s="93">
        <v>4.0</v>
      </c>
      <c r="D89" s="93">
        <v>4.0</v>
      </c>
      <c r="E89" s="95">
        <v>1.0</v>
      </c>
      <c r="F89" s="93">
        <v>4.0</v>
      </c>
      <c r="G89" s="93">
        <v>4.0</v>
      </c>
      <c r="H89" s="95">
        <v>1.0</v>
      </c>
      <c r="I89" s="93">
        <v>4.0</v>
      </c>
      <c r="J89" s="93">
        <v>4.0</v>
      </c>
      <c r="K89" s="93">
        <v>4.0</v>
      </c>
      <c r="AG89" s="17"/>
      <c r="AH89" s="1" t="s">
        <v>172</v>
      </c>
      <c r="AI89" s="92" t="s">
        <v>61</v>
      </c>
      <c r="AJ89" s="11">
        <v>0.014354066985645933</v>
      </c>
      <c r="AK89" s="9">
        <v>0.014354066985645933</v>
      </c>
      <c r="AL89" s="10">
        <v>0.0</v>
      </c>
      <c r="AM89" s="9">
        <v>0.028708133971291867</v>
      </c>
      <c r="AN89" s="9">
        <v>0.03349282296650718</v>
      </c>
      <c r="AO89" s="9">
        <v>0.004784688995215311</v>
      </c>
      <c r="AP89" s="9">
        <v>0.03827751196172249</v>
      </c>
      <c r="AQ89" s="10">
        <v>0.0</v>
      </c>
      <c r="AR89" s="11">
        <v>0.028708133971291867</v>
      </c>
    </row>
    <row r="90">
      <c r="A90" s="1" t="s">
        <v>113</v>
      </c>
      <c r="B90" s="96" t="s">
        <v>115</v>
      </c>
      <c r="C90" s="93">
        <v>4.0</v>
      </c>
      <c r="D90" s="93">
        <v>4.0</v>
      </c>
      <c r="E90" s="93">
        <v>4.0</v>
      </c>
      <c r="F90" s="97">
        <v>2.0</v>
      </c>
      <c r="G90" s="93">
        <v>4.0</v>
      </c>
      <c r="H90" s="93">
        <v>4.0</v>
      </c>
      <c r="I90" s="93">
        <v>4.0</v>
      </c>
      <c r="J90" s="93">
        <v>4.0</v>
      </c>
      <c r="K90" s="93">
        <v>4.0</v>
      </c>
      <c r="AG90" s="17"/>
      <c r="AH90" s="100" t="s">
        <v>67</v>
      </c>
      <c r="AI90" s="101" t="s">
        <v>89</v>
      </c>
      <c r="AJ90" s="10">
        <v>0.0029239766081871343</v>
      </c>
      <c r="AK90" s="10">
        <v>0.0</v>
      </c>
      <c r="AL90" s="10">
        <v>0.0</v>
      </c>
      <c r="AM90" s="10">
        <v>9.746588693957114E-4</v>
      </c>
      <c r="AN90" s="9">
        <v>0.016569200779727095</v>
      </c>
      <c r="AO90" s="10">
        <v>0.0</v>
      </c>
      <c r="AP90" s="10">
        <v>0.0</v>
      </c>
      <c r="AQ90" s="11">
        <v>0.003898635477582846</v>
      </c>
      <c r="AR90" s="11">
        <v>0.028265107212475632</v>
      </c>
    </row>
    <row r="91">
      <c r="A91" s="1" t="s">
        <v>113</v>
      </c>
      <c r="B91" s="96" t="s">
        <v>117</v>
      </c>
      <c r="C91" s="93">
        <v>4.0</v>
      </c>
      <c r="D91" s="95">
        <v>1.0</v>
      </c>
      <c r="E91" s="93">
        <v>4.0</v>
      </c>
      <c r="F91" s="95">
        <v>1.0</v>
      </c>
      <c r="G91" s="95">
        <v>1.0</v>
      </c>
      <c r="H91" s="95">
        <v>1.0</v>
      </c>
      <c r="I91" s="93">
        <v>4.0</v>
      </c>
      <c r="J91" s="94">
        <v>3.0</v>
      </c>
      <c r="K91" s="93">
        <v>4.0</v>
      </c>
      <c r="AG91" s="17"/>
      <c r="AH91" s="1" t="s">
        <v>130</v>
      </c>
      <c r="AI91" s="96" t="s">
        <v>139</v>
      </c>
      <c r="AJ91" s="9">
        <v>0.09216589861751152</v>
      </c>
      <c r="AK91" s="9">
        <v>0.02304147465437788</v>
      </c>
      <c r="AL91" s="10">
        <v>0.0</v>
      </c>
      <c r="AM91" s="9">
        <v>0.02304147465437788</v>
      </c>
      <c r="AN91" s="9">
        <v>0.013824884792626729</v>
      </c>
      <c r="AO91" s="10">
        <v>0.0</v>
      </c>
      <c r="AP91" s="11">
        <v>0.004608294930875576</v>
      </c>
      <c r="AQ91" s="8">
        <v>0.013824884792626729</v>
      </c>
      <c r="AR91" s="11">
        <v>0.027649769585253458</v>
      </c>
    </row>
    <row r="92">
      <c r="A92" s="1" t="s">
        <v>113</v>
      </c>
      <c r="B92" s="96" t="s">
        <v>114</v>
      </c>
      <c r="C92" s="93">
        <v>4.0</v>
      </c>
      <c r="D92" s="93">
        <v>4.0</v>
      </c>
      <c r="E92" s="93">
        <v>4.0</v>
      </c>
      <c r="F92" s="93">
        <v>4.0</v>
      </c>
      <c r="G92" s="93">
        <v>4.0</v>
      </c>
      <c r="H92" s="93">
        <v>4.0</v>
      </c>
      <c r="I92" s="93">
        <v>4.0</v>
      </c>
      <c r="J92" s="93">
        <v>4.0</v>
      </c>
      <c r="K92" s="93">
        <v>4.0</v>
      </c>
      <c r="AG92" s="17"/>
      <c r="AH92" s="1" t="s">
        <v>130</v>
      </c>
      <c r="AI92" s="96" t="s">
        <v>138</v>
      </c>
      <c r="AJ92" s="8">
        <v>0.04608294930875576</v>
      </c>
      <c r="AK92" s="9">
        <v>0.018433179723502304</v>
      </c>
      <c r="AL92" s="10">
        <v>0.0</v>
      </c>
      <c r="AM92" s="9">
        <v>0.013824884792626729</v>
      </c>
      <c r="AN92" s="9">
        <v>0.03686635944700461</v>
      </c>
      <c r="AO92" s="10">
        <v>0.0</v>
      </c>
      <c r="AP92" s="8">
        <v>0.009216589861751152</v>
      </c>
      <c r="AQ92" s="10">
        <v>0.0</v>
      </c>
      <c r="AR92" s="11">
        <v>0.027649769585253458</v>
      </c>
    </row>
    <row r="93">
      <c r="A93" s="1" t="s">
        <v>113</v>
      </c>
      <c r="B93" s="96" t="s">
        <v>119</v>
      </c>
      <c r="C93" s="94">
        <v>3.0</v>
      </c>
      <c r="D93" s="93">
        <v>4.0</v>
      </c>
      <c r="E93" s="94">
        <v>3.0</v>
      </c>
      <c r="F93" s="97">
        <v>2.0</v>
      </c>
      <c r="G93" s="94">
        <v>3.0</v>
      </c>
      <c r="H93" s="95">
        <v>1.0</v>
      </c>
      <c r="I93" s="94">
        <v>3.0</v>
      </c>
      <c r="J93" s="94">
        <v>3.0</v>
      </c>
      <c r="K93" s="94">
        <v>3.0</v>
      </c>
      <c r="AG93" s="17"/>
      <c r="AH93" s="100" t="s">
        <v>67</v>
      </c>
      <c r="AI93" s="101" t="s">
        <v>92</v>
      </c>
      <c r="AJ93" s="9">
        <v>0.1</v>
      </c>
      <c r="AK93" s="11">
        <v>0.004545454545454545</v>
      </c>
      <c r="AL93" s="8">
        <v>0.00909090909090909</v>
      </c>
      <c r="AM93" s="9">
        <v>0.01818181818181818</v>
      </c>
      <c r="AN93" s="10">
        <v>0.0</v>
      </c>
      <c r="AO93" s="10">
        <v>0.0</v>
      </c>
      <c r="AP93" s="11">
        <v>0.004545454545454545</v>
      </c>
      <c r="AQ93" s="11">
        <v>0.004545454545454545</v>
      </c>
      <c r="AR93" s="11">
        <v>0.02727272727272727</v>
      </c>
    </row>
    <row r="94">
      <c r="A94" s="1" t="s">
        <v>113</v>
      </c>
      <c r="B94" s="104" t="s">
        <v>123</v>
      </c>
      <c r="C94" s="94">
        <v>3.0</v>
      </c>
      <c r="D94" s="94">
        <v>3.0</v>
      </c>
      <c r="E94" s="94">
        <v>3.0</v>
      </c>
      <c r="F94" s="95">
        <v>1.0</v>
      </c>
      <c r="G94" s="97">
        <v>2.0</v>
      </c>
      <c r="H94" s="95">
        <v>1.0</v>
      </c>
      <c r="I94" s="95">
        <v>1.0</v>
      </c>
      <c r="J94" s="97">
        <v>2.0</v>
      </c>
      <c r="K94" s="97">
        <v>2.0</v>
      </c>
      <c r="AG94" s="17"/>
      <c r="AH94" s="1" t="s">
        <v>95</v>
      </c>
      <c r="AI94" s="92" t="s">
        <v>106</v>
      </c>
      <c r="AJ94" s="11">
        <v>0.01639344262295082</v>
      </c>
      <c r="AK94" s="9">
        <v>0.020491803278688523</v>
      </c>
      <c r="AL94" s="10">
        <v>0.0</v>
      </c>
      <c r="AM94" s="9">
        <v>0.020491803278688523</v>
      </c>
      <c r="AN94" s="11">
        <v>0.004098360655737705</v>
      </c>
      <c r="AO94" s="9">
        <v>0.012295081967213115</v>
      </c>
      <c r="AP94" s="8">
        <v>0.00819672131147541</v>
      </c>
      <c r="AQ94" s="10">
        <v>0.0</v>
      </c>
      <c r="AR94" s="11">
        <v>0.02459016393442623</v>
      </c>
    </row>
    <row r="95">
      <c r="A95" s="1" t="s">
        <v>113</v>
      </c>
      <c r="B95" s="96" t="s">
        <v>120</v>
      </c>
      <c r="C95" s="94">
        <v>3.0</v>
      </c>
      <c r="D95" s="95">
        <v>1.0</v>
      </c>
      <c r="E95" s="94">
        <v>3.0</v>
      </c>
      <c r="F95" s="95">
        <v>1.0</v>
      </c>
      <c r="G95" s="95">
        <v>1.0</v>
      </c>
      <c r="H95" s="95">
        <v>1.0</v>
      </c>
      <c r="I95" s="95">
        <v>1.0</v>
      </c>
      <c r="J95" s="95">
        <v>1.0</v>
      </c>
      <c r="K95" s="94">
        <v>3.0</v>
      </c>
      <c r="AG95" s="17"/>
      <c r="AH95" s="1" t="s">
        <v>95</v>
      </c>
      <c r="AI95" s="92" t="s">
        <v>107</v>
      </c>
      <c r="AJ95" s="10">
        <v>0.0</v>
      </c>
      <c r="AK95" s="11">
        <v>0.002136752136752137</v>
      </c>
      <c r="AL95" s="10">
        <v>0.0</v>
      </c>
      <c r="AM95" s="8">
        <v>0.005341880341880342</v>
      </c>
      <c r="AN95" s="11">
        <v>0.002136752136752137</v>
      </c>
      <c r="AO95" s="10">
        <v>0.0</v>
      </c>
      <c r="AP95" s="10">
        <v>0.0</v>
      </c>
      <c r="AQ95" s="11">
        <v>0.003205128205128205</v>
      </c>
      <c r="AR95" s="11">
        <v>0.024572649572649572</v>
      </c>
    </row>
    <row r="96">
      <c r="A96" s="1" t="s">
        <v>113</v>
      </c>
      <c r="B96" s="96" t="s">
        <v>116</v>
      </c>
      <c r="C96" s="94">
        <v>3.0</v>
      </c>
      <c r="D96" s="93">
        <v>4.0</v>
      </c>
      <c r="E96" s="93">
        <v>4.0</v>
      </c>
      <c r="F96" s="93">
        <v>4.0</v>
      </c>
      <c r="G96" s="94">
        <v>3.0</v>
      </c>
      <c r="H96" s="95">
        <v>1.0</v>
      </c>
      <c r="I96" s="94">
        <v>3.0</v>
      </c>
      <c r="J96" s="93">
        <v>4.0</v>
      </c>
      <c r="K96" s="93">
        <v>4.0</v>
      </c>
      <c r="AG96" s="17"/>
      <c r="AH96" s="1" t="s">
        <v>151</v>
      </c>
      <c r="AI96" s="92" t="s">
        <v>159</v>
      </c>
      <c r="AJ96" s="9">
        <v>0.06310679611650485</v>
      </c>
      <c r="AK96" s="9">
        <v>0.02912621359223301</v>
      </c>
      <c r="AL96" s="10">
        <v>0.0</v>
      </c>
      <c r="AM96" s="9">
        <v>0.019417475728155338</v>
      </c>
      <c r="AN96" s="9">
        <v>0.014563106796116505</v>
      </c>
      <c r="AO96" s="10">
        <v>0.0</v>
      </c>
      <c r="AP96" s="8">
        <v>0.0048543689320388345</v>
      </c>
      <c r="AQ96" s="8">
        <v>0.009708737864077669</v>
      </c>
      <c r="AR96" s="11">
        <v>0.024271844660194174</v>
      </c>
    </row>
    <row r="97">
      <c r="A97" s="1" t="s">
        <v>113</v>
      </c>
      <c r="B97" s="96" t="s">
        <v>121</v>
      </c>
      <c r="C97" s="97">
        <v>2.0</v>
      </c>
      <c r="D97" s="94">
        <v>3.0</v>
      </c>
      <c r="E97" s="94">
        <v>3.0</v>
      </c>
      <c r="F97" s="97">
        <v>2.0</v>
      </c>
      <c r="G97" s="97">
        <v>2.0</v>
      </c>
      <c r="H97" s="93">
        <v>4.0</v>
      </c>
      <c r="I97" s="95">
        <v>1.0</v>
      </c>
      <c r="J97" s="97">
        <v>2.0</v>
      </c>
      <c r="K97" s="94">
        <v>3.0</v>
      </c>
      <c r="AG97" s="17"/>
      <c r="AH97" s="1" t="s">
        <v>22</v>
      </c>
      <c r="AI97" s="92" t="s">
        <v>41</v>
      </c>
      <c r="AJ97" s="8">
        <v>0.02486678507992895</v>
      </c>
      <c r="AK97" s="10">
        <v>8.880994671403197E-4</v>
      </c>
      <c r="AL97" s="8">
        <v>0.0026642984014209592</v>
      </c>
      <c r="AM97" s="10">
        <v>0.0017761989342806395</v>
      </c>
      <c r="AN97" s="10">
        <v>0.0</v>
      </c>
      <c r="AO97" s="10">
        <v>0.0</v>
      </c>
      <c r="AP97" s="10">
        <v>0.0</v>
      </c>
      <c r="AQ97" s="10">
        <v>0.0017761989342806395</v>
      </c>
      <c r="AR97" s="11">
        <v>0.023978685612788632</v>
      </c>
    </row>
    <row r="98">
      <c r="A98" s="1" t="s">
        <v>113</v>
      </c>
      <c r="B98" s="96" t="s">
        <v>128</v>
      </c>
      <c r="C98" s="97">
        <v>2.0</v>
      </c>
      <c r="D98" s="94">
        <v>3.0</v>
      </c>
      <c r="E98" s="93">
        <v>4.0</v>
      </c>
      <c r="F98" s="95">
        <v>1.0</v>
      </c>
      <c r="G98" s="95">
        <v>1.0</v>
      </c>
      <c r="H98" s="93">
        <v>4.0</v>
      </c>
      <c r="I98" s="94">
        <v>3.0</v>
      </c>
      <c r="J98" s="93">
        <v>4.0</v>
      </c>
      <c r="K98" s="95">
        <v>1.0</v>
      </c>
      <c r="AG98" s="17"/>
      <c r="AH98" s="1" t="s">
        <v>151</v>
      </c>
      <c r="AI98" s="92" t="s">
        <v>160</v>
      </c>
      <c r="AJ98" s="9">
        <v>0.0821917808219178</v>
      </c>
      <c r="AK98" s="9">
        <v>0.0182648401826484</v>
      </c>
      <c r="AL98" s="10">
        <v>0.0</v>
      </c>
      <c r="AM98" s="9">
        <v>0.0228310502283105</v>
      </c>
      <c r="AN98" s="8">
        <v>0.0045662100456621</v>
      </c>
      <c r="AO98" s="10">
        <v>0.0</v>
      </c>
      <c r="AP98" s="9">
        <v>0.0319634703196347</v>
      </c>
      <c r="AQ98" s="10">
        <v>0.0</v>
      </c>
      <c r="AR98" s="11">
        <v>0.0228310502283105</v>
      </c>
    </row>
    <row r="99">
      <c r="A99" s="1" t="s">
        <v>113</v>
      </c>
      <c r="B99" s="96" t="s">
        <v>126</v>
      </c>
      <c r="C99" s="97">
        <v>2.0</v>
      </c>
      <c r="D99" s="95">
        <v>1.0</v>
      </c>
      <c r="E99" s="95">
        <v>1.0</v>
      </c>
      <c r="F99" s="95">
        <v>1.0</v>
      </c>
      <c r="G99" s="97">
        <v>2.0</v>
      </c>
      <c r="H99" s="95">
        <v>1.0</v>
      </c>
      <c r="I99" s="93">
        <v>4.0</v>
      </c>
      <c r="J99" s="97">
        <v>2.0</v>
      </c>
      <c r="K99" s="95">
        <v>1.0</v>
      </c>
      <c r="AG99" s="17"/>
      <c r="AH99" s="1" t="s">
        <v>95</v>
      </c>
      <c r="AI99" s="92" t="s">
        <v>108</v>
      </c>
      <c r="AJ99" s="11">
        <v>0.011235955056179775</v>
      </c>
      <c r="AK99" s="8">
        <v>0.006741573033707865</v>
      </c>
      <c r="AL99" s="8">
        <v>0.0022471910112359553</v>
      </c>
      <c r="AM99" s="9">
        <v>0.015730337078651686</v>
      </c>
      <c r="AN99" s="9">
        <v>0.035955056179775284</v>
      </c>
      <c r="AO99" s="10">
        <v>0.0</v>
      </c>
      <c r="AP99" s="11">
        <v>0.0022471910112359553</v>
      </c>
      <c r="AQ99" s="8">
        <v>0.011235955056179775</v>
      </c>
      <c r="AR99" s="11">
        <v>0.02247191011235955</v>
      </c>
    </row>
    <row r="100">
      <c r="A100" s="1" t="s">
        <v>113</v>
      </c>
      <c r="B100" s="96" t="s">
        <v>127</v>
      </c>
      <c r="C100" s="95">
        <v>1.0</v>
      </c>
      <c r="D100" s="97">
        <v>2.0</v>
      </c>
      <c r="E100" s="95">
        <v>1.0</v>
      </c>
      <c r="F100" s="94">
        <v>3.0</v>
      </c>
      <c r="G100" s="97">
        <v>2.0</v>
      </c>
      <c r="H100" s="95">
        <v>1.0</v>
      </c>
      <c r="I100" s="94">
        <v>3.0</v>
      </c>
      <c r="J100" s="97">
        <v>2.0</v>
      </c>
      <c r="K100" s="95">
        <v>1.0</v>
      </c>
      <c r="AG100" s="17"/>
      <c r="AH100" s="100" t="s">
        <v>95</v>
      </c>
      <c r="AI100" s="101" t="s">
        <v>112</v>
      </c>
      <c r="AJ100" s="11">
        <v>0.012373453318335208</v>
      </c>
      <c r="AK100" s="8">
        <v>0.007874015748031496</v>
      </c>
      <c r="AL100" s="11">
        <v>0.0011248593925759281</v>
      </c>
      <c r="AM100" s="8">
        <v>0.007874015748031496</v>
      </c>
      <c r="AN100" s="11">
        <v>0.0022497187851518562</v>
      </c>
      <c r="AO100" s="10">
        <v>0.0</v>
      </c>
      <c r="AP100" s="10">
        <v>0.0011248593925759281</v>
      </c>
      <c r="AQ100" s="8">
        <v>0.006749156355455568</v>
      </c>
      <c r="AR100" s="11">
        <v>0.021372328458942633</v>
      </c>
    </row>
    <row r="101">
      <c r="A101" s="1" t="s">
        <v>113</v>
      </c>
      <c r="B101" s="96" t="s">
        <v>124</v>
      </c>
      <c r="C101" s="95">
        <v>1.0</v>
      </c>
      <c r="D101" s="94">
        <v>3.0</v>
      </c>
      <c r="E101" s="95">
        <v>1.0</v>
      </c>
      <c r="F101" s="93">
        <v>4.0</v>
      </c>
      <c r="G101" s="94">
        <v>3.0</v>
      </c>
      <c r="H101" s="95">
        <v>1.0</v>
      </c>
      <c r="I101" s="97">
        <v>2.0</v>
      </c>
      <c r="J101" s="97">
        <v>2.0</v>
      </c>
      <c r="K101" s="97">
        <v>2.0</v>
      </c>
      <c r="AG101" s="17"/>
      <c r="AH101" s="1" t="s">
        <v>95</v>
      </c>
      <c r="AI101" s="92" t="s">
        <v>91</v>
      </c>
      <c r="AJ101" s="10">
        <v>0.005119453924914676</v>
      </c>
      <c r="AK101" s="11">
        <v>0.005972696245733789</v>
      </c>
      <c r="AL101" s="8">
        <v>0.008532423208191127</v>
      </c>
      <c r="AM101" s="11">
        <v>0.0034129692832764505</v>
      </c>
      <c r="AN101" s="11">
        <v>0.0017064846416382253</v>
      </c>
      <c r="AO101" s="10">
        <v>0.0</v>
      </c>
      <c r="AP101" s="8">
        <v>0.005119453924914676</v>
      </c>
      <c r="AQ101" s="8">
        <v>0.006825938566552901</v>
      </c>
      <c r="AR101" s="11">
        <v>0.020477815699658702</v>
      </c>
    </row>
    <row r="102">
      <c r="A102" s="1" t="s">
        <v>113</v>
      </c>
      <c r="B102" s="96" t="s">
        <v>129</v>
      </c>
      <c r="C102" s="95">
        <v>1.0</v>
      </c>
      <c r="D102" s="95">
        <v>1.0</v>
      </c>
      <c r="E102" s="95">
        <v>1.0</v>
      </c>
      <c r="F102" s="95">
        <v>1.0</v>
      </c>
      <c r="G102" s="95">
        <v>1.0</v>
      </c>
      <c r="H102" s="95">
        <v>1.0</v>
      </c>
      <c r="I102" s="94">
        <v>3.0</v>
      </c>
      <c r="J102" s="97">
        <v>2.0</v>
      </c>
      <c r="K102" s="95">
        <v>1.0</v>
      </c>
      <c r="AG102" s="17"/>
      <c r="AH102" s="1" t="s">
        <v>151</v>
      </c>
      <c r="AI102" s="92" t="s">
        <v>161</v>
      </c>
      <c r="AJ102" s="8">
        <v>0.0325</v>
      </c>
      <c r="AK102" s="11">
        <v>0.0025</v>
      </c>
      <c r="AL102" s="8">
        <v>0.0025</v>
      </c>
      <c r="AM102" s="11">
        <v>0.0025</v>
      </c>
      <c r="AN102" s="8">
        <v>0.0075</v>
      </c>
      <c r="AO102" s="9">
        <v>0.0025</v>
      </c>
      <c r="AP102" s="10">
        <v>0.0</v>
      </c>
      <c r="AQ102" s="11">
        <v>0.005</v>
      </c>
      <c r="AR102" s="11">
        <v>0.02</v>
      </c>
    </row>
    <row r="103">
      <c r="A103" s="1" t="s">
        <v>113</v>
      </c>
      <c r="B103" s="96" t="s">
        <v>125</v>
      </c>
      <c r="C103" s="95">
        <v>1.0</v>
      </c>
      <c r="D103" s="95">
        <v>1.0</v>
      </c>
      <c r="E103" s="94">
        <v>3.0</v>
      </c>
      <c r="F103" s="95">
        <v>1.0</v>
      </c>
      <c r="G103" s="97">
        <v>2.0</v>
      </c>
      <c r="H103" s="93">
        <v>4.0</v>
      </c>
      <c r="I103" s="97">
        <v>2.0</v>
      </c>
      <c r="J103" s="97">
        <v>2.0</v>
      </c>
      <c r="K103" s="97">
        <v>2.0</v>
      </c>
      <c r="AG103" s="17"/>
      <c r="AH103" s="1" t="s">
        <v>46</v>
      </c>
      <c r="AI103" s="92" t="s">
        <v>48</v>
      </c>
      <c r="AJ103" s="11">
        <v>0.01267605633802817</v>
      </c>
      <c r="AK103" s="11">
        <v>0.004225352112676056</v>
      </c>
      <c r="AL103" s="10">
        <v>0.0</v>
      </c>
      <c r="AM103" s="10">
        <v>0.0014084507042253522</v>
      </c>
      <c r="AN103" s="9">
        <v>0.022535211267605635</v>
      </c>
      <c r="AO103" s="10">
        <v>0.0</v>
      </c>
      <c r="AP103" s="11">
        <v>0.0028169014084507044</v>
      </c>
      <c r="AQ103" s="10">
        <v>0.0014084507042253522</v>
      </c>
      <c r="AR103" s="11">
        <v>0.01971830985915493</v>
      </c>
    </row>
    <row r="104">
      <c r="A104" s="1" t="s">
        <v>130</v>
      </c>
      <c r="B104" s="96" t="s">
        <v>88</v>
      </c>
      <c r="C104" s="93">
        <v>4.0</v>
      </c>
      <c r="D104" s="95">
        <v>1.0</v>
      </c>
      <c r="E104" s="93">
        <v>4.0</v>
      </c>
      <c r="F104" s="93">
        <v>4.0</v>
      </c>
      <c r="G104" s="95">
        <v>1.0</v>
      </c>
      <c r="H104" s="95">
        <v>1.0</v>
      </c>
      <c r="I104" s="97">
        <v>2.0</v>
      </c>
      <c r="J104" s="93">
        <v>4.0</v>
      </c>
      <c r="K104" s="93">
        <v>4.0</v>
      </c>
      <c r="AG104" s="17"/>
      <c r="AH104" s="1" t="s">
        <v>46</v>
      </c>
      <c r="AI104" s="92" t="s">
        <v>66</v>
      </c>
      <c r="AJ104" s="8">
        <v>0.046296296296296294</v>
      </c>
      <c r="AK104" s="9">
        <v>0.05555555555555555</v>
      </c>
      <c r="AL104" s="10">
        <v>0.0</v>
      </c>
      <c r="AM104" s="9">
        <v>0.018518518518518517</v>
      </c>
      <c r="AN104" s="8">
        <v>0.009259259259259259</v>
      </c>
      <c r="AO104" s="10">
        <v>0.0</v>
      </c>
      <c r="AP104" s="9">
        <v>0.013888888888888888</v>
      </c>
      <c r="AQ104" s="8">
        <v>0.009259259259259259</v>
      </c>
      <c r="AR104" s="11">
        <v>0.018518518518518517</v>
      </c>
    </row>
    <row r="105">
      <c r="A105" s="1" t="s">
        <v>130</v>
      </c>
      <c r="B105" s="96" t="s">
        <v>85</v>
      </c>
      <c r="C105" s="93">
        <v>4.0</v>
      </c>
      <c r="D105" s="93">
        <v>4.0</v>
      </c>
      <c r="E105" s="94">
        <v>3.0</v>
      </c>
      <c r="F105" s="94">
        <v>3.0</v>
      </c>
      <c r="G105" s="97">
        <v>2.0</v>
      </c>
      <c r="H105" s="93">
        <v>4.0</v>
      </c>
      <c r="I105" s="93">
        <v>4.0</v>
      </c>
      <c r="J105" s="94">
        <v>3.0</v>
      </c>
      <c r="K105" s="93">
        <v>4.0</v>
      </c>
      <c r="AG105" s="17"/>
      <c r="AH105" s="1" t="s">
        <v>22</v>
      </c>
      <c r="AI105" s="92" t="s">
        <v>42</v>
      </c>
      <c r="AJ105" s="8">
        <v>0.0235655737704918</v>
      </c>
      <c r="AK105" s="8">
        <v>0.007172131147540984</v>
      </c>
      <c r="AL105" s="11">
        <v>0.0010245901639344263</v>
      </c>
      <c r="AM105" s="11">
        <v>0.0030737704918032786</v>
      </c>
      <c r="AN105" s="11">
        <v>0.0020491803278688526</v>
      </c>
      <c r="AO105" s="10">
        <v>0.0</v>
      </c>
      <c r="AP105" s="11">
        <v>0.0030737704918032786</v>
      </c>
      <c r="AQ105" s="11">
        <v>0.0030737704918032786</v>
      </c>
      <c r="AR105" s="11">
        <v>0.018442622950819672</v>
      </c>
    </row>
    <row r="106">
      <c r="A106" s="1" t="s">
        <v>130</v>
      </c>
      <c r="B106" s="96" t="s">
        <v>92</v>
      </c>
      <c r="C106" s="93">
        <v>4.0</v>
      </c>
      <c r="D106" s="95">
        <v>1.0</v>
      </c>
      <c r="E106" s="94">
        <v>3.0</v>
      </c>
      <c r="F106" s="95">
        <v>1.0</v>
      </c>
      <c r="G106" s="95">
        <v>1.0</v>
      </c>
      <c r="H106" s="95">
        <v>1.0</v>
      </c>
      <c r="I106" s="95">
        <v>1.0</v>
      </c>
      <c r="J106" s="95">
        <v>1.0</v>
      </c>
      <c r="K106" s="97">
        <v>2.0</v>
      </c>
      <c r="AG106" s="17"/>
      <c r="AH106" s="1" t="s">
        <v>130</v>
      </c>
      <c r="AI106" s="96" t="s">
        <v>140</v>
      </c>
      <c r="AJ106" s="11">
        <v>0.015602836879432624</v>
      </c>
      <c r="AK106" s="9">
        <v>0.018439716312056736</v>
      </c>
      <c r="AL106" s="10">
        <v>0.0</v>
      </c>
      <c r="AM106" s="8">
        <v>0.01276595744680851</v>
      </c>
      <c r="AN106" s="11">
        <v>0.0028368794326241137</v>
      </c>
      <c r="AO106" s="8">
        <v>0.0014184397163120568</v>
      </c>
      <c r="AP106" s="11">
        <v>0.00425531914893617</v>
      </c>
      <c r="AQ106" s="11">
        <v>0.0028368794326241137</v>
      </c>
      <c r="AR106" s="11">
        <v>0.018439716312056736</v>
      </c>
    </row>
    <row r="107">
      <c r="A107" s="1" t="s">
        <v>130</v>
      </c>
      <c r="B107" s="96" t="s">
        <v>139</v>
      </c>
      <c r="C107" s="93">
        <v>4.0</v>
      </c>
      <c r="D107" s="93">
        <v>4.0</v>
      </c>
      <c r="E107" s="95">
        <v>1.0</v>
      </c>
      <c r="F107" s="93">
        <v>4.0</v>
      </c>
      <c r="G107" s="93">
        <v>4.0</v>
      </c>
      <c r="H107" s="95">
        <v>1.0</v>
      </c>
      <c r="I107" s="97">
        <v>2.0</v>
      </c>
      <c r="J107" s="94">
        <v>3.0</v>
      </c>
      <c r="K107" s="97">
        <v>2.0</v>
      </c>
      <c r="AG107" s="17"/>
      <c r="AH107" s="1" t="s">
        <v>46</v>
      </c>
      <c r="AI107" s="92" t="s">
        <v>49</v>
      </c>
      <c r="AJ107" s="9">
        <v>0.05963302752293578</v>
      </c>
      <c r="AK107" s="8">
        <v>0.009174311926605505</v>
      </c>
      <c r="AL107" s="8">
        <v>0.0045871559633027525</v>
      </c>
      <c r="AM107" s="8">
        <v>0.0045871559633027525</v>
      </c>
      <c r="AN107" s="9">
        <v>0.03669724770642202</v>
      </c>
      <c r="AO107" s="9">
        <v>0.0045871559633027525</v>
      </c>
      <c r="AP107" s="9">
        <v>0.027522935779816515</v>
      </c>
      <c r="AQ107" s="10">
        <v>0.0</v>
      </c>
      <c r="AR107" s="11">
        <v>0.01834862385321101</v>
      </c>
    </row>
    <row r="108">
      <c r="A108" s="1" t="s">
        <v>130</v>
      </c>
      <c r="B108" s="96" t="s">
        <v>84</v>
      </c>
      <c r="C108" s="93">
        <v>4.0</v>
      </c>
      <c r="D108" s="95">
        <v>1.0</v>
      </c>
      <c r="E108" s="93">
        <v>4.0</v>
      </c>
      <c r="F108" s="93">
        <v>4.0</v>
      </c>
      <c r="G108" s="94">
        <v>3.0</v>
      </c>
      <c r="H108" s="95">
        <v>1.0</v>
      </c>
      <c r="I108" s="93">
        <v>4.0</v>
      </c>
      <c r="J108" s="93">
        <v>4.0</v>
      </c>
      <c r="K108" s="93">
        <v>4.0</v>
      </c>
      <c r="AG108" s="17"/>
      <c r="AH108" s="1" t="s">
        <v>130</v>
      </c>
      <c r="AI108" s="96" t="s">
        <v>92</v>
      </c>
      <c r="AJ108" s="9">
        <v>0.1</v>
      </c>
      <c r="AK108" s="10">
        <v>0.0</v>
      </c>
      <c r="AL108" s="8">
        <v>0.00909090909090909</v>
      </c>
      <c r="AM108" s="10">
        <v>0.0</v>
      </c>
      <c r="AN108" s="10">
        <v>0.0</v>
      </c>
      <c r="AO108" s="10">
        <v>0.0</v>
      </c>
      <c r="AP108" s="10">
        <v>0.0</v>
      </c>
      <c r="AQ108" s="10">
        <v>0.0</v>
      </c>
      <c r="AR108" s="11">
        <v>0.01818181818181818</v>
      </c>
    </row>
    <row r="109">
      <c r="A109" s="1" t="s">
        <v>130</v>
      </c>
      <c r="B109" s="96" t="s">
        <v>131</v>
      </c>
      <c r="C109" s="93">
        <v>4.0</v>
      </c>
      <c r="D109" s="93">
        <v>4.0</v>
      </c>
      <c r="E109" s="95">
        <v>1.0</v>
      </c>
      <c r="F109" s="94">
        <v>3.0</v>
      </c>
      <c r="G109" s="93">
        <v>4.0</v>
      </c>
      <c r="H109" s="93">
        <v>4.0</v>
      </c>
      <c r="I109" s="95">
        <v>1.0</v>
      </c>
      <c r="J109" s="94">
        <v>3.0</v>
      </c>
      <c r="K109" s="93">
        <v>4.0</v>
      </c>
      <c r="AG109" s="17"/>
      <c r="AH109" s="1" t="s">
        <v>113</v>
      </c>
      <c r="AI109" s="104" t="s">
        <v>123</v>
      </c>
      <c r="AJ109" s="8">
        <v>0.048316251830161056</v>
      </c>
      <c r="AK109" s="8">
        <v>0.007320644216691069</v>
      </c>
      <c r="AL109" s="8">
        <v>0.0029282576866764276</v>
      </c>
      <c r="AM109" s="10">
        <v>0.0</v>
      </c>
      <c r="AN109" s="11">
        <v>0.0014641288433382138</v>
      </c>
      <c r="AO109" s="10">
        <v>0.0</v>
      </c>
      <c r="AP109" s="10">
        <v>0.0</v>
      </c>
      <c r="AQ109" s="11">
        <v>0.004392386530014641</v>
      </c>
      <c r="AR109" s="11">
        <v>0.017569546120058566</v>
      </c>
    </row>
    <row r="110">
      <c r="A110" s="1" t="s">
        <v>130</v>
      </c>
      <c r="B110" s="96" t="s">
        <v>71</v>
      </c>
      <c r="C110" s="93">
        <v>4.0</v>
      </c>
      <c r="D110" s="94">
        <v>3.0</v>
      </c>
      <c r="E110" s="93">
        <v>4.0</v>
      </c>
      <c r="F110" s="93">
        <v>4.0</v>
      </c>
      <c r="G110" s="93">
        <v>4.0</v>
      </c>
      <c r="H110" s="95">
        <v>1.0</v>
      </c>
      <c r="I110" s="97">
        <v>2.0</v>
      </c>
      <c r="J110" s="94">
        <v>3.0</v>
      </c>
      <c r="K110" s="93">
        <v>4.0</v>
      </c>
      <c r="AG110" s="17"/>
      <c r="AH110" s="1" t="s">
        <v>151</v>
      </c>
      <c r="AI110" s="92" t="s">
        <v>162</v>
      </c>
      <c r="AJ110" s="9">
        <v>0.07017543859649122</v>
      </c>
      <c r="AK110" s="11">
        <v>0.003289473684210526</v>
      </c>
      <c r="AL110" s="11">
        <v>0.0010964912280701754</v>
      </c>
      <c r="AM110" s="8">
        <v>0.005482456140350877</v>
      </c>
      <c r="AN110" s="10">
        <v>0.0</v>
      </c>
      <c r="AO110" s="10">
        <v>0.0</v>
      </c>
      <c r="AP110" s="10">
        <v>0.0</v>
      </c>
      <c r="AQ110" s="10">
        <v>0.0</v>
      </c>
      <c r="AR110" s="11">
        <v>0.01644736842105263</v>
      </c>
    </row>
    <row r="111">
      <c r="A111" s="1" t="s">
        <v>130</v>
      </c>
      <c r="B111" s="96" t="s">
        <v>132</v>
      </c>
      <c r="C111" s="94">
        <v>3.0</v>
      </c>
      <c r="D111" s="93">
        <v>4.0</v>
      </c>
      <c r="E111" s="94">
        <v>3.0</v>
      </c>
      <c r="F111" s="94">
        <v>3.0</v>
      </c>
      <c r="G111" s="95">
        <v>1.0</v>
      </c>
      <c r="H111" s="93">
        <v>4.0</v>
      </c>
      <c r="I111" s="93">
        <v>4.0</v>
      </c>
      <c r="J111" s="93">
        <v>4.0</v>
      </c>
      <c r="K111" s="93">
        <v>4.0</v>
      </c>
      <c r="AG111" s="17"/>
      <c r="AH111" s="1" t="s">
        <v>113</v>
      </c>
      <c r="AI111" s="96" t="s">
        <v>124</v>
      </c>
      <c r="AJ111" s="10">
        <v>0.004310344827586207</v>
      </c>
      <c r="AK111" s="8">
        <v>0.010775862068965518</v>
      </c>
      <c r="AL111" s="10">
        <v>0.0</v>
      </c>
      <c r="AM111" s="9">
        <v>0.021551724137931036</v>
      </c>
      <c r="AN111" s="8">
        <v>0.00646551724137931</v>
      </c>
      <c r="AO111" s="10">
        <v>0.0</v>
      </c>
      <c r="AP111" s="11">
        <v>0.004310344827586207</v>
      </c>
      <c r="AQ111" s="11">
        <v>0.0021551724137931034</v>
      </c>
      <c r="AR111" s="11">
        <v>0.015086206896551725</v>
      </c>
    </row>
    <row r="112">
      <c r="A112" s="1" t="s">
        <v>130</v>
      </c>
      <c r="B112" s="96" t="s">
        <v>136</v>
      </c>
      <c r="C112" s="94">
        <v>3.0</v>
      </c>
      <c r="D112" s="93">
        <v>4.0</v>
      </c>
      <c r="E112" s="95">
        <v>1.0</v>
      </c>
      <c r="F112" s="93">
        <v>4.0</v>
      </c>
      <c r="G112" s="93">
        <v>4.0</v>
      </c>
      <c r="H112" s="93">
        <v>4.0</v>
      </c>
      <c r="I112" s="95">
        <v>1.0</v>
      </c>
      <c r="J112" s="93">
        <v>4.0</v>
      </c>
      <c r="K112" s="94">
        <v>3.0</v>
      </c>
      <c r="AG112" s="17"/>
      <c r="AH112" s="1" t="s">
        <v>46</v>
      </c>
      <c r="AI112" s="92" t="s">
        <v>63</v>
      </c>
      <c r="AJ112" s="11">
        <v>0.008597528210639442</v>
      </c>
      <c r="AK112" s="11">
        <v>0.0037614185921547557</v>
      </c>
      <c r="AL112" s="8">
        <v>0.0037614185921547557</v>
      </c>
      <c r="AM112" s="11">
        <v>0.0021493820526598604</v>
      </c>
      <c r="AN112" s="11">
        <v>5.373455131649651E-4</v>
      </c>
      <c r="AO112" s="10">
        <v>0.0</v>
      </c>
      <c r="AP112" s="10">
        <v>5.373455131649651E-4</v>
      </c>
      <c r="AQ112" s="8">
        <v>0.009134873723804407</v>
      </c>
      <c r="AR112" s="11">
        <v>0.015045674368619023</v>
      </c>
    </row>
    <row r="113">
      <c r="A113" s="1" t="s">
        <v>130</v>
      </c>
      <c r="B113" s="96" t="s">
        <v>138</v>
      </c>
      <c r="C113" s="94">
        <v>3.0</v>
      </c>
      <c r="D113" s="93">
        <v>4.0</v>
      </c>
      <c r="E113" s="95">
        <v>1.0</v>
      </c>
      <c r="F113" s="93">
        <v>4.0</v>
      </c>
      <c r="G113" s="93">
        <v>4.0</v>
      </c>
      <c r="H113" s="95">
        <v>1.0</v>
      </c>
      <c r="I113" s="94">
        <v>3.0</v>
      </c>
      <c r="J113" s="95">
        <v>1.0</v>
      </c>
      <c r="K113" s="97">
        <v>2.0</v>
      </c>
      <c r="AG113" s="17"/>
      <c r="AH113" s="1" t="s">
        <v>130</v>
      </c>
      <c r="AI113" s="96" t="s">
        <v>141</v>
      </c>
      <c r="AJ113" s="8">
        <v>0.03779366700715015</v>
      </c>
      <c r="AK113" s="11">
        <v>0.006128702757916241</v>
      </c>
      <c r="AL113" s="11">
        <v>0.0010214504596527069</v>
      </c>
      <c r="AM113" s="10">
        <v>0.0</v>
      </c>
      <c r="AN113" s="11">
        <v>0.0020429009193054137</v>
      </c>
      <c r="AO113" s="10">
        <v>0.0</v>
      </c>
      <c r="AP113" s="10">
        <v>0.0</v>
      </c>
      <c r="AQ113" s="11">
        <v>0.0030643513789581204</v>
      </c>
      <c r="AR113" s="11">
        <v>0.014300306435137897</v>
      </c>
    </row>
    <row r="114">
      <c r="A114" s="1" t="s">
        <v>130</v>
      </c>
      <c r="B114" s="96" t="s">
        <v>149</v>
      </c>
      <c r="C114" s="94">
        <v>3.0</v>
      </c>
      <c r="D114" s="94">
        <v>3.0</v>
      </c>
      <c r="E114" s="95">
        <v>1.0</v>
      </c>
      <c r="F114" s="94">
        <v>3.0</v>
      </c>
      <c r="G114" s="97">
        <v>2.0</v>
      </c>
      <c r="H114" s="94">
        <v>3.0</v>
      </c>
      <c r="I114" s="95">
        <v>1.0</v>
      </c>
      <c r="J114" s="95">
        <v>1.0</v>
      </c>
      <c r="K114" s="95">
        <v>1.0</v>
      </c>
      <c r="AG114" s="17"/>
      <c r="AH114" s="1" t="s">
        <v>130</v>
      </c>
      <c r="AI114" s="96" t="s">
        <v>142</v>
      </c>
      <c r="AJ114" s="11">
        <v>0.017045454545454544</v>
      </c>
      <c r="AK114" s="8">
        <v>0.007102272727272727</v>
      </c>
      <c r="AL114" s="11">
        <v>0.0014204545454545455</v>
      </c>
      <c r="AM114" s="10">
        <v>0.0014204545454545455</v>
      </c>
      <c r="AN114" s="8">
        <v>0.005681818181818182</v>
      </c>
      <c r="AO114" s="9">
        <v>0.002840909090909091</v>
      </c>
      <c r="AP114" s="11">
        <v>0.004261363636363636</v>
      </c>
      <c r="AQ114" s="9">
        <v>0.028409090909090908</v>
      </c>
      <c r="AR114" s="11">
        <v>0.014204545454545454</v>
      </c>
    </row>
    <row r="115">
      <c r="A115" s="1" t="s">
        <v>130</v>
      </c>
      <c r="B115" s="96" t="s">
        <v>134</v>
      </c>
      <c r="C115" s="94">
        <v>3.0</v>
      </c>
      <c r="D115" s="95">
        <v>1.0</v>
      </c>
      <c r="E115" s="94">
        <v>3.0</v>
      </c>
      <c r="F115" s="94">
        <v>3.0</v>
      </c>
      <c r="G115" s="95">
        <v>1.0</v>
      </c>
      <c r="H115" s="93">
        <v>4.0</v>
      </c>
      <c r="I115" s="94">
        <v>3.0</v>
      </c>
      <c r="J115" s="93">
        <v>4.0</v>
      </c>
      <c r="K115" s="94">
        <v>3.0</v>
      </c>
      <c r="AG115" s="17"/>
      <c r="AH115" s="1" t="s">
        <v>130</v>
      </c>
      <c r="AI115" s="96" t="s">
        <v>127</v>
      </c>
      <c r="AJ115" s="8">
        <v>0.01873536299765808</v>
      </c>
      <c r="AK115" s="8">
        <v>0.00936768149882904</v>
      </c>
      <c r="AL115" s="10">
        <v>0.0</v>
      </c>
      <c r="AM115" s="9">
        <v>0.02810304449648712</v>
      </c>
      <c r="AN115" s="8">
        <v>0.00468384074941452</v>
      </c>
      <c r="AO115" s="10">
        <v>0.0</v>
      </c>
      <c r="AP115" s="9">
        <v>0.0234192037470726</v>
      </c>
      <c r="AQ115" s="10">
        <v>0.0</v>
      </c>
      <c r="AR115" s="11">
        <v>0.01405152224824356</v>
      </c>
    </row>
    <row r="116">
      <c r="A116" s="1" t="s">
        <v>130</v>
      </c>
      <c r="B116" s="96" t="s">
        <v>141</v>
      </c>
      <c r="C116" s="94">
        <v>3.0</v>
      </c>
      <c r="D116" s="97">
        <v>2.0</v>
      </c>
      <c r="E116" s="97">
        <v>2.0</v>
      </c>
      <c r="F116" s="95">
        <v>1.0</v>
      </c>
      <c r="G116" s="97">
        <v>2.0</v>
      </c>
      <c r="H116" s="95">
        <v>1.0</v>
      </c>
      <c r="I116" s="95">
        <v>1.0</v>
      </c>
      <c r="J116" s="97">
        <v>2.0</v>
      </c>
      <c r="K116" s="97">
        <v>2.0</v>
      </c>
      <c r="AG116" s="17"/>
      <c r="AH116" s="1" t="s">
        <v>151</v>
      </c>
      <c r="AI116" s="92" t="s">
        <v>163</v>
      </c>
      <c r="AJ116" s="8">
        <v>0.03587443946188341</v>
      </c>
      <c r="AK116" s="9">
        <v>0.02242152466367713</v>
      </c>
      <c r="AL116" s="10">
        <v>0.0</v>
      </c>
      <c r="AM116" s="8">
        <v>0.013452914798206279</v>
      </c>
      <c r="AN116" s="9">
        <v>0.07623318385650224</v>
      </c>
      <c r="AO116" s="9">
        <v>0.004484304932735426</v>
      </c>
      <c r="AP116" s="11">
        <v>0.004484304932735426</v>
      </c>
      <c r="AQ116" s="9">
        <v>0.026905829596412557</v>
      </c>
      <c r="AR116" s="11">
        <v>0.013452914798206279</v>
      </c>
    </row>
    <row r="117">
      <c r="A117" s="1" t="s">
        <v>130</v>
      </c>
      <c r="B117" s="96" t="s">
        <v>81</v>
      </c>
      <c r="C117" s="94">
        <v>3.0</v>
      </c>
      <c r="D117" s="95">
        <v>1.0</v>
      </c>
      <c r="E117" s="95">
        <v>1.0</v>
      </c>
      <c r="F117" s="97">
        <v>2.0</v>
      </c>
      <c r="G117" s="95">
        <v>1.0</v>
      </c>
      <c r="H117" s="95">
        <v>1.0</v>
      </c>
      <c r="I117" s="95">
        <v>1.0</v>
      </c>
      <c r="J117" s="97">
        <v>2.0</v>
      </c>
      <c r="K117" s="97">
        <v>2.0</v>
      </c>
      <c r="AG117" s="17"/>
      <c r="AH117" s="1" t="s">
        <v>172</v>
      </c>
      <c r="AI117" s="92" t="s">
        <v>112</v>
      </c>
      <c r="AJ117" s="11">
        <v>0.005367686527106817</v>
      </c>
      <c r="AK117" s="11">
        <v>0.003757380568974772</v>
      </c>
      <c r="AL117" s="11">
        <v>5.367686527106817E-4</v>
      </c>
      <c r="AM117" s="11">
        <v>0.003757380568974772</v>
      </c>
      <c r="AN117" s="11">
        <v>5.367686527106817E-4</v>
      </c>
      <c r="AO117" s="8">
        <v>5.367686527106817E-4</v>
      </c>
      <c r="AP117" s="10">
        <v>5.367686527106817E-4</v>
      </c>
      <c r="AQ117" s="11">
        <v>0.003757380568974772</v>
      </c>
      <c r="AR117" s="11">
        <v>0.013419216317767043</v>
      </c>
    </row>
    <row r="118">
      <c r="A118" s="1" t="s">
        <v>130</v>
      </c>
      <c r="B118" s="96" t="s">
        <v>49</v>
      </c>
      <c r="C118" s="94">
        <v>3.0</v>
      </c>
      <c r="D118" s="97">
        <v>2.0</v>
      </c>
      <c r="E118" s="94">
        <v>3.0</v>
      </c>
      <c r="F118" s="97">
        <v>2.0</v>
      </c>
      <c r="G118" s="93">
        <v>4.0</v>
      </c>
      <c r="H118" s="93">
        <v>4.0</v>
      </c>
      <c r="I118" s="94">
        <v>3.0</v>
      </c>
      <c r="J118" s="95">
        <v>1.0</v>
      </c>
      <c r="K118" s="95">
        <v>1.0</v>
      </c>
      <c r="AG118" s="17"/>
      <c r="AH118" s="1" t="s">
        <v>46</v>
      </c>
      <c r="AI118" s="92" t="s">
        <v>55</v>
      </c>
      <c r="AJ118" s="9">
        <v>0.08583690987124463</v>
      </c>
      <c r="AK118" s="9">
        <v>0.017167381974248927</v>
      </c>
      <c r="AL118" s="10">
        <v>0.0</v>
      </c>
      <c r="AM118" s="11">
        <v>0.004291845493562232</v>
      </c>
      <c r="AN118" s="9">
        <v>0.04291845493562232</v>
      </c>
      <c r="AO118" s="10">
        <v>0.0</v>
      </c>
      <c r="AP118" s="9">
        <v>0.017167381974248927</v>
      </c>
      <c r="AQ118" s="11">
        <v>0.004291845493562232</v>
      </c>
      <c r="AR118" s="11">
        <v>0.012875536480686695</v>
      </c>
    </row>
    <row r="119">
      <c r="A119" s="1" t="s">
        <v>130</v>
      </c>
      <c r="B119" s="96" t="s">
        <v>137</v>
      </c>
      <c r="C119" s="94">
        <v>3.0</v>
      </c>
      <c r="D119" s="94">
        <v>3.0</v>
      </c>
      <c r="E119" s="94">
        <v>3.0</v>
      </c>
      <c r="F119" s="94">
        <v>3.0</v>
      </c>
      <c r="G119" s="94">
        <v>3.0</v>
      </c>
      <c r="H119" s="95">
        <v>1.0</v>
      </c>
      <c r="I119" s="93">
        <v>4.0</v>
      </c>
      <c r="J119" s="93">
        <v>4.0</v>
      </c>
      <c r="K119" s="94">
        <v>3.0</v>
      </c>
      <c r="AG119" s="17"/>
      <c r="AH119" s="1" t="s">
        <v>151</v>
      </c>
      <c r="AI119" s="92" t="s">
        <v>164</v>
      </c>
      <c r="AJ119" s="9">
        <v>0.12020460358056266</v>
      </c>
      <c r="AK119" s="8">
        <v>0.01278772378516624</v>
      </c>
      <c r="AL119" s="10">
        <v>0.0</v>
      </c>
      <c r="AM119" s="9">
        <v>0.09974424552429667</v>
      </c>
      <c r="AN119" s="8">
        <v>0.0076726342710997444</v>
      </c>
      <c r="AO119" s="10">
        <v>0.0</v>
      </c>
      <c r="AP119" s="9">
        <v>0.023017902813299233</v>
      </c>
      <c r="AQ119" s="11">
        <v>0.0025575447570332483</v>
      </c>
      <c r="AR119" s="11">
        <v>0.01278772378516624</v>
      </c>
    </row>
    <row r="120">
      <c r="A120" s="1" t="s">
        <v>130</v>
      </c>
      <c r="B120" s="96" t="s">
        <v>127</v>
      </c>
      <c r="C120" s="94">
        <v>3.0</v>
      </c>
      <c r="D120" s="94">
        <v>3.0</v>
      </c>
      <c r="E120" s="95">
        <v>1.0</v>
      </c>
      <c r="F120" s="93">
        <v>4.0</v>
      </c>
      <c r="G120" s="94">
        <v>3.0</v>
      </c>
      <c r="H120" s="95">
        <v>1.0</v>
      </c>
      <c r="I120" s="93">
        <v>4.0</v>
      </c>
      <c r="J120" s="95">
        <v>1.0</v>
      </c>
      <c r="K120" s="97">
        <v>2.0</v>
      </c>
      <c r="AG120" s="17"/>
      <c r="AH120" s="1" t="s">
        <v>22</v>
      </c>
      <c r="AI120" s="92" t="s">
        <v>43</v>
      </c>
      <c r="AJ120" s="11">
        <v>0.006342494714587738</v>
      </c>
      <c r="AK120" s="8">
        <v>0.006342494714587738</v>
      </c>
      <c r="AL120" s="10">
        <v>0.0</v>
      </c>
      <c r="AM120" s="10">
        <v>0.0</v>
      </c>
      <c r="AN120" s="9">
        <v>0.035940803382663845</v>
      </c>
      <c r="AO120" s="10">
        <v>0.0</v>
      </c>
      <c r="AP120" s="11">
        <v>0.0021141649048625794</v>
      </c>
      <c r="AQ120" s="11">
        <v>0.004228329809725159</v>
      </c>
      <c r="AR120" s="11">
        <v>0.012684989429175475</v>
      </c>
    </row>
    <row r="121">
      <c r="A121" s="1" t="s">
        <v>130</v>
      </c>
      <c r="B121" s="96" t="s">
        <v>145</v>
      </c>
      <c r="C121" s="97">
        <v>2.0</v>
      </c>
      <c r="D121" s="97">
        <v>2.0</v>
      </c>
      <c r="E121" s="95">
        <v>1.0</v>
      </c>
      <c r="F121" s="97">
        <v>2.0</v>
      </c>
      <c r="G121" s="94">
        <v>3.0</v>
      </c>
      <c r="H121" s="95">
        <v>1.0</v>
      </c>
      <c r="I121" s="94">
        <v>3.0</v>
      </c>
      <c r="J121" s="97">
        <v>2.0</v>
      </c>
      <c r="K121" s="95">
        <v>1.0</v>
      </c>
      <c r="AG121" s="17"/>
      <c r="AH121" s="1" t="s">
        <v>46</v>
      </c>
      <c r="AI121" s="92" t="s">
        <v>57</v>
      </c>
      <c r="AJ121" s="9">
        <v>0.1125</v>
      </c>
      <c r="AK121" s="11">
        <v>0.004166666666666667</v>
      </c>
      <c r="AL121" s="10">
        <v>0.0</v>
      </c>
      <c r="AM121" s="9">
        <v>0.016666666666666666</v>
      </c>
      <c r="AN121" s="8">
        <v>0.004166666666666667</v>
      </c>
      <c r="AO121" s="10">
        <v>0.0</v>
      </c>
      <c r="AP121" s="11">
        <v>0.004166666666666667</v>
      </c>
      <c r="AQ121" s="11">
        <v>0.004166666666666667</v>
      </c>
      <c r="AR121" s="11">
        <v>0.0125</v>
      </c>
    </row>
    <row r="122">
      <c r="A122" s="1" t="s">
        <v>130</v>
      </c>
      <c r="B122" s="96" t="s">
        <v>142</v>
      </c>
      <c r="C122" s="97">
        <v>2.0</v>
      </c>
      <c r="D122" s="94">
        <v>3.0</v>
      </c>
      <c r="E122" s="97">
        <v>2.0</v>
      </c>
      <c r="F122" s="95">
        <v>1.0</v>
      </c>
      <c r="G122" s="94">
        <v>3.0</v>
      </c>
      <c r="H122" s="93">
        <v>4.0</v>
      </c>
      <c r="I122" s="97">
        <v>2.0</v>
      </c>
      <c r="J122" s="93">
        <v>4.0</v>
      </c>
      <c r="K122" s="97">
        <v>2.0</v>
      </c>
      <c r="AG122" s="17"/>
      <c r="AH122" s="1" t="s">
        <v>130</v>
      </c>
      <c r="AI122" s="96" t="s">
        <v>143</v>
      </c>
      <c r="AJ122" s="11">
        <v>0.0102880658436214</v>
      </c>
      <c r="AK122" s="11">
        <v>0.00411522633744856</v>
      </c>
      <c r="AL122" s="10">
        <v>0.0</v>
      </c>
      <c r="AM122" s="11">
        <v>0.00205761316872428</v>
      </c>
      <c r="AN122" s="11">
        <v>0.00205761316872428</v>
      </c>
      <c r="AO122" s="10">
        <v>0.0</v>
      </c>
      <c r="AP122" s="9">
        <v>0.018518518518518517</v>
      </c>
      <c r="AQ122" s="10">
        <v>0.0</v>
      </c>
      <c r="AR122" s="11">
        <v>0.012345679012345678</v>
      </c>
    </row>
    <row r="123">
      <c r="A123" s="1" t="s">
        <v>130</v>
      </c>
      <c r="B123" s="96" t="s">
        <v>140</v>
      </c>
      <c r="C123" s="97">
        <v>2.0</v>
      </c>
      <c r="D123" s="93">
        <v>4.0</v>
      </c>
      <c r="E123" s="95">
        <v>1.0</v>
      </c>
      <c r="F123" s="94">
        <v>3.0</v>
      </c>
      <c r="G123" s="97">
        <v>2.0</v>
      </c>
      <c r="H123" s="94">
        <v>3.0</v>
      </c>
      <c r="I123" s="97">
        <v>2.0</v>
      </c>
      <c r="J123" s="97">
        <v>2.0</v>
      </c>
      <c r="K123" s="97">
        <v>2.0</v>
      </c>
      <c r="AG123" s="17"/>
      <c r="AH123" s="100" t="s">
        <v>67</v>
      </c>
      <c r="AI123" s="101" t="s">
        <v>79</v>
      </c>
      <c r="AJ123" s="10">
        <v>0.004333694474539545</v>
      </c>
      <c r="AK123" s="10">
        <v>0.0</v>
      </c>
      <c r="AL123" s="11">
        <v>0.0010834236186348862</v>
      </c>
      <c r="AM123" s="8">
        <v>0.0065005417118093175</v>
      </c>
      <c r="AN123" s="8">
        <v>0.010834236186348862</v>
      </c>
      <c r="AO123" s="10">
        <v>0.0</v>
      </c>
      <c r="AP123" s="10">
        <v>0.0</v>
      </c>
      <c r="AQ123" s="11">
        <v>0.004333694474539545</v>
      </c>
      <c r="AR123" s="11">
        <v>0.011917659804983749</v>
      </c>
    </row>
    <row r="124">
      <c r="A124" s="1" t="s">
        <v>130</v>
      </c>
      <c r="B124" s="96" t="s">
        <v>135</v>
      </c>
      <c r="C124" s="97">
        <v>2.0</v>
      </c>
      <c r="D124" s="93">
        <v>4.0</v>
      </c>
      <c r="E124" s="95">
        <v>1.0</v>
      </c>
      <c r="F124" s="94">
        <v>3.0</v>
      </c>
      <c r="G124" s="93">
        <v>4.0</v>
      </c>
      <c r="H124" s="93">
        <v>4.0</v>
      </c>
      <c r="I124" s="97">
        <v>2.0</v>
      </c>
      <c r="J124" s="93">
        <v>4.0</v>
      </c>
      <c r="K124" s="94">
        <v>3.0</v>
      </c>
      <c r="AG124" s="17"/>
      <c r="AH124" s="1" t="s">
        <v>95</v>
      </c>
      <c r="AI124" s="92" t="s">
        <v>109</v>
      </c>
      <c r="AJ124" s="10">
        <v>0.0</v>
      </c>
      <c r="AK124" s="10">
        <v>0.0</v>
      </c>
      <c r="AL124" s="11">
        <v>9.891196834817012E-4</v>
      </c>
      <c r="AM124" s="8">
        <v>0.011869436201780416</v>
      </c>
      <c r="AN124" s="10">
        <v>0.0</v>
      </c>
      <c r="AO124" s="10">
        <v>0.0</v>
      </c>
      <c r="AP124" s="8">
        <v>0.012858555885262116</v>
      </c>
      <c r="AQ124" s="10">
        <v>9.891196834817012E-4</v>
      </c>
      <c r="AR124" s="11">
        <v>0.010880316518298714</v>
      </c>
    </row>
    <row r="125">
      <c r="A125" s="1" t="s">
        <v>130</v>
      </c>
      <c r="B125" s="96" t="s">
        <v>133</v>
      </c>
      <c r="C125" s="97">
        <v>2.0</v>
      </c>
      <c r="D125" s="97">
        <v>2.0</v>
      </c>
      <c r="E125" s="93">
        <v>4.0</v>
      </c>
      <c r="F125" s="94">
        <v>3.0</v>
      </c>
      <c r="G125" s="95">
        <v>1.0</v>
      </c>
      <c r="H125" s="95">
        <v>1.0</v>
      </c>
      <c r="I125" s="97">
        <v>2.0</v>
      </c>
      <c r="J125" s="93">
        <v>4.0</v>
      </c>
      <c r="K125" s="93">
        <v>4.0</v>
      </c>
      <c r="AG125" s="17"/>
      <c r="AH125" s="1" t="s">
        <v>172</v>
      </c>
      <c r="AI125" s="92" t="s">
        <v>178</v>
      </c>
      <c r="AJ125" s="10">
        <v>0.0046439628482972135</v>
      </c>
      <c r="AK125" s="10">
        <v>0.0</v>
      </c>
      <c r="AL125" s="10">
        <v>0.0</v>
      </c>
      <c r="AM125" s="11">
        <v>0.0030959752321981426</v>
      </c>
      <c r="AN125" s="8">
        <v>0.006191950464396285</v>
      </c>
      <c r="AO125" s="10">
        <v>0.0</v>
      </c>
      <c r="AP125" s="11">
        <v>0.0030959752321981426</v>
      </c>
      <c r="AQ125" s="11">
        <v>0.0046439628482972135</v>
      </c>
      <c r="AR125" s="11">
        <v>0.010835913312693499</v>
      </c>
    </row>
    <row r="126">
      <c r="A126" s="1" t="s">
        <v>130</v>
      </c>
      <c r="B126" s="96" t="s">
        <v>87</v>
      </c>
      <c r="C126" s="97">
        <v>2.0</v>
      </c>
      <c r="D126" s="94">
        <v>3.0</v>
      </c>
      <c r="E126" s="94">
        <v>3.0</v>
      </c>
      <c r="F126" s="94">
        <v>3.0</v>
      </c>
      <c r="G126" s="93">
        <v>4.0</v>
      </c>
      <c r="H126" s="93">
        <v>4.0</v>
      </c>
      <c r="I126" s="95">
        <v>1.0</v>
      </c>
      <c r="J126" s="94">
        <v>3.0</v>
      </c>
      <c r="K126" s="93">
        <v>4.0</v>
      </c>
      <c r="AG126" s="17"/>
      <c r="AH126" s="1" t="s">
        <v>130</v>
      </c>
      <c r="AI126" s="96" t="s">
        <v>144</v>
      </c>
      <c r="AJ126" s="10">
        <v>0.0021231422505307855</v>
      </c>
      <c r="AK126" s="10">
        <v>0.0</v>
      </c>
      <c r="AL126" s="10">
        <v>0.0</v>
      </c>
      <c r="AM126" s="10">
        <v>0.0</v>
      </c>
      <c r="AN126" s="11">
        <v>0.0031847133757961785</v>
      </c>
      <c r="AO126" s="9">
        <v>0.0031847133757961785</v>
      </c>
      <c r="AP126" s="11">
        <v>0.004246284501061571</v>
      </c>
      <c r="AQ126" s="11">
        <v>0.006369426751592357</v>
      </c>
      <c r="AR126" s="11">
        <v>0.010615711252653927</v>
      </c>
    </row>
    <row r="127">
      <c r="A127" s="1" t="s">
        <v>130</v>
      </c>
      <c r="B127" s="96" t="s">
        <v>143</v>
      </c>
      <c r="C127" s="97">
        <v>2.0</v>
      </c>
      <c r="D127" s="97">
        <v>2.0</v>
      </c>
      <c r="E127" s="95">
        <v>1.0</v>
      </c>
      <c r="F127" s="97">
        <v>2.0</v>
      </c>
      <c r="G127" s="97">
        <v>2.0</v>
      </c>
      <c r="H127" s="95">
        <v>1.0</v>
      </c>
      <c r="I127" s="93">
        <v>4.0</v>
      </c>
      <c r="J127" s="95">
        <v>1.0</v>
      </c>
      <c r="K127" s="97">
        <v>2.0</v>
      </c>
      <c r="AG127" s="17"/>
      <c r="AH127" s="1" t="s">
        <v>151</v>
      </c>
      <c r="AI127" s="92" t="s">
        <v>165</v>
      </c>
      <c r="AJ127" s="8">
        <v>0.02109704641350211</v>
      </c>
      <c r="AK127" s="8">
        <v>0.010548523206751054</v>
      </c>
      <c r="AL127" s="8">
        <v>0.006329113924050633</v>
      </c>
      <c r="AM127" s="11">
        <v>0.002109704641350211</v>
      </c>
      <c r="AN127" s="10">
        <v>0.0</v>
      </c>
      <c r="AO127" s="10">
        <v>0.0</v>
      </c>
      <c r="AP127" s="11">
        <v>0.004219409282700422</v>
      </c>
      <c r="AQ127" s="11">
        <v>0.004219409282700422</v>
      </c>
      <c r="AR127" s="11">
        <v>0.010548523206751054</v>
      </c>
    </row>
    <row r="128">
      <c r="A128" s="1" t="s">
        <v>130</v>
      </c>
      <c r="B128" s="96" t="s">
        <v>148</v>
      </c>
      <c r="C128" s="97">
        <v>2.0</v>
      </c>
      <c r="D128" s="97">
        <v>2.0</v>
      </c>
      <c r="E128" s="95">
        <v>1.0</v>
      </c>
      <c r="F128" s="97">
        <v>2.0</v>
      </c>
      <c r="G128" s="93">
        <v>4.0</v>
      </c>
      <c r="H128" s="94">
        <v>3.0</v>
      </c>
      <c r="I128" s="94">
        <v>3.0</v>
      </c>
      <c r="J128" s="94">
        <v>3.0</v>
      </c>
      <c r="K128" s="95">
        <v>1.0</v>
      </c>
      <c r="AG128" s="17"/>
      <c r="AH128" s="1" t="s">
        <v>113</v>
      </c>
      <c r="AI128" s="96" t="s">
        <v>125</v>
      </c>
      <c r="AJ128" s="10">
        <v>0.002070393374741201</v>
      </c>
      <c r="AK128" s="10">
        <v>0.0</v>
      </c>
      <c r="AL128" s="8">
        <v>0.006211180124223602</v>
      </c>
      <c r="AM128" s="10">
        <v>0.0</v>
      </c>
      <c r="AN128" s="11">
        <v>0.0013802622498274672</v>
      </c>
      <c r="AO128" s="9">
        <v>0.003450655624568668</v>
      </c>
      <c r="AP128" s="11">
        <v>0.004830917874396135</v>
      </c>
      <c r="AQ128" s="11">
        <v>0.002070393374741201</v>
      </c>
      <c r="AR128" s="11">
        <v>0.010351966873706004</v>
      </c>
    </row>
    <row r="129">
      <c r="A129" s="1" t="s">
        <v>130</v>
      </c>
      <c r="B129" s="96" t="s">
        <v>82</v>
      </c>
      <c r="C129" s="95">
        <v>1.0</v>
      </c>
      <c r="D129" s="94">
        <v>3.0</v>
      </c>
      <c r="E129" s="94">
        <v>3.0</v>
      </c>
      <c r="F129" s="97">
        <v>2.0</v>
      </c>
      <c r="G129" s="94">
        <v>3.0</v>
      </c>
      <c r="H129" s="95">
        <v>1.0</v>
      </c>
      <c r="I129" s="93">
        <v>4.0</v>
      </c>
      <c r="J129" s="94">
        <v>3.0</v>
      </c>
      <c r="K129" s="94">
        <v>3.0</v>
      </c>
      <c r="AG129" s="17"/>
      <c r="AH129" s="1" t="s">
        <v>151</v>
      </c>
      <c r="AI129" s="92" t="s">
        <v>166</v>
      </c>
      <c r="AJ129" s="11">
        <v>0.017699115044247787</v>
      </c>
      <c r="AK129" s="8">
        <v>0.008849557522123894</v>
      </c>
      <c r="AL129" s="10">
        <v>0.0</v>
      </c>
      <c r="AM129" s="8">
        <v>0.01032448377581121</v>
      </c>
      <c r="AN129" s="8">
        <v>0.004424778761061947</v>
      </c>
      <c r="AO129" s="10">
        <v>0.0</v>
      </c>
      <c r="AP129" s="8">
        <v>0.007374631268436578</v>
      </c>
      <c r="AQ129" s="11">
        <v>0.004424778761061947</v>
      </c>
      <c r="AR129" s="11">
        <v>0.01032448377581121</v>
      </c>
    </row>
    <row r="130">
      <c r="A130" s="1" t="s">
        <v>130</v>
      </c>
      <c r="B130" s="96" t="s">
        <v>146</v>
      </c>
      <c r="C130" s="95">
        <v>1.0</v>
      </c>
      <c r="D130" s="97">
        <v>2.0</v>
      </c>
      <c r="E130" s="95">
        <v>1.0</v>
      </c>
      <c r="F130" s="95">
        <v>1.0</v>
      </c>
      <c r="G130" s="95">
        <v>1.0</v>
      </c>
      <c r="H130" s="94">
        <v>3.0</v>
      </c>
      <c r="I130" s="94">
        <v>3.0</v>
      </c>
      <c r="J130" s="95">
        <v>1.0</v>
      </c>
      <c r="K130" s="95">
        <v>1.0</v>
      </c>
      <c r="AG130" s="17"/>
      <c r="AH130" s="100" t="s">
        <v>67</v>
      </c>
      <c r="AI130" s="101" t="s">
        <v>68</v>
      </c>
      <c r="AJ130" s="10">
        <v>0.0022988505747126436</v>
      </c>
      <c r="AK130" s="11">
        <v>0.0022988505747126436</v>
      </c>
      <c r="AL130" s="11">
        <v>0.0015325670498084292</v>
      </c>
      <c r="AM130" s="10">
        <v>7.662835249042146E-4</v>
      </c>
      <c r="AN130" s="11">
        <v>0.0038314176245210726</v>
      </c>
      <c r="AO130" s="10">
        <v>0.0</v>
      </c>
      <c r="AP130" s="10">
        <v>7.662835249042146E-4</v>
      </c>
      <c r="AQ130" s="10">
        <v>7.662835249042146E-4</v>
      </c>
      <c r="AR130" s="10">
        <v>0.00996168582375479</v>
      </c>
    </row>
    <row r="131">
      <c r="A131" s="1" t="s">
        <v>130</v>
      </c>
      <c r="B131" s="96" t="s">
        <v>144</v>
      </c>
      <c r="C131" s="95">
        <v>1.0</v>
      </c>
      <c r="D131" s="95">
        <v>1.0</v>
      </c>
      <c r="E131" s="95">
        <v>1.0</v>
      </c>
      <c r="F131" s="95">
        <v>1.0</v>
      </c>
      <c r="G131" s="97">
        <v>2.0</v>
      </c>
      <c r="H131" s="93">
        <v>4.0</v>
      </c>
      <c r="I131" s="97">
        <v>2.0</v>
      </c>
      <c r="J131" s="97">
        <v>2.0</v>
      </c>
      <c r="K131" s="97">
        <v>2.0</v>
      </c>
      <c r="AG131" s="17"/>
      <c r="AH131" s="1" t="s">
        <v>130</v>
      </c>
      <c r="AI131" s="96" t="s">
        <v>145</v>
      </c>
      <c r="AJ131" s="11">
        <v>0.017699115044247787</v>
      </c>
      <c r="AK131" s="11">
        <v>0.004424778761061947</v>
      </c>
      <c r="AL131" s="10">
        <v>0.0</v>
      </c>
      <c r="AM131" s="11">
        <v>0.004424778761061947</v>
      </c>
      <c r="AN131" s="8">
        <v>0.008849557522123894</v>
      </c>
      <c r="AO131" s="10">
        <v>0.0</v>
      </c>
      <c r="AP131" s="8">
        <v>0.008849557522123894</v>
      </c>
      <c r="AQ131" s="11">
        <v>0.004424778761061947</v>
      </c>
      <c r="AR131" s="10">
        <v>0.008849557522123894</v>
      </c>
    </row>
    <row r="132">
      <c r="A132" s="1" t="s">
        <v>130</v>
      </c>
      <c r="B132" s="96" t="s">
        <v>147</v>
      </c>
      <c r="C132" s="95">
        <v>1.0</v>
      </c>
      <c r="D132" s="94">
        <v>3.0</v>
      </c>
      <c r="E132" s="95">
        <v>1.0</v>
      </c>
      <c r="F132" s="94">
        <v>3.0</v>
      </c>
      <c r="G132" s="95">
        <v>1.0</v>
      </c>
      <c r="H132" s="93">
        <v>4.0</v>
      </c>
      <c r="I132" s="93">
        <v>4.0</v>
      </c>
      <c r="J132" s="94">
        <v>3.0</v>
      </c>
      <c r="K132" s="95">
        <v>1.0</v>
      </c>
      <c r="AG132" s="17"/>
      <c r="AH132" s="1" t="s">
        <v>130</v>
      </c>
      <c r="AI132" s="96" t="s">
        <v>49</v>
      </c>
      <c r="AJ132" s="8">
        <v>0.028634361233480177</v>
      </c>
      <c r="AK132" s="11">
        <v>0.004405286343612335</v>
      </c>
      <c r="AL132" s="8">
        <v>0.0022026431718061676</v>
      </c>
      <c r="AM132" s="11">
        <v>0.0022026431718061676</v>
      </c>
      <c r="AN132" s="9">
        <v>0.019823788546255508</v>
      </c>
      <c r="AO132" s="9">
        <v>0.0022026431718061676</v>
      </c>
      <c r="AP132" s="8">
        <v>0.013215859030837005</v>
      </c>
      <c r="AQ132" s="10">
        <v>0.0</v>
      </c>
      <c r="AR132" s="10">
        <v>0.00881057268722467</v>
      </c>
    </row>
    <row r="133">
      <c r="A133" s="1" t="s">
        <v>130</v>
      </c>
      <c r="B133" s="96" t="s">
        <v>150</v>
      </c>
      <c r="C133" s="95">
        <v>1.0</v>
      </c>
      <c r="D133" s="95">
        <v>1.0</v>
      </c>
      <c r="E133" s="95">
        <v>1.0</v>
      </c>
      <c r="F133" s="95">
        <v>1.0</v>
      </c>
      <c r="G133" s="97">
        <v>2.0</v>
      </c>
      <c r="H133" s="95">
        <v>1.0</v>
      </c>
      <c r="I133" s="94">
        <v>3.0</v>
      </c>
      <c r="J133" s="95">
        <v>1.0</v>
      </c>
      <c r="K133" s="95">
        <v>1.0</v>
      </c>
      <c r="AG133" s="17"/>
      <c r="AH133" s="1" t="s">
        <v>151</v>
      </c>
      <c r="AI133" s="104" t="s">
        <v>167</v>
      </c>
      <c r="AJ133" s="9">
        <v>0.11020408163265306</v>
      </c>
      <c r="AK133" s="8">
        <v>0.01020408163265306</v>
      </c>
      <c r="AL133" s="10">
        <v>0.0</v>
      </c>
      <c r="AM133" s="11">
        <v>0.004081632653061225</v>
      </c>
      <c r="AN133" s="10">
        <v>0.0</v>
      </c>
      <c r="AO133" s="10">
        <v>0.0</v>
      </c>
      <c r="AP133" s="11">
        <v>0.0020408163265306124</v>
      </c>
      <c r="AQ133" s="8">
        <v>0.01020408163265306</v>
      </c>
      <c r="AR133" s="10">
        <v>0.00816326530612245</v>
      </c>
    </row>
    <row r="134">
      <c r="A134" s="1" t="s">
        <v>151</v>
      </c>
      <c r="B134" s="92" t="s">
        <v>153</v>
      </c>
      <c r="C134" s="93">
        <v>4.0</v>
      </c>
      <c r="D134" s="94">
        <v>3.0</v>
      </c>
      <c r="E134" s="94">
        <v>3.0</v>
      </c>
      <c r="F134" s="94">
        <v>3.0</v>
      </c>
      <c r="G134" s="97">
        <v>2.0</v>
      </c>
      <c r="H134" s="95">
        <v>1.0</v>
      </c>
      <c r="I134" s="97">
        <v>2.0</v>
      </c>
      <c r="J134" s="94">
        <v>3.0</v>
      </c>
      <c r="K134" s="93">
        <v>4.0</v>
      </c>
      <c r="AG134" s="17"/>
      <c r="AH134" s="100" t="s">
        <v>67</v>
      </c>
      <c r="AI134" s="101" t="s">
        <v>83</v>
      </c>
      <c r="AJ134" s="11">
        <v>0.0078125</v>
      </c>
      <c r="AK134" s="9">
        <v>0.0234375</v>
      </c>
      <c r="AL134" s="10">
        <v>0.0</v>
      </c>
      <c r="AM134" s="9">
        <v>0.0234375</v>
      </c>
      <c r="AN134" s="9">
        <v>0.015625</v>
      </c>
      <c r="AO134" s="10">
        <v>0.0</v>
      </c>
      <c r="AP134" s="9">
        <v>0.0234375</v>
      </c>
      <c r="AQ134" s="10">
        <v>0.0</v>
      </c>
      <c r="AR134" s="10">
        <v>0.0078125</v>
      </c>
    </row>
    <row r="135">
      <c r="A135" s="1" t="s">
        <v>151</v>
      </c>
      <c r="B135" s="92" t="s">
        <v>164</v>
      </c>
      <c r="C135" s="93">
        <v>4.0</v>
      </c>
      <c r="D135" s="94">
        <v>3.0</v>
      </c>
      <c r="E135" s="95">
        <v>1.0</v>
      </c>
      <c r="F135" s="93">
        <v>4.0</v>
      </c>
      <c r="G135" s="94">
        <v>3.0</v>
      </c>
      <c r="H135" s="95">
        <v>1.0</v>
      </c>
      <c r="I135" s="93">
        <v>4.0</v>
      </c>
      <c r="J135" s="97">
        <v>2.0</v>
      </c>
      <c r="K135" s="97">
        <v>2.0</v>
      </c>
      <c r="AG135" s="17"/>
      <c r="AH135" s="100" t="s">
        <v>95</v>
      </c>
      <c r="AI135" s="101" t="s">
        <v>105</v>
      </c>
      <c r="AJ135" s="11">
        <v>0.009265858873841768</v>
      </c>
      <c r="AK135" s="11">
        <v>0.0014255167498218105</v>
      </c>
      <c r="AL135" s="10">
        <v>0.0</v>
      </c>
      <c r="AM135" s="11">
        <v>0.0042765502494654314</v>
      </c>
      <c r="AN135" s="10">
        <v>0.0</v>
      </c>
      <c r="AO135" s="10">
        <v>0.0</v>
      </c>
      <c r="AP135" s="10">
        <v>0.0</v>
      </c>
      <c r="AQ135" s="10">
        <v>0.0</v>
      </c>
      <c r="AR135" s="10">
        <v>0.007127583749109052</v>
      </c>
    </row>
    <row r="136">
      <c r="A136" s="1" t="s">
        <v>151</v>
      </c>
      <c r="B136" s="104" t="s">
        <v>167</v>
      </c>
      <c r="C136" s="93">
        <v>4.0</v>
      </c>
      <c r="D136" s="94">
        <v>3.0</v>
      </c>
      <c r="E136" s="95">
        <v>1.0</v>
      </c>
      <c r="F136" s="97">
        <v>2.0</v>
      </c>
      <c r="G136" s="95">
        <v>1.0</v>
      </c>
      <c r="H136" s="95">
        <v>1.0</v>
      </c>
      <c r="I136" s="97">
        <v>2.0</v>
      </c>
      <c r="J136" s="94">
        <v>3.0</v>
      </c>
      <c r="K136" s="95">
        <v>1.0</v>
      </c>
      <c r="AG136" s="17"/>
      <c r="AH136" s="1" t="s">
        <v>130</v>
      </c>
      <c r="AI136" s="96" t="s">
        <v>146</v>
      </c>
      <c r="AJ136" s="10">
        <v>0.0028208744710860366</v>
      </c>
      <c r="AK136" s="11">
        <v>0.0028208744710860366</v>
      </c>
      <c r="AL136" s="10">
        <v>0.0</v>
      </c>
      <c r="AM136" s="10">
        <v>0.0</v>
      </c>
      <c r="AN136" s="10">
        <v>0.0</v>
      </c>
      <c r="AO136" s="8">
        <v>0.0014104372355430183</v>
      </c>
      <c r="AP136" s="8">
        <v>0.007052186177715092</v>
      </c>
      <c r="AQ136" s="10">
        <v>0.0014104372355430183</v>
      </c>
      <c r="AR136" s="10">
        <v>0.007052186177715092</v>
      </c>
    </row>
    <row r="137">
      <c r="A137" s="1" t="s">
        <v>151</v>
      </c>
      <c r="B137" s="92" t="s">
        <v>152</v>
      </c>
      <c r="C137" s="93">
        <v>4.0</v>
      </c>
      <c r="D137" s="93">
        <v>4.0</v>
      </c>
      <c r="E137" s="93">
        <v>4.0</v>
      </c>
      <c r="F137" s="93">
        <v>4.0</v>
      </c>
      <c r="G137" s="94">
        <v>3.0</v>
      </c>
      <c r="H137" s="93">
        <v>4.0</v>
      </c>
      <c r="I137" s="93">
        <v>4.0</v>
      </c>
      <c r="J137" s="93">
        <v>4.0</v>
      </c>
      <c r="K137" s="93">
        <v>4.0</v>
      </c>
      <c r="AG137" s="17"/>
      <c r="AH137" s="1" t="s">
        <v>22</v>
      </c>
      <c r="AI137" s="92" t="s">
        <v>44</v>
      </c>
      <c r="AJ137" s="10">
        <v>0.004434589800443459</v>
      </c>
      <c r="AK137" s="10">
        <v>0.0</v>
      </c>
      <c r="AL137" s="8">
        <v>0.004434589800443459</v>
      </c>
      <c r="AM137" s="11">
        <v>0.004434589800443459</v>
      </c>
      <c r="AN137" s="9">
        <v>0.028824833702882482</v>
      </c>
      <c r="AO137" s="10">
        <v>0.0</v>
      </c>
      <c r="AP137" s="11">
        <v>0.004434589800443459</v>
      </c>
      <c r="AQ137" s="10">
        <v>0.0</v>
      </c>
      <c r="AR137" s="10">
        <v>0.0066518847006651885</v>
      </c>
    </row>
    <row r="138">
      <c r="A138" s="1" t="s">
        <v>151</v>
      </c>
      <c r="B138" s="92" t="s">
        <v>160</v>
      </c>
      <c r="C138" s="93">
        <v>4.0</v>
      </c>
      <c r="D138" s="93">
        <v>4.0</v>
      </c>
      <c r="E138" s="95">
        <v>1.0</v>
      </c>
      <c r="F138" s="93">
        <v>4.0</v>
      </c>
      <c r="G138" s="94">
        <v>3.0</v>
      </c>
      <c r="H138" s="95">
        <v>1.0</v>
      </c>
      <c r="I138" s="93">
        <v>4.0</v>
      </c>
      <c r="J138" s="95">
        <v>1.0</v>
      </c>
      <c r="K138" s="97">
        <v>2.0</v>
      </c>
      <c r="AG138" s="17"/>
      <c r="AH138" s="1" t="s">
        <v>172</v>
      </c>
      <c r="AI138" s="92" t="s">
        <v>179</v>
      </c>
      <c r="AJ138" s="11">
        <v>0.012552301255230125</v>
      </c>
      <c r="AK138" s="11">
        <v>0.0041841004184100415</v>
      </c>
      <c r="AL138" s="10">
        <v>0.0</v>
      </c>
      <c r="AM138" s="11">
        <v>0.0020920502092050207</v>
      </c>
      <c r="AN138" s="11">
        <v>0.0020920502092050207</v>
      </c>
      <c r="AO138" s="10">
        <v>0.0</v>
      </c>
      <c r="AP138" s="10">
        <v>0.0</v>
      </c>
      <c r="AQ138" s="11">
        <v>0.0041841004184100415</v>
      </c>
      <c r="AR138" s="10">
        <v>0.006276150627615063</v>
      </c>
    </row>
    <row r="139">
      <c r="A139" s="1" t="s">
        <v>151</v>
      </c>
      <c r="B139" s="92" t="s">
        <v>162</v>
      </c>
      <c r="C139" s="93">
        <v>4.0</v>
      </c>
      <c r="D139" s="97">
        <v>2.0</v>
      </c>
      <c r="E139" s="97">
        <v>2.0</v>
      </c>
      <c r="F139" s="94">
        <v>3.0</v>
      </c>
      <c r="G139" s="95">
        <v>1.0</v>
      </c>
      <c r="H139" s="95">
        <v>1.0</v>
      </c>
      <c r="I139" s="95">
        <v>1.0</v>
      </c>
      <c r="J139" s="95">
        <v>1.0</v>
      </c>
      <c r="K139" s="97">
        <v>2.0</v>
      </c>
      <c r="AG139" s="17"/>
      <c r="AH139" s="1" t="s">
        <v>113</v>
      </c>
      <c r="AI139" s="96" t="s">
        <v>126</v>
      </c>
      <c r="AJ139" s="11">
        <v>0.005952380952380952</v>
      </c>
      <c r="AK139" s="10">
        <v>0.0</v>
      </c>
      <c r="AL139" s="10">
        <v>0.0</v>
      </c>
      <c r="AM139" s="10">
        <v>0.0</v>
      </c>
      <c r="AN139" s="11">
        <v>0.001984126984126984</v>
      </c>
      <c r="AO139" s="10">
        <v>0.0</v>
      </c>
      <c r="AP139" s="9">
        <v>0.013888888888888888</v>
      </c>
      <c r="AQ139" s="11">
        <v>0.001984126984126984</v>
      </c>
      <c r="AR139" s="10">
        <v>0.005952380952380952</v>
      </c>
    </row>
    <row r="140">
      <c r="A140" s="1" t="s">
        <v>151</v>
      </c>
      <c r="B140" s="92" t="s">
        <v>159</v>
      </c>
      <c r="C140" s="93">
        <v>4.0</v>
      </c>
      <c r="D140" s="93">
        <v>4.0</v>
      </c>
      <c r="E140" s="95">
        <v>1.0</v>
      </c>
      <c r="F140" s="93">
        <v>4.0</v>
      </c>
      <c r="G140" s="93">
        <v>4.0</v>
      </c>
      <c r="H140" s="95">
        <v>1.0</v>
      </c>
      <c r="I140" s="94">
        <v>3.0</v>
      </c>
      <c r="J140" s="94">
        <v>3.0</v>
      </c>
      <c r="K140" s="97">
        <v>2.0</v>
      </c>
      <c r="AG140" s="17"/>
      <c r="AH140" s="1" t="s">
        <v>46</v>
      </c>
      <c r="AI140" s="92" t="s">
        <v>54</v>
      </c>
      <c r="AJ140" s="10">
        <v>0.0033195020746887966</v>
      </c>
      <c r="AK140" s="8">
        <v>0.006639004149377593</v>
      </c>
      <c r="AL140" s="10">
        <v>0.0</v>
      </c>
      <c r="AM140" s="10">
        <v>8.298755186721991E-4</v>
      </c>
      <c r="AN140" s="8">
        <v>0.004149377593360996</v>
      </c>
      <c r="AO140" s="8">
        <v>8.298755186721991E-4</v>
      </c>
      <c r="AP140" s="10">
        <v>0.0</v>
      </c>
      <c r="AQ140" s="10">
        <v>0.0</v>
      </c>
      <c r="AR140" s="10">
        <v>0.004979253112033195</v>
      </c>
    </row>
    <row r="141">
      <c r="A141" s="1" t="s">
        <v>151</v>
      </c>
      <c r="B141" s="92" t="s">
        <v>163</v>
      </c>
      <c r="C141" s="94">
        <v>3.0</v>
      </c>
      <c r="D141" s="93">
        <v>4.0</v>
      </c>
      <c r="E141" s="95">
        <v>1.0</v>
      </c>
      <c r="F141" s="94">
        <v>3.0</v>
      </c>
      <c r="G141" s="93">
        <v>4.0</v>
      </c>
      <c r="H141" s="93">
        <v>4.0</v>
      </c>
      <c r="I141" s="97">
        <v>2.0</v>
      </c>
      <c r="J141" s="93">
        <v>4.0</v>
      </c>
      <c r="K141" s="97">
        <v>2.0</v>
      </c>
      <c r="AG141" s="17"/>
      <c r="AH141" s="100" t="s">
        <v>67</v>
      </c>
      <c r="AI141" s="101" t="s">
        <v>75</v>
      </c>
      <c r="AJ141" s="10">
        <v>6.958942240779402E-4</v>
      </c>
      <c r="AK141" s="10">
        <v>0.0</v>
      </c>
      <c r="AL141" s="10">
        <v>0.0</v>
      </c>
      <c r="AM141" s="8">
        <v>0.006263048016701462</v>
      </c>
      <c r="AN141" s="8">
        <v>0.0041753653444676405</v>
      </c>
      <c r="AO141" s="10">
        <v>0.0</v>
      </c>
      <c r="AP141" s="8">
        <v>0.0048712595685455815</v>
      </c>
      <c r="AQ141" s="10">
        <v>0.0</v>
      </c>
      <c r="AR141" s="10">
        <v>0.0048712595685455815</v>
      </c>
    </row>
    <row r="142">
      <c r="A142" s="1" t="s">
        <v>151</v>
      </c>
      <c r="B142" s="92" t="s">
        <v>161</v>
      </c>
      <c r="C142" s="94">
        <v>3.0</v>
      </c>
      <c r="D142" s="97">
        <v>2.0</v>
      </c>
      <c r="E142" s="94">
        <v>3.0</v>
      </c>
      <c r="F142" s="97">
        <v>2.0</v>
      </c>
      <c r="G142" s="94">
        <v>3.0</v>
      </c>
      <c r="H142" s="93">
        <v>4.0</v>
      </c>
      <c r="I142" s="95">
        <v>1.0</v>
      </c>
      <c r="J142" s="97">
        <v>2.0</v>
      </c>
      <c r="K142" s="97">
        <v>2.0</v>
      </c>
      <c r="AG142" s="17"/>
      <c r="AH142" s="100" t="s">
        <v>67</v>
      </c>
      <c r="AI142" s="101" t="s">
        <v>94</v>
      </c>
      <c r="AJ142" s="10">
        <v>0.0023501762632197414</v>
      </c>
      <c r="AK142" s="10">
        <v>0.0011750881316098707</v>
      </c>
      <c r="AL142" s="10">
        <v>0.0</v>
      </c>
      <c r="AM142" s="11">
        <v>0.0035252643948296123</v>
      </c>
      <c r="AN142" s="11">
        <v>0.0011750881316098707</v>
      </c>
      <c r="AO142" s="9">
        <v>0.0023501762632197414</v>
      </c>
      <c r="AP142" s="11">
        <v>0.0023501762632197414</v>
      </c>
      <c r="AQ142" s="11">
        <v>0.0023501762632197414</v>
      </c>
      <c r="AR142" s="10">
        <v>0.004700352526439483</v>
      </c>
    </row>
    <row r="143">
      <c r="A143" s="1" t="s">
        <v>151</v>
      </c>
      <c r="B143" s="92" t="s">
        <v>154</v>
      </c>
      <c r="C143" s="94">
        <v>3.0</v>
      </c>
      <c r="D143" s="97">
        <v>2.0</v>
      </c>
      <c r="E143" s="93">
        <v>4.0</v>
      </c>
      <c r="F143" s="97">
        <v>2.0</v>
      </c>
      <c r="G143" s="94">
        <v>3.0</v>
      </c>
      <c r="H143" s="93">
        <v>4.0</v>
      </c>
      <c r="I143" s="97">
        <v>2.0</v>
      </c>
      <c r="J143" s="97">
        <v>2.0</v>
      </c>
      <c r="K143" s="94">
        <v>3.0</v>
      </c>
      <c r="AG143" s="17"/>
      <c r="AH143" s="1" t="s">
        <v>130</v>
      </c>
      <c r="AI143" s="96" t="s">
        <v>147</v>
      </c>
      <c r="AJ143" s="10">
        <v>0.0</v>
      </c>
      <c r="AK143" s="8">
        <v>0.009009009009009009</v>
      </c>
      <c r="AL143" s="10">
        <v>0.0</v>
      </c>
      <c r="AM143" s="8">
        <v>0.0045045045045045045</v>
      </c>
      <c r="AN143" s="10">
        <v>0.0</v>
      </c>
      <c r="AO143" s="9">
        <v>0.03153153153153153</v>
      </c>
      <c r="AP143" s="9">
        <v>0.03153153153153153</v>
      </c>
      <c r="AQ143" s="8">
        <v>0.009009009009009009</v>
      </c>
      <c r="AR143" s="10">
        <v>0.0045045045045045045</v>
      </c>
    </row>
    <row r="144">
      <c r="A144" s="1" t="s">
        <v>151</v>
      </c>
      <c r="B144" s="92" t="s">
        <v>156</v>
      </c>
      <c r="C144" s="94">
        <v>3.0</v>
      </c>
      <c r="D144" s="97">
        <v>2.0</v>
      </c>
      <c r="E144" s="93">
        <v>4.0</v>
      </c>
      <c r="F144" s="97">
        <v>2.0</v>
      </c>
      <c r="G144" s="94">
        <v>3.0</v>
      </c>
      <c r="H144" s="93">
        <v>4.0</v>
      </c>
      <c r="I144" s="97">
        <v>2.0</v>
      </c>
      <c r="J144" s="94">
        <v>3.0</v>
      </c>
      <c r="K144" s="94">
        <v>3.0</v>
      </c>
      <c r="AG144" s="17"/>
      <c r="AH144" s="1" t="s">
        <v>172</v>
      </c>
      <c r="AI144" s="92" t="s">
        <v>105</v>
      </c>
      <c r="AJ144" s="9">
        <v>0.07142857142857142</v>
      </c>
      <c r="AK144" s="8">
        <v>0.008928571428571428</v>
      </c>
      <c r="AL144" s="10">
        <v>0.0</v>
      </c>
      <c r="AM144" s="9">
        <v>0.03125</v>
      </c>
      <c r="AN144" s="8">
        <v>0.008928571428571428</v>
      </c>
      <c r="AO144" s="10">
        <v>0.0</v>
      </c>
      <c r="AP144" s="11">
        <v>0.004464285714285714</v>
      </c>
      <c r="AQ144" s="11">
        <v>0.004464285714285714</v>
      </c>
      <c r="AR144" s="10">
        <v>0.004464285714285714</v>
      </c>
    </row>
    <row r="145">
      <c r="A145" s="1" t="s">
        <v>151</v>
      </c>
      <c r="B145" s="92" t="s">
        <v>165</v>
      </c>
      <c r="C145" s="94">
        <v>3.0</v>
      </c>
      <c r="D145" s="94">
        <v>3.0</v>
      </c>
      <c r="E145" s="94">
        <v>3.0</v>
      </c>
      <c r="F145" s="97">
        <v>2.0</v>
      </c>
      <c r="G145" s="95">
        <v>1.0</v>
      </c>
      <c r="H145" s="95">
        <v>1.0</v>
      </c>
      <c r="I145" s="97">
        <v>2.0</v>
      </c>
      <c r="J145" s="97">
        <v>2.0</v>
      </c>
      <c r="K145" s="97">
        <v>2.0</v>
      </c>
      <c r="AG145" s="17"/>
      <c r="AH145" s="100" t="s">
        <v>67</v>
      </c>
      <c r="AI145" s="101" t="s">
        <v>80</v>
      </c>
      <c r="AJ145" s="10">
        <v>0.004366812227074236</v>
      </c>
      <c r="AK145" s="11">
        <v>0.002183406113537118</v>
      </c>
      <c r="AL145" s="8">
        <v>0.002183406113537118</v>
      </c>
      <c r="AM145" s="8">
        <v>0.006550218340611353</v>
      </c>
      <c r="AN145" s="9">
        <v>0.013100436681222707</v>
      </c>
      <c r="AO145" s="10">
        <v>0.0</v>
      </c>
      <c r="AP145" s="11">
        <v>0.002183406113537118</v>
      </c>
      <c r="AQ145" s="10">
        <v>0.0</v>
      </c>
      <c r="AR145" s="10">
        <v>0.004366812227074236</v>
      </c>
    </row>
    <row r="146">
      <c r="A146" s="1" t="s">
        <v>151</v>
      </c>
      <c r="B146" s="92" t="s">
        <v>155</v>
      </c>
      <c r="C146" s="94">
        <v>3.0</v>
      </c>
      <c r="D146" s="94">
        <v>3.0</v>
      </c>
      <c r="E146" s="93">
        <v>4.0</v>
      </c>
      <c r="F146" s="93">
        <v>4.0</v>
      </c>
      <c r="G146" s="95">
        <v>1.0</v>
      </c>
      <c r="H146" s="93">
        <v>4.0</v>
      </c>
      <c r="I146" s="94">
        <v>3.0</v>
      </c>
      <c r="J146" s="94">
        <v>3.0</v>
      </c>
      <c r="K146" s="94">
        <v>3.0</v>
      </c>
      <c r="AG146" s="17"/>
      <c r="AH146" s="1" t="s">
        <v>22</v>
      </c>
      <c r="AI146" s="92" t="s">
        <v>45</v>
      </c>
      <c r="AJ146" s="10">
        <v>0.004188481675392671</v>
      </c>
      <c r="AK146" s="10">
        <v>0.0</v>
      </c>
      <c r="AL146" s="10">
        <v>0.0</v>
      </c>
      <c r="AM146" s="10">
        <v>0.0</v>
      </c>
      <c r="AN146" s="11">
        <v>0.0020942408376963353</v>
      </c>
      <c r="AO146" s="10">
        <v>0.0</v>
      </c>
      <c r="AP146" s="11">
        <v>0.0020942408376963353</v>
      </c>
      <c r="AQ146" s="10">
        <v>0.0</v>
      </c>
      <c r="AR146" s="10">
        <v>0.004188481675392671</v>
      </c>
    </row>
    <row r="147">
      <c r="A147" s="1" t="s">
        <v>151</v>
      </c>
      <c r="B147" s="92" t="s">
        <v>166</v>
      </c>
      <c r="C147" s="97">
        <v>2.0</v>
      </c>
      <c r="D147" s="94">
        <v>3.0</v>
      </c>
      <c r="E147" s="95">
        <v>1.0</v>
      </c>
      <c r="F147" s="94">
        <v>3.0</v>
      </c>
      <c r="G147" s="94">
        <v>3.0</v>
      </c>
      <c r="H147" s="95">
        <v>1.0</v>
      </c>
      <c r="I147" s="94">
        <v>3.0</v>
      </c>
      <c r="J147" s="97">
        <v>2.0</v>
      </c>
      <c r="K147" s="97">
        <v>2.0</v>
      </c>
      <c r="AG147" s="17"/>
      <c r="AH147" s="1" t="s">
        <v>151</v>
      </c>
      <c r="AI147" s="92" t="s">
        <v>168</v>
      </c>
      <c r="AJ147" s="11">
        <v>0.005291005291005291</v>
      </c>
      <c r="AK147" s="10">
        <v>0.0013227513227513227</v>
      </c>
      <c r="AL147" s="8">
        <v>0.009259259259259259</v>
      </c>
      <c r="AM147" s="10">
        <v>0.0</v>
      </c>
      <c r="AN147" s="10">
        <v>0.0</v>
      </c>
      <c r="AO147" s="10">
        <v>0.0</v>
      </c>
      <c r="AP147" s="11">
        <v>0.0026455026455026454</v>
      </c>
      <c r="AQ147" s="10">
        <v>0.0013227513227513227</v>
      </c>
      <c r="AR147" s="10">
        <v>0.003968253968253968</v>
      </c>
    </row>
    <row r="148">
      <c r="A148" s="1" t="s">
        <v>151</v>
      </c>
      <c r="B148" s="92" t="s">
        <v>157</v>
      </c>
      <c r="C148" s="97">
        <v>2.0</v>
      </c>
      <c r="D148" s="97">
        <v>2.0</v>
      </c>
      <c r="E148" s="94">
        <v>3.0</v>
      </c>
      <c r="F148" s="97">
        <v>2.0</v>
      </c>
      <c r="G148" s="97">
        <v>2.0</v>
      </c>
      <c r="H148" s="93">
        <v>4.0</v>
      </c>
      <c r="I148" s="97">
        <v>2.0</v>
      </c>
      <c r="J148" s="93">
        <v>4.0</v>
      </c>
      <c r="K148" s="94">
        <v>3.0</v>
      </c>
      <c r="AG148" s="17"/>
      <c r="AH148" s="100" t="s">
        <v>67</v>
      </c>
      <c r="AI148" s="101" t="s">
        <v>74</v>
      </c>
      <c r="AJ148" s="10">
        <v>0.0</v>
      </c>
      <c r="AK148" s="10">
        <v>0.0</v>
      </c>
      <c r="AL148" s="10">
        <v>0.0</v>
      </c>
      <c r="AM148" s="11">
        <v>0.0036496350364963502</v>
      </c>
      <c r="AN148" s="11">
        <v>0.0036496350364963502</v>
      </c>
      <c r="AO148" s="10">
        <v>0.0</v>
      </c>
      <c r="AP148" s="10">
        <v>0.0</v>
      </c>
      <c r="AQ148" s="8">
        <v>0.012773722627737226</v>
      </c>
      <c r="AR148" s="10">
        <v>0.0036496350364963502</v>
      </c>
    </row>
    <row r="149">
      <c r="A149" s="1" t="s">
        <v>151</v>
      </c>
      <c r="B149" s="92" t="s">
        <v>169</v>
      </c>
      <c r="C149" s="97">
        <v>2.0</v>
      </c>
      <c r="D149" s="95">
        <v>1.0</v>
      </c>
      <c r="E149" s="95">
        <v>1.0</v>
      </c>
      <c r="F149" s="95">
        <v>1.0</v>
      </c>
      <c r="G149" s="97">
        <v>2.0</v>
      </c>
      <c r="H149" s="94">
        <v>3.0</v>
      </c>
      <c r="I149" s="95">
        <v>1.0</v>
      </c>
      <c r="J149" s="95">
        <v>1.0</v>
      </c>
      <c r="K149" s="95">
        <v>1.0</v>
      </c>
      <c r="AG149" s="17"/>
      <c r="AH149" s="1" t="s">
        <v>95</v>
      </c>
      <c r="AI149" s="92" t="s">
        <v>110</v>
      </c>
      <c r="AJ149" s="10">
        <v>0.0017761989342806395</v>
      </c>
      <c r="AK149" s="11">
        <v>0.0017761989342806395</v>
      </c>
      <c r="AL149" s="10">
        <v>0.0</v>
      </c>
      <c r="AM149" s="10">
        <v>0.0</v>
      </c>
      <c r="AN149" s="11">
        <v>0.0017761989342806395</v>
      </c>
      <c r="AO149" s="10">
        <v>0.0</v>
      </c>
      <c r="AP149" s="8">
        <v>0.0053285968028419185</v>
      </c>
      <c r="AQ149" s="10">
        <v>0.0</v>
      </c>
      <c r="AR149" s="10">
        <v>0.003552397868561279</v>
      </c>
    </row>
    <row r="150">
      <c r="A150" s="1" t="s">
        <v>151</v>
      </c>
      <c r="B150" s="92" t="s">
        <v>158</v>
      </c>
      <c r="C150" s="97">
        <v>2.0</v>
      </c>
      <c r="D150" s="97">
        <v>2.0</v>
      </c>
      <c r="E150" s="94">
        <v>3.0</v>
      </c>
      <c r="F150" s="94">
        <v>3.0</v>
      </c>
      <c r="G150" s="95">
        <v>1.0</v>
      </c>
      <c r="H150" s="93">
        <v>4.0</v>
      </c>
      <c r="I150" s="97">
        <v>2.0</v>
      </c>
      <c r="J150" s="97">
        <v>2.0</v>
      </c>
      <c r="K150" s="94">
        <v>3.0</v>
      </c>
      <c r="AG150" s="17"/>
      <c r="AH150" s="1" t="s">
        <v>172</v>
      </c>
      <c r="AI150" s="104" t="s">
        <v>167</v>
      </c>
      <c r="AJ150" s="8">
        <v>0.03594608087868198</v>
      </c>
      <c r="AK150" s="11">
        <v>0.0024962556165751375</v>
      </c>
      <c r="AL150" s="10">
        <v>0.0</v>
      </c>
      <c r="AM150" s="10">
        <v>9.98502246630055E-4</v>
      </c>
      <c r="AN150" s="10">
        <v>0.0</v>
      </c>
      <c r="AO150" s="10">
        <v>0.0</v>
      </c>
      <c r="AP150" s="10">
        <v>9.98502246630055E-4</v>
      </c>
      <c r="AQ150" s="11">
        <v>0.00399400898652022</v>
      </c>
      <c r="AR150" s="10">
        <v>0.003494757863205192</v>
      </c>
    </row>
    <row r="151">
      <c r="A151" s="1" t="s">
        <v>151</v>
      </c>
      <c r="B151" s="92" t="s">
        <v>168</v>
      </c>
      <c r="C151" s="97">
        <v>2.0</v>
      </c>
      <c r="D151" s="95">
        <v>1.0</v>
      </c>
      <c r="E151" s="94">
        <v>3.0</v>
      </c>
      <c r="F151" s="95">
        <v>1.0</v>
      </c>
      <c r="G151" s="95">
        <v>1.0</v>
      </c>
      <c r="H151" s="95">
        <v>1.0</v>
      </c>
      <c r="I151" s="97">
        <v>2.0</v>
      </c>
      <c r="J151" s="95">
        <v>1.0</v>
      </c>
      <c r="K151" s="95">
        <v>1.0</v>
      </c>
      <c r="AG151" s="17"/>
      <c r="AH151" s="1" t="s">
        <v>113</v>
      </c>
      <c r="AI151" s="96" t="s">
        <v>127</v>
      </c>
      <c r="AJ151" s="10">
        <v>0.004314994606256742</v>
      </c>
      <c r="AK151" s="11">
        <v>0.002157497303128371</v>
      </c>
      <c r="AL151" s="10">
        <v>0.0</v>
      </c>
      <c r="AM151" s="8">
        <v>0.006472491909385114</v>
      </c>
      <c r="AN151" s="11">
        <v>0.0010787486515641855</v>
      </c>
      <c r="AO151" s="10">
        <v>0.0</v>
      </c>
      <c r="AP151" s="8">
        <v>0.005393743257820928</v>
      </c>
      <c r="AQ151" s="11">
        <v>0.002696871628910464</v>
      </c>
      <c r="AR151" s="10">
        <v>0.003236245954692557</v>
      </c>
    </row>
    <row r="152">
      <c r="A152" s="1" t="s">
        <v>151</v>
      </c>
      <c r="B152" s="92" t="s">
        <v>171</v>
      </c>
      <c r="C152" s="95">
        <v>1.0</v>
      </c>
      <c r="D152" s="95">
        <v>1.0</v>
      </c>
      <c r="E152" s="95">
        <v>1.0</v>
      </c>
      <c r="F152" s="97">
        <v>2.0</v>
      </c>
      <c r="G152" s="95">
        <v>1.0</v>
      </c>
      <c r="H152" s="95">
        <v>1.0</v>
      </c>
      <c r="I152" s="94">
        <v>3.0</v>
      </c>
      <c r="J152" s="95">
        <v>1.0</v>
      </c>
      <c r="K152" s="95">
        <v>1.0</v>
      </c>
      <c r="AG152" s="17"/>
      <c r="AH152" s="1" t="s">
        <v>130</v>
      </c>
      <c r="AI152" s="96" t="s">
        <v>148</v>
      </c>
      <c r="AJ152" s="11">
        <v>0.009544008483563097</v>
      </c>
      <c r="AK152" s="11">
        <v>0.005302226935312832</v>
      </c>
      <c r="AL152" s="10">
        <v>0.0</v>
      </c>
      <c r="AM152" s="11">
        <v>0.003181336161187699</v>
      </c>
      <c r="AN152" s="9">
        <v>0.013785790031813362</v>
      </c>
      <c r="AO152" s="8">
        <v>0.0010604453870625664</v>
      </c>
      <c r="AP152" s="8">
        <v>0.005302226935312832</v>
      </c>
      <c r="AQ152" s="8">
        <v>0.012725344644750796</v>
      </c>
      <c r="AR152" s="10">
        <v>0.003181336161187699</v>
      </c>
    </row>
    <row r="153">
      <c r="A153" s="1" t="s">
        <v>151</v>
      </c>
      <c r="B153" s="92" t="s">
        <v>170</v>
      </c>
      <c r="C153" s="95">
        <v>1.0</v>
      </c>
      <c r="D153" s="95">
        <v>1.0</v>
      </c>
      <c r="E153" s="95">
        <v>1.0</v>
      </c>
      <c r="F153" s="97">
        <v>2.0</v>
      </c>
      <c r="G153" s="95">
        <v>1.0</v>
      </c>
      <c r="H153" s="95">
        <v>1.0</v>
      </c>
      <c r="I153" s="94">
        <v>3.0</v>
      </c>
      <c r="J153" s="97">
        <v>2.0</v>
      </c>
      <c r="K153" s="95">
        <v>1.0</v>
      </c>
      <c r="AG153" s="17"/>
      <c r="AH153" s="1" t="s">
        <v>172</v>
      </c>
      <c r="AI153" s="92" t="s">
        <v>180</v>
      </c>
      <c r="AJ153" s="10">
        <v>0.0</v>
      </c>
      <c r="AK153" s="11">
        <v>0.0031446540880503146</v>
      </c>
      <c r="AL153" s="10">
        <v>0.0</v>
      </c>
      <c r="AM153" s="11">
        <v>0.0031446540880503146</v>
      </c>
      <c r="AN153" s="11">
        <v>0.0031446540880503146</v>
      </c>
      <c r="AO153" s="10">
        <v>0.0</v>
      </c>
      <c r="AP153" s="10">
        <v>0.0</v>
      </c>
      <c r="AQ153" s="11">
        <v>0.006289308176100629</v>
      </c>
      <c r="AR153" s="10">
        <v>0.0031446540880503146</v>
      </c>
    </row>
    <row r="154">
      <c r="A154" s="1" t="s">
        <v>172</v>
      </c>
      <c r="B154" s="102" t="s">
        <v>174</v>
      </c>
      <c r="C154" s="93">
        <v>4.0</v>
      </c>
      <c r="D154" s="93">
        <v>4.0</v>
      </c>
      <c r="E154" s="93">
        <v>4.0</v>
      </c>
      <c r="F154" s="94">
        <v>3.0</v>
      </c>
      <c r="G154" s="95">
        <v>1.0</v>
      </c>
      <c r="H154" s="95">
        <v>1.0</v>
      </c>
      <c r="I154" s="93">
        <v>4.0</v>
      </c>
      <c r="J154" s="93">
        <v>4.0</v>
      </c>
      <c r="K154" s="93">
        <v>4.0</v>
      </c>
      <c r="AG154" s="17"/>
      <c r="AH154" s="1" t="s">
        <v>46</v>
      </c>
      <c r="AI154" s="92" t="s">
        <v>62</v>
      </c>
      <c r="AJ154" s="10">
        <v>0.0041025641025641026</v>
      </c>
      <c r="AK154" s="10">
        <v>0.0</v>
      </c>
      <c r="AL154" s="10">
        <v>0.0</v>
      </c>
      <c r="AM154" s="8">
        <v>0.006153846153846154</v>
      </c>
      <c r="AN154" s="8">
        <v>0.005128205128205128</v>
      </c>
      <c r="AO154" s="10">
        <v>0.0</v>
      </c>
      <c r="AP154" s="8">
        <v>0.011282051282051283</v>
      </c>
      <c r="AQ154" s="10">
        <v>0.0</v>
      </c>
      <c r="AR154" s="10">
        <v>0.003076923076923077</v>
      </c>
    </row>
    <row r="155">
      <c r="A155" s="1" t="s">
        <v>172</v>
      </c>
      <c r="B155" s="92" t="s">
        <v>173</v>
      </c>
      <c r="C155" s="93">
        <v>4.0</v>
      </c>
      <c r="D155" s="93">
        <v>4.0</v>
      </c>
      <c r="E155" s="93">
        <v>4.0</v>
      </c>
      <c r="F155" s="93">
        <v>4.0</v>
      </c>
      <c r="G155" s="95">
        <v>1.0</v>
      </c>
      <c r="H155" s="93">
        <v>4.0</v>
      </c>
      <c r="I155" s="93">
        <v>4.0</v>
      </c>
      <c r="J155" s="93">
        <v>4.0</v>
      </c>
      <c r="K155" s="93">
        <v>4.0</v>
      </c>
      <c r="AG155" s="17"/>
      <c r="AH155" s="1" t="s">
        <v>172</v>
      </c>
      <c r="AI155" s="92" t="s">
        <v>181</v>
      </c>
      <c r="AJ155" s="10">
        <v>0.004143646408839779</v>
      </c>
      <c r="AK155" s="10">
        <v>0.0</v>
      </c>
      <c r="AL155" s="10">
        <v>0.0</v>
      </c>
      <c r="AM155" s="10">
        <v>0.0013812154696132596</v>
      </c>
      <c r="AN155" s="11">
        <v>0.004143646408839779</v>
      </c>
      <c r="AO155" s="10">
        <v>0.0</v>
      </c>
      <c r="AP155" s="8">
        <v>0.009668508287292817</v>
      </c>
      <c r="AQ155" s="10">
        <v>0.0</v>
      </c>
      <c r="AR155" s="10">
        <v>0.0027624309392265192</v>
      </c>
    </row>
    <row r="156">
      <c r="A156" s="1" t="s">
        <v>172</v>
      </c>
      <c r="B156" s="92" t="s">
        <v>105</v>
      </c>
      <c r="C156" s="93">
        <v>4.0</v>
      </c>
      <c r="D156" s="94">
        <v>3.0</v>
      </c>
      <c r="E156" s="95">
        <v>1.0</v>
      </c>
      <c r="F156" s="93">
        <v>4.0</v>
      </c>
      <c r="G156" s="94">
        <v>3.0</v>
      </c>
      <c r="H156" s="95">
        <v>1.0</v>
      </c>
      <c r="I156" s="97">
        <v>2.0</v>
      </c>
      <c r="J156" s="97">
        <v>2.0</v>
      </c>
      <c r="K156" s="95">
        <v>1.0</v>
      </c>
      <c r="AG156" s="17"/>
      <c r="AH156" s="1" t="s">
        <v>172</v>
      </c>
      <c r="AI156" s="92" t="s">
        <v>111</v>
      </c>
      <c r="AJ156" s="10">
        <v>0.0022271714922048997</v>
      </c>
      <c r="AK156" s="11">
        <v>0.0022271714922048997</v>
      </c>
      <c r="AL156" s="10">
        <v>0.0</v>
      </c>
      <c r="AM156" s="8">
        <v>0.013363028953229399</v>
      </c>
      <c r="AN156" s="11">
        <v>0.0022271714922048997</v>
      </c>
      <c r="AO156" s="9">
        <v>0.013363028953229399</v>
      </c>
      <c r="AP156" s="11">
        <v>0.0022271714922048997</v>
      </c>
      <c r="AQ156" s="8">
        <v>0.008908685968819599</v>
      </c>
      <c r="AR156" s="10">
        <v>0.0022271714922048997</v>
      </c>
    </row>
    <row r="157">
      <c r="A157" s="1" t="s">
        <v>172</v>
      </c>
      <c r="B157" s="92" t="s">
        <v>137</v>
      </c>
      <c r="C157" s="93">
        <v>4.0</v>
      </c>
      <c r="D157" s="93">
        <v>4.0</v>
      </c>
      <c r="E157" s="93">
        <v>4.0</v>
      </c>
      <c r="F157" s="93">
        <v>4.0</v>
      </c>
      <c r="G157" s="93">
        <v>4.0</v>
      </c>
      <c r="H157" s="95">
        <v>1.0</v>
      </c>
      <c r="I157" s="93">
        <v>4.0</v>
      </c>
      <c r="J157" s="93">
        <v>4.0</v>
      </c>
      <c r="K157" s="93">
        <v>4.0</v>
      </c>
      <c r="AG157" s="17"/>
      <c r="AH157" s="100" t="s">
        <v>67</v>
      </c>
      <c r="AI157" s="101" t="s">
        <v>77</v>
      </c>
      <c r="AJ157" s="10">
        <v>0.0</v>
      </c>
      <c r="AK157" s="11">
        <v>0.005545286506469501</v>
      </c>
      <c r="AL157" s="11">
        <v>0.0018484288354898336</v>
      </c>
      <c r="AM157" s="10">
        <v>0.0018484288354898336</v>
      </c>
      <c r="AN157" s="10">
        <v>0.0</v>
      </c>
      <c r="AO157" s="8">
        <v>0.0018484288354898336</v>
      </c>
      <c r="AP157" s="8">
        <v>0.005545286506469501</v>
      </c>
      <c r="AQ157" s="10">
        <v>0.0</v>
      </c>
      <c r="AR157" s="10">
        <v>0.0018484288354898336</v>
      </c>
    </row>
    <row r="158">
      <c r="A158" s="1" t="s">
        <v>172</v>
      </c>
      <c r="B158" s="92" t="s">
        <v>177</v>
      </c>
      <c r="C158" s="93">
        <v>4.0</v>
      </c>
      <c r="D158" s="97">
        <v>2.0</v>
      </c>
      <c r="E158" s="93">
        <v>4.0</v>
      </c>
      <c r="F158" s="94">
        <v>3.0</v>
      </c>
      <c r="G158" s="94">
        <v>3.0</v>
      </c>
      <c r="H158" s="95">
        <v>1.0</v>
      </c>
      <c r="I158" s="94">
        <v>3.0</v>
      </c>
      <c r="J158" s="94">
        <v>3.0</v>
      </c>
      <c r="K158" s="94">
        <v>3.0</v>
      </c>
      <c r="AG158" s="17"/>
      <c r="AH158" s="1" t="s">
        <v>151</v>
      </c>
      <c r="AI158" s="92" t="s">
        <v>169</v>
      </c>
      <c r="AJ158" s="11">
        <v>0.010092514718250631</v>
      </c>
      <c r="AK158" s="10">
        <v>0.0</v>
      </c>
      <c r="AL158" s="10">
        <v>0.0</v>
      </c>
      <c r="AM158" s="10">
        <v>8.410428931875525E-4</v>
      </c>
      <c r="AN158" s="11">
        <v>0.00336417157275021</v>
      </c>
      <c r="AO158" s="8">
        <v>8.410428931875525E-4</v>
      </c>
      <c r="AP158" s="10">
        <v>0.001682085786375105</v>
      </c>
      <c r="AQ158" s="10">
        <v>0.0</v>
      </c>
      <c r="AR158" s="10">
        <v>0.001682085786375105</v>
      </c>
    </row>
    <row r="159">
      <c r="A159" s="1" t="s">
        <v>172</v>
      </c>
      <c r="B159" s="92" t="s">
        <v>175</v>
      </c>
      <c r="C159" s="94">
        <v>3.0</v>
      </c>
      <c r="D159" s="97">
        <v>2.0</v>
      </c>
      <c r="E159" s="93">
        <v>4.0</v>
      </c>
      <c r="F159" s="97">
        <v>2.0</v>
      </c>
      <c r="G159" s="94">
        <v>3.0</v>
      </c>
      <c r="H159" s="95">
        <v>1.0</v>
      </c>
      <c r="I159" s="97">
        <v>2.0</v>
      </c>
      <c r="J159" s="97">
        <v>2.0</v>
      </c>
      <c r="K159" s="93">
        <v>4.0</v>
      </c>
      <c r="AG159" s="17"/>
      <c r="AH159" s="1" t="s">
        <v>130</v>
      </c>
      <c r="AI159" s="96" t="s">
        <v>149</v>
      </c>
      <c r="AJ159" s="8">
        <v>0.0446927374301676</v>
      </c>
      <c r="AK159" s="8">
        <v>0.006983240223463687</v>
      </c>
      <c r="AL159" s="10">
        <v>0.0</v>
      </c>
      <c r="AM159" s="8">
        <v>0.012569832402234637</v>
      </c>
      <c r="AN159" s="11">
        <v>0.002793296089385475</v>
      </c>
      <c r="AO159" s="8">
        <v>0.0013966480446927375</v>
      </c>
      <c r="AP159" s="10">
        <v>0.0</v>
      </c>
      <c r="AQ159" s="10">
        <v>0.0013966480446927375</v>
      </c>
      <c r="AR159" s="10">
        <v>0.0013966480446927375</v>
      </c>
    </row>
    <row r="160">
      <c r="A160" s="1" t="s">
        <v>172</v>
      </c>
      <c r="B160" s="104" t="s">
        <v>167</v>
      </c>
      <c r="C160" s="94">
        <v>3.0</v>
      </c>
      <c r="D160" s="97">
        <v>2.0</v>
      </c>
      <c r="E160" s="95">
        <v>1.0</v>
      </c>
      <c r="F160" s="95">
        <v>1.0</v>
      </c>
      <c r="G160" s="95">
        <v>1.0</v>
      </c>
      <c r="H160" s="95">
        <v>1.0</v>
      </c>
      <c r="I160" s="95">
        <v>1.0</v>
      </c>
      <c r="J160" s="97">
        <v>2.0</v>
      </c>
      <c r="K160" s="95">
        <v>1.0</v>
      </c>
      <c r="AG160" s="17"/>
      <c r="AH160" s="1" t="s">
        <v>151</v>
      </c>
      <c r="AI160" s="92" t="s">
        <v>170</v>
      </c>
      <c r="AJ160" s="10">
        <v>0.0026702269692923898</v>
      </c>
      <c r="AK160" s="10">
        <v>0.0</v>
      </c>
      <c r="AL160" s="10">
        <v>0.0</v>
      </c>
      <c r="AM160" s="11">
        <v>0.004005340453938585</v>
      </c>
      <c r="AN160" s="10">
        <v>0.0</v>
      </c>
      <c r="AO160" s="10">
        <v>0.0</v>
      </c>
      <c r="AP160" s="8">
        <v>0.00801068090787717</v>
      </c>
      <c r="AQ160" s="11">
        <v>0.0026702269692923898</v>
      </c>
      <c r="AR160" s="10">
        <v>0.0013351134846461949</v>
      </c>
    </row>
    <row r="161">
      <c r="A161" s="1" t="s">
        <v>172</v>
      </c>
      <c r="B161" s="92" t="s">
        <v>176</v>
      </c>
      <c r="C161" s="94">
        <v>3.0</v>
      </c>
      <c r="D161" s="97">
        <v>2.0</v>
      </c>
      <c r="E161" s="94">
        <v>3.0</v>
      </c>
      <c r="F161" s="94">
        <v>3.0</v>
      </c>
      <c r="G161" s="97">
        <v>2.0</v>
      </c>
      <c r="H161" s="93">
        <v>4.0</v>
      </c>
      <c r="I161" s="95">
        <v>1.0</v>
      </c>
      <c r="J161" s="94">
        <v>3.0</v>
      </c>
      <c r="K161" s="93">
        <v>4.0</v>
      </c>
      <c r="AG161" s="17"/>
      <c r="AH161" s="1" t="s">
        <v>130</v>
      </c>
      <c r="AI161" s="96" t="s">
        <v>150</v>
      </c>
      <c r="AJ161" s="10">
        <v>0.0</v>
      </c>
      <c r="AK161" s="10">
        <v>0.0</v>
      </c>
      <c r="AL161" s="10">
        <v>0.0</v>
      </c>
      <c r="AM161" s="10">
        <v>0.001221001221001221</v>
      </c>
      <c r="AN161" s="11">
        <v>0.001221001221001221</v>
      </c>
      <c r="AO161" s="10">
        <v>0.0</v>
      </c>
      <c r="AP161" s="8">
        <v>0.004884004884004884</v>
      </c>
      <c r="AQ161" s="10">
        <v>0.0</v>
      </c>
      <c r="AR161" s="10">
        <v>0.001221001221001221</v>
      </c>
    </row>
    <row r="162">
      <c r="A162" s="1" t="s">
        <v>172</v>
      </c>
      <c r="B162" s="92" t="s">
        <v>61</v>
      </c>
      <c r="C162" s="97">
        <v>2.0</v>
      </c>
      <c r="D162" s="93">
        <v>4.0</v>
      </c>
      <c r="E162" s="95">
        <v>1.0</v>
      </c>
      <c r="F162" s="93">
        <v>4.0</v>
      </c>
      <c r="G162" s="93">
        <v>4.0</v>
      </c>
      <c r="H162" s="93">
        <v>4.0</v>
      </c>
      <c r="I162" s="93">
        <v>4.0</v>
      </c>
      <c r="J162" s="95">
        <v>1.0</v>
      </c>
      <c r="K162" s="97">
        <v>2.0</v>
      </c>
      <c r="AG162" s="17"/>
      <c r="AH162" s="1" t="s">
        <v>172</v>
      </c>
      <c r="AI162" s="92" t="s">
        <v>182</v>
      </c>
      <c r="AJ162" s="11">
        <v>0.011993146773272416</v>
      </c>
      <c r="AK162" s="10">
        <v>0.0</v>
      </c>
      <c r="AL162" s="10">
        <v>0.0</v>
      </c>
      <c r="AM162" s="10">
        <v>0.001142204454597373</v>
      </c>
      <c r="AN162" s="11">
        <v>0.0028555111364934323</v>
      </c>
      <c r="AO162" s="10">
        <v>0.0</v>
      </c>
      <c r="AP162" s="10">
        <v>5.711022272986865E-4</v>
      </c>
      <c r="AQ162" s="10">
        <v>0.0</v>
      </c>
      <c r="AR162" s="10">
        <v>0.001142204454597373</v>
      </c>
    </row>
    <row r="163">
      <c r="A163" s="1" t="s">
        <v>172</v>
      </c>
      <c r="B163" s="92" t="s">
        <v>179</v>
      </c>
      <c r="C163" s="97">
        <v>2.0</v>
      </c>
      <c r="D163" s="97">
        <v>2.0</v>
      </c>
      <c r="E163" s="95">
        <v>1.0</v>
      </c>
      <c r="F163" s="97">
        <v>2.0</v>
      </c>
      <c r="G163" s="97">
        <v>2.0</v>
      </c>
      <c r="H163" s="95">
        <v>1.0</v>
      </c>
      <c r="I163" s="95">
        <v>1.0</v>
      </c>
      <c r="J163" s="97">
        <v>2.0</v>
      </c>
      <c r="K163" s="95">
        <v>1.0</v>
      </c>
      <c r="AG163" s="17"/>
      <c r="AH163" s="1" t="s">
        <v>95</v>
      </c>
      <c r="AI163" s="92" t="s">
        <v>111</v>
      </c>
      <c r="AJ163" s="10">
        <v>0.002152852529601722</v>
      </c>
      <c r="AK163" s="10">
        <v>0.0</v>
      </c>
      <c r="AL163" s="10">
        <v>0.0</v>
      </c>
      <c r="AM163" s="8">
        <v>0.006458557588805167</v>
      </c>
      <c r="AN163" s="11">
        <v>0.001076426264800861</v>
      </c>
      <c r="AO163" s="9">
        <v>0.007534983853606028</v>
      </c>
      <c r="AP163" s="10">
        <v>0.001076426264800861</v>
      </c>
      <c r="AQ163" s="11">
        <v>0.004305705059203444</v>
      </c>
      <c r="AR163" s="10">
        <v>0.001076426264800861</v>
      </c>
    </row>
    <row r="164">
      <c r="A164" s="1" t="s">
        <v>172</v>
      </c>
      <c r="B164" s="92" t="s">
        <v>182</v>
      </c>
      <c r="C164" s="97">
        <v>2.0</v>
      </c>
      <c r="D164" s="95">
        <v>1.0</v>
      </c>
      <c r="E164" s="95">
        <v>1.0</v>
      </c>
      <c r="F164" s="95">
        <v>1.0</v>
      </c>
      <c r="G164" s="97">
        <v>2.0</v>
      </c>
      <c r="H164" s="95">
        <v>1.0</v>
      </c>
      <c r="I164" s="95">
        <v>1.0</v>
      </c>
      <c r="J164" s="95">
        <v>1.0</v>
      </c>
      <c r="K164" s="95">
        <v>1.0</v>
      </c>
      <c r="AG164" s="17"/>
      <c r="AH164" s="1" t="s">
        <v>151</v>
      </c>
      <c r="AI164" s="92" t="s">
        <v>171</v>
      </c>
      <c r="AJ164" s="10">
        <v>0.005154639175257732</v>
      </c>
      <c r="AK164" s="10">
        <v>0.0</v>
      </c>
      <c r="AL164" s="10">
        <v>0.0</v>
      </c>
      <c r="AM164" s="11">
        <v>0.004123711340206186</v>
      </c>
      <c r="AN164" s="10">
        <v>0.0</v>
      </c>
      <c r="AO164" s="10">
        <v>0.0</v>
      </c>
      <c r="AP164" s="8">
        <v>0.007216494845360825</v>
      </c>
      <c r="AQ164" s="10">
        <v>0.0010309278350515464</v>
      </c>
      <c r="AR164" s="10">
        <v>0.0010309278350515464</v>
      </c>
    </row>
    <row r="165">
      <c r="A165" s="1" t="s">
        <v>172</v>
      </c>
      <c r="B165" s="92" t="s">
        <v>112</v>
      </c>
      <c r="C165" s="97">
        <v>2.0</v>
      </c>
      <c r="D165" s="97">
        <v>2.0</v>
      </c>
      <c r="E165" s="97">
        <v>2.0</v>
      </c>
      <c r="F165" s="97">
        <v>2.0</v>
      </c>
      <c r="G165" s="97">
        <v>2.0</v>
      </c>
      <c r="H165" s="94">
        <v>3.0</v>
      </c>
      <c r="I165" s="95">
        <v>1.0</v>
      </c>
      <c r="J165" s="97">
        <v>2.0</v>
      </c>
      <c r="K165" s="97">
        <v>2.0</v>
      </c>
      <c r="AG165" s="17"/>
      <c r="AH165" s="100" t="s">
        <v>67</v>
      </c>
      <c r="AI165" s="103" t="s">
        <v>224</v>
      </c>
      <c r="AJ165" s="10">
        <v>0.0026613439787092482</v>
      </c>
      <c r="AK165" s="11">
        <v>0.001996007984031936</v>
      </c>
      <c r="AL165" s="10">
        <v>0.0</v>
      </c>
      <c r="AM165" s="10">
        <v>6.653359946773121E-4</v>
      </c>
      <c r="AN165" s="11">
        <v>0.003992015968063872</v>
      </c>
      <c r="AO165" s="10">
        <v>0.0</v>
      </c>
      <c r="AP165" s="10">
        <v>0.0013306719893546241</v>
      </c>
      <c r="AQ165" s="10">
        <v>0.0</v>
      </c>
      <c r="AR165" s="10">
        <v>6.653359946773121E-4</v>
      </c>
    </row>
    <row r="166">
      <c r="A166" s="1" t="s">
        <v>172</v>
      </c>
      <c r="B166" s="92" t="s">
        <v>87</v>
      </c>
      <c r="C166" s="95">
        <v>1.0</v>
      </c>
      <c r="D166" s="94">
        <v>3.0</v>
      </c>
      <c r="E166" s="94">
        <v>3.0</v>
      </c>
      <c r="F166" s="95">
        <v>1.0</v>
      </c>
      <c r="G166" s="94">
        <v>3.0</v>
      </c>
      <c r="H166" s="93">
        <v>4.0</v>
      </c>
      <c r="I166" s="95">
        <v>1.0</v>
      </c>
      <c r="J166" s="94">
        <v>3.0</v>
      </c>
      <c r="K166" s="93">
        <v>4.0</v>
      </c>
      <c r="AG166" s="17"/>
      <c r="AH166" s="1" t="s">
        <v>113</v>
      </c>
      <c r="AI166" s="96" t="s">
        <v>128</v>
      </c>
      <c r="AJ166" s="11">
        <v>0.007215007215007215</v>
      </c>
      <c r="AK166" s="8">
        <v>0.007215007215007215</v>
      </c>
      <c r="AL166" s="9">
        <v>0.023088023088023088</v>
      </c>
      <c r="AM166" s="10">
        <v>0.001443001443001443</v>
      </c>
      <c r="AN166" s="10">
        <v>0.0</v>
      </c>
      <c r="AO166" s="9">
        <v>0.03751803751803752</v>
      </c>
      <c r="AP166" s="8">
        <v>0.005772005772005772</v>
      </c>
      <c r="AQ166" s="9">
        <v>0.020202020202020204</v>
      </c>
      <c r="AR166" s="10">
        <v>0.0</v>
      </c>
    </row>
    <row r="167">
      <c r="A167" s="1" t="s">
        <v>172</v>
      </c>
      <c r="B167" s="92" t="s">
        <v>178</v>
      </c>
      <c r="C167" s="95">
        <v>1.0</v>
      </c>
      <c r="D167" s="95">
        <v>1.0</v>
      </c>
      <c r="E167" s="95">
        <v>1.0</v>
      </c>
      <c r="F167" s="97">
        <v>2.0</v>
      </c>
      <c r="G167" s="94">
        <v>3.0</v>
      </c>
      <c r="H167" s="95">
        <v>1.0</v>
      </c>
      <c r="I167" s="97">
        <v>2.0</v>
      </c>
      <c r="J167" s="97">
        <v>2.0</v>
      </c>
      <c r="K167" s="97">
        <v>2.0</v>
      </c>
      <c r="AG167" s="17"/>
      <c r="AH167" s="1" t="s">
        <v>46</v>
      </c>
      <c r="AI167" s="92" t="s">
        <v>47</v>
      </c>
      <c r="AJ167" s="11">
        <v>0.008620689655172414</v>
      </c>
      <c r="AK167" s="10">
        <v>0.0</v>
      </c>
      <c r="AL167" s="10">
        <v>0.0</v>
      </c>
      <c r="AM167" s="11">
        <v>0.004310344827586207</v>
      </c>
      <c r="AN167" s="8">
        <v>0.004310344827586207</v>
      </c>
      <c r="AO167" s="10">
        <v>0.0</v>
      </c>
      <c r="AP167" s="9">
        <v>0.03017241379310345</v>
      </c>
      <c r="AQ167" s="8">
        <v>0.01293103448275862</v>
      </c>
      <c r="AR167" s="10">
        <v>0.0</v>
      </c>
    </row>
    <row r="168">
      <c r="A168" s="1" t="s">
        <v>172</v>
      </c>
      <c r="B168" s="92" t="s">
        <v>181</v>
      </c>
      <c r="C168" s="95">
        <v>1.0</v>
      </c>
      <c r="D168" s="95">
        <v>1.0</v>
      </c>
      <c r="E168" s="95">
        <v>1.0</v>
      </c>
      <c r="F168" s="95">
        <v>1.0</v>
      </c>
      <c r="G168" s="97">
        <v>2.0</v>
      </c>
      <c r="H168" s="95">
        <v>1.0</v>
      </c>
      <c r="I168" s="94">
        <v>3.0</v>
      </c>
      <c r="J168" s="95">
        <v>1.0</v>
      </c>
      <c r="K168" s="95">
        <v>1.0</v>
      </c>
      <c r="AG168" s="17"/>
      <c r="AH168" s="1" t="s">
        <v>172</v>
      </c>
      <c r="AI168" s="92" t="s">
        <v>183</v>
      </c>
      <c r="AJ168" s="10">
        <v>0.0</v>
      </c>
      <c r="AK168" s="10">
        <v>0.0</v>
      </c>
      <c r="AL168" s="10">
        <v>0.0</v>
      </c>
      <c r="AM168" s="10">
        <v>9.541984732824427E-4</v>
      </c>
      <c r="AN168" s="10">
        <v>0.0</v>
      </c>
      <c r="AO168" s="9">
        <v>0.0019083969465648854</v>
      </c>
      <c r="AP168" s="11">
        <v>0.004770992366412214</v>
      </c>
      <c r="AQ168" s="11">
        <v>0.0019083969465648854</v>
      </c>
      <c r="AR168" s="10">
        <v>0.0</v>
      </c>
    </row>
    <row r="169">
      <c r="A169" s="1" t="s">
        <v>172</v>
      </c>
      <c r="B169" s="92" t="s">
        <v>111</v>
      </c>
      <c r="C169" s="95">
        <v>1.0</v>
      </c>
      <c r="D169" s="97">
        <v>2.0</v>
      </c>
      <c r="E169" s="95">
        <v>1.0</v>
      </c>
      <c r="F169" s="94">
        <v>3.0</v>
      </c>
      <c r="G169" s="97">
        <v>2.0</v>
      </c>
      <c r="H169" s="93">
        <v>4.0</v>
      </c>
      <c r="I169" s="97">
        <v>2.0</v>
      </c>
      <c r="J169" s="94">
        <v>3.0</v>
      </c>
      <c r="K169" s="95">
        <v>1.0</v>
      </c>
      <c r="AG169" s="17"/>
      <c r="AH169" s="1" t="s">
        <v>113</v>
      </c>
      <c r="AI169" s="96" t="s">
        <v>129</v>
      </c>
      <c r="AJ169" s="10">
        <v>0.0036968576709796672</v>
      </c>
      <c r="AK169" s="10">
        <v>9.242144177449168E-4</v>
      </c>
      <c r="AL169" s="10">
        <v>0.0</v>
      </c>
      <c r="AM169" s="10">
        <v>0.0018484288354898336</v>
      </c>
      <c r="AN169" s="10">
        <v>0.0</v>
      </c>
      <c r="AO169" s="10">
        <v>0.0</v>
      </c>
      <c r="AP169" s="8">
        <v>0.00831792975970425</v>
      </c>
      <c r="AQ169" s="11">
        <v>0.0018484288354898336</v>
      </c>
      <c r="AR169" s="10">
        <v>0.0</v>
      </c>
    </row>
    <row r="170">
      <c r="A170" s="1" t="s">
        <v>172</v>
      </c>
      <c r="B170" s="92" t="s">
        <v>184</v>
      </c>
      <c r="C170" s="95">
        <v>1.0</v>
      </c>
      <c r="D170" s="94">
        <v>3.0</v>
      </c>
      <c r="E170" s="97">
        <v>2.0</v>
      </c>
      <c r="F170" s="97">
        <v>2.0</v>
      </c>
      <c r="G170" s="97">
        <v>2.0</v>
      </c>
      <c r="H170" s="95">
        <v>1.0</v>
      </c>
      <c r="I170" s="95">
        <v>1.0</v>
      </c>
      <c r="J170" s="95">
        <v>1.0</v>
      </c>
      <c r="K170" s="95">
        <v>1.0</v>
      </c>
      <c r="AG170" s="17"/>
      <c r="AH170" s="1" t="s">
        <v>172</v>
      </c>
      <c r="AI170" s="92" t="s">
        <v>184</v>
      </c>
      <c r="AJ170" s="10">
        <v>0.0010695187165775401</v>
      </c>
      <c r="AK170" s="8">
        <v>0.006417112299465241</v>
      </c>
      <c r="AL170" s="11">
        <v>0.0010695187165775401</v>
      </c>
      <c r="AM170" s="11">
        <v>0.0032085561497326204</v>
      </c>
      <c r="AN170" s="11">
        <v>0.0010695187165775401</v>
      </c>
      <c r="AO170" s="10">
        <v>0.0</v>
      </c>
      <c r="AP170" s="10">
        <v>0.0</v>
      </c>
      <c r="AQ170" s="10">
        <v>0.0010695187165775401</v>
      </c>
      <c r="AR170" s="10">
        <v>0.0</v>
      </c>
    </row>
    <row r="171">
      <c r="A171" s="1" t="s">
        <v>172</v>
      </c>
      <c r="B171" s="92" t="s">
        <v>180</v>
      </c>
      <c r="C171" s="95">
        <v>1.0</v>
      </c>
      <c r="D171" s="97">
        <v>2.0</v>
      </c>
      <c r="E171" s="95">
        <v>1.0</v>
      </c>
      <c r="F171" s="97">
        <v>2.0</v>
      </c>
      <c r="G171" s="97">
        <v>2.0</v>
      </c>
      <c r="H171" s="95">
        <v>1.0</v>
      </c>
      <c r="I171" s="95">
        <v>1.0</v>
      </c>
      <c r="J171" s="97">
        <v>2.0</v>
      </c>
      <c r="K171" s="95">
        <v>1.0</v>
      </c>
      <c r="AG171" s="17"/>
      <c r="AH171" s="100" t="s">
        <v>67</v>
      </c>
      <c r="AI171" s="101" t="s">
        <v>78</v>
      </c>
      <c r="AJ171" s="10">
        <v>0.0</v>
      </c>
      <c r="AK171" s="10">
        <v>0.0</v>
      </c>
      <c r="AL171" s="10">
        <v>0.0</v>
      </c>
      <c r="AM171" s="11">
        <v>0.0036429872495446266</v>
      </c>
      <c r="AN171" s="10">
        <v>0.0</v>
      </c>
      <c r="AO171" s="8">
        <v>0.0018214936247723133</v>
      </c>
      <c r="AP171" s="9">
        <v>0.029143897996357013</v>
      </c>
      <c r="AQ171" s="10">
        <v>0.0</v>
      </c>
      <c r="AR171" s="10">
        <v>0.0</v>
      </c>
    </row>
    <row r="172">
      <c r="A172" s="1" t="s">
        <v>172</v>
      </c>
      <c r="B172" s="92" t="s">
        <v>183</v>
      </c>
      <c r="C172" s="95">
        <v>1.0</v>
      </c>
      <c r="D172" s="95">
        <v>1.0</v>
      </c>
      <c r="E172" s="95">
        <v>1.0</v>
      </c>
      <c r="F172" s="95">
        <v>1.0</v>
      </c>
      <c r="G172" s="95">
        <v>1.0</v>
      </c>
      <c r="H172" s="93">
        <v>4.0</v>
      </c>
      <c r="I172" s="97">
        <v>2.0</v>
      </c>
      <c r="J172" s="97">
        <v>2.0</v>
      </c>
      <c r="K172" s="95">
        <v>1.0</v>
      </c>
      <c r="AG172" s="17"/>
      <c r="AH172" s="100" t="s">
        <v>67</v>
      </c>
      <c r="AI172" s="101" t="s">
        <v>76</v>
      </c>
      <c r="AJ172" s="10">
        <v>0.0</v>
      </c>
      <c r="AK172" s="10">
        <v>0.0013774104683195593</v>
      </c>
      <c r="AL172" s="10">
        <v>0.0</v>
      </c>
      <c r="AM172" s="11">
        <v>0.004132231404958678</v>
      </c>
      <c r="AN172" s="11">
        <v>0.0027548209366391185</v>
      </c>
      <c r="AO172" s="10">
        <v>0.0</v>
      </c>
      <c r="AP172" s="10">
        <v>0.0</v>
      </c>
      <c r="AQ172" s="10">
        <v>0.0</v>
      </c>
      <c r="AR172" s="10">
        <v>0.0</v>
      </c>
    </row>
    <row r="173"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</row>
    <row r="174"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</row>
    <row r="175"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</row>
    <row r="176"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</row>
    <row r="177"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</row>
    <row r="178"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</row>
    <row r="179"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</row>
    <row r="180"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</row>
    <row r="181"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</row>
    <row r="182"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</row>
    <row r="183"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</row>
    <row r="184"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</row>
    <row r="185"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</row>
    <row r="186"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</row>
    <row r="187"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</row>
    <row r="188"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</row>
    <row r="189"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</row>
    <row r="190"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</row>
    <row r="191"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</row>
    <row r="192"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</row>
    <row r="193"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</row>
    <row r="194"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</row>
    <row r="195"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</row>
    <row r="196"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</row>
    <row r="197"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</row>
    <row r="198"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</row>
    <row r="199"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</row>
    <row r="200"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</row>
    <row r="201"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</row>
    <row r="202"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</row>
    <row r="203"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</row>
    <row r="204"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</row>
    <row r="205"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</row>
    <row r="206"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</row>
    <row r="207"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</row>
    <row r="208"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</row>
    <row r="209"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</row>
    <row r="210"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</row>
    <row r="211"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</row>
    <row r="212"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</row>
    <row r="213"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</row>
    <row r="214"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</row>
    <row r="215"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</row>
    <row r="216"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</row>
    <row r="217"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</row>
    <row r="218"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</row>
    <row r="219"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</row>
    <row r="220"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</row>
    <row r="221"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</row>
    <row r="222"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</row>
    <row r="223"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</row>
    <row r="224"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</row>
    <row r="225"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</row>
    <row r="226"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</row>
    <row r="227"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</row>
    <row r="228"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</row>
    <row r="229"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</row>
    <row r="230"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</row>
    <row r="231"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</row>
    <row r="232"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</row>
    <row r="238"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</row>
    <row r="239"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</row>
    <row r="240"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</row>
    <row r="241"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</row>
    <row r="242"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</row>
    <row r="243"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</row>
    <row r="244"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</row>
    <row r="245"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</row>
    <row r="246"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</row>
    <row r="247"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</row>
    <row r="255"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</row>
    <row r="256"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</row>
    <row r="257"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</row>
    <row r="258"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</row>
    <row r="259"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</row>
    <row r="260"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</row>
    <row r="261"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</row>
    <row r="262"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</row>
    <row r="263"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</row>
    <row r="264"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</row>
    <row r="269"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</row>
    <row r="270"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</row>
    <row r="271"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</row>
    <row r="272"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</row>
    <row r="273"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</row>
    <row r="274"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</row>
    <row r="275"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</row>
    <row r="276"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</row>
    <row r="277"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</row>
    <row r="278"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</row>
    <row r="279"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</row>
    <row r="280"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</row>
    <row r="281"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</row>
    <row r="282"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</row>
    <row r="283"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</row>
    <row r="284"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</row>
    <row r="285"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</row>
    <row r="286"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</row>
    <row r="287"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</row>
    <row r="288"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</row>
    <row r="289"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</row>
    <row r="290"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</row>
    <row r="291"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</row>
    <row r="292"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</row>
    <row r="293"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</row>
    <row r="294"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</row>
    <row r="295"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</row>
    <row r="296"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</row>
    <row r="297"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</row>
    <row r="298"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</row>
    <row r="299"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</row>
    <row r="300"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</row>
    <row r="301"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</row>
    <row r="302"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</row>
    <row r="303"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</row>
    <row r="304"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</row>
    <row r="305"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</row>
    <row r="306"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</row>
    <row r="307"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</row>
    <row r="308"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</row>
    <row r="309"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</row>
    <row r="310"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</row>
    <row r="311"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</row>
    <row r="312"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</row>
    <row r="313"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</row>
    <row r="314"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</row>
    <row r="315"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</row>
    <row r="316"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</row>
    <row r="317"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</row>
    <row r="318"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</row>
    <row r="319"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</row>
    <row r="320"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</row>
    <row r="321"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</row>
    <row r="322"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</row>
    <row r="323"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</row>
    <row r="324"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</row>
    <row r="325"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</row>
    <row r="326"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</row>
    <row r="327"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</row>
    <row r="328"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</row>
    <row r="329"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</row>
    <row r="330"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</row>
    <row r="331"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</row>
    <row r="332"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</row>
    <row r="333"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</row>
    <row r="334"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</row>
    <row r="335"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</row>
    <row r="336"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</row>
    <row r="337"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</row>
    <row r="338"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</row>
    <row r="339"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</row>
    <row r="340"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</row>
    <row r="341"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</row>
    <row r="342"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</row>
    <row r="343"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</row>
    <row r="344"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</row>
    <row r="345"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</row>
    <row r="346"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</row>
    <row r="347"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</row>
    <row r="348"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</row>
    <row r="349"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</row>
    <row r="350"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</row>
    <row r="351"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</row>
    <row r="352"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</row>
    <row r="353"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</row>
    <row r="354"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</row>
    <row r="355"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</row>
    <row r="356"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</row>
    <row r="357"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</row>
    <row r="358"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</row>
    <row r="359"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</row>
    <row r="360"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</row>
    <row r="361"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</row>
    <row r="362"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</row>
    <row r="363"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</row>
    <row r="364"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</row>
    <row r="365"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</row>
    <row r="366"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</row>
    <row r="367"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</row>
    <row r="368"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</row>
    <row r="369"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</row>
    <row r="370"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</row>
    <row r="371"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</row>
    <row r="372"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</row>
    <row r="373"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</row>
    <row r="374"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</row>
    <row r="375"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</row>
    <row r="376"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</row>
    <row r="377"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</row>
    <row r="378"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</row>
    <row r="379"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</row>
    <row r="380"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</row>
    <row r="381"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</row>
    <row r="382"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</row>
    <row r="383"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</row>
    <row r="384"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</row>
    <row r="385"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</row>
    <row r="386"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</row>
    <row r="387"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</row>
    <row r="388"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</row>
    <row r="389"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</row>
    <row r="390"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</row>
    <row r="391"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</row>
    <row r="392"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</row>
    <row r="393"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</row>
    <row r="394"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</row>
    <row r="395"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</row>
    <row r="396"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</row>
    <row r="397"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</row>
    <row r="398"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</row>
    <row r="399"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</row>
    <row r="400"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</row>
    <row r="401"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</row>
    <row r="402"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</row>
    <row r="403"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</row>
    <row r="404"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</row>
    <row r="405"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</row>
    <row r="406"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</row>
    <row r="407"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</row>
    <row r="408"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</row>
    <row r="409"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</row>
    <row r="410"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</row>
    <row r="411"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</row>
    <row r="412"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</row>
    <row r="413"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</row>
    <row r="414"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</row>
    <row r="415"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</row>
    <row r="416"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</row>
    <row r="417"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</row>
    <row r="418"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</row>
    <row r="419"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</row>
    <row r="420"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</row>
    <row r="421"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</row>
    <row r="422"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</row>
    <row r="423"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</row>
    <row r="424"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</row>
    <row r="425"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</row>
    <row r="426"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</row>
    <row r="427"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</row>
    <row r="428"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</row>
    <row r="429"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</row>
    <row r="430"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</row>
    <row r="431"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</row>
    <row r="432"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</row>
    <row r="433"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</row>
    <row r="434"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</row>
    <row r="435"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</row>
    <row r="436"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</row>
    <row r="437"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</row>
    <row r="438"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</row>
    <row r="439"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</row>
    <row r="440"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</row>
    <row r="441"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</row>
    <row r="442"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</row>
    <row r="443"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</row>
    <row r="444"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</row>
    <row r="445"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</row>
    <row r="446"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</row>
    <row r="447"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</row>
    <row r="448"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</row>
    <row r="449"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</row>
    <row r="450"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</row>
    <row r="451"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</row>
    <row r="452"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</row>
    <row r="453"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</row>
    <row r="454"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</row>
    <row r="455"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</row>
    <row r="456"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</row>
    <row r="457"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</row>
    <row r="458"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</row>
    <row r="459"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</row>
    <row r="460"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</row>
    <row r="461"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</row>
    <row r="462"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</row>
    <row r="463"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</row>
    <row r="464"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</row>
    <row r="465"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</row>
    <row r="466"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</row>
    <row r="467"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</row>
    <row r="468"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</row>
    <row r="469"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</row>
    <row r="470"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</row>
    <row r="471"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</row>
    <row r="472"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</row>
    <row r="473"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</row>
    <row r="474"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</row>
    <row r="475"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</row>
    <row r="476"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</row>
    <row r="477"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</row>
    <row r="478"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</row>
    <row r="479"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</row>
    <row r="480"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</row>
    <row r="481"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</row>
    <row r="482"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</row>
    <row r="483"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</row>
    <row r="484"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</row>
    <row r="485"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</row>
    <row r="486"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</row>
    <row r="487"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</row>
    <row r="488"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</row>
    <row r="489"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</row>
    <row r="490"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</row>
    <row r="491"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</row>
    <row r="492"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</row>
    <row r="493"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</row>
    <row r="494"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</row>
    <row r="495"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</row>
    <row r="496"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</row>
    <row r="497"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</row>
    <row r="498"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</row>
    <row r="499"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</row>
    <row r="500"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</row>
    <row r="501"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</row>
    <row r="502"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</row>
    <row r="503"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</row>
    <row r="504"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</row>
    <row r="505"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</row>
    <row r="506"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</row>
    <row r="507"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</row>
    <row r="508"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</row>
    <row r="509"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</row>
    <row r="510"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</row>
    <row r="511"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</row>
    <row r="512"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</row>
    <row r="513"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</row>
    <row r="514"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</row>
    <row r="515"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</row>
    <row r="516"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</row>
    <row r="517"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</row>
    <row r="518"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</row>
    <row r="519"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</row>
    <row r="520"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</row>
    <row r="521"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</row>
    <row r="522"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</row>
    <row r="523"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</row>
    <row r="524"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</row>
    <row r="525"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</row>
    <row r="526"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</row>
    <row r="527"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</row>
    <row r="528"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</row>
    <row r="529"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</row>
    <row r="530"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</row>
    <row r="531"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</row>
    <row r="532"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</row>
    <row r="533"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</row>
    <row r="534"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</row>
    <row r="535"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</row>
    <row r="536"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</row>
    <row r="537"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</row>
    <row r="538"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</row>
    <row r="539"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</row>
    <row r="540"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</row>
    <row r="541"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</row>
    <row r="542"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</row>
    <row r="543"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</row>
    <row r="544"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</row>
    <row r="545"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</row>
    <row r="546"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</row>
    <row r="547"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</row>
    <row r="548"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</row>
    <row r="549"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</row>
    <row r="550"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</row>
    <row r="551"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</row>
    <row r="552"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</row>
    <row r="553"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</row>
    <row r="554"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</row>
    <row r="555"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</row>
    <row r="556"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</row>
    <row r="557"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</row>
    <row r="558"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</row>
    <row r="559"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</row>
    <row r="560"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</row>
    <row r="561"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</row>
    <row r="562"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</row>
    <row r="563"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</row>
    <row r="564"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</row>
    <row r="565"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</row>
    <row r="566"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</row>
    <row r="567"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</row>
    <row r="568"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</row>
    <row r="569"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</row>
    <row r="570"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</row>
    <row r="571"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</row>
    <row r="572"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</row>
    <row r="573"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</row>
    <row r="574"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</row>
    <row r="575"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</row>
    <row r="576"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</row>
    <row r="577"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</row>
    <row r="578"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</row>
    <row r="579"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</row>
    <row r="580"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</row>
    <row r="581"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</row>
    <row r="582"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</row>
    <row r="583"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</row>
    <row r="584"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</row>
    <row r="585"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</row>
    <row r="586"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</row>
    <row r="587"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</row>
    <row r="588"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</row>
    <row r="589"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</row>
    <row r="590"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</row>
    <row r="591"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</row>
    <row r="592"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</row>
    <row r="593"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</row>
    <row r="594"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</row>
    <row r="595"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</row>
    <row r="596"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</row>
    <row r="597"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</row>
    <row r="598"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</row>
    <row r="599"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</row>
    <row r="600"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</row>
    <row r="601"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</row>
    <row r="602"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</row>
    <row r="603"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</row>
    <row r="604"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</row>
    <row r="605"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</row>
    <row r="606"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</row>
    <row r="607"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</row>
    <row r="608"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</row>
    <row r="609"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</row>
    <row r="610"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</row>
    <row r="611"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</row>
    <row r="612"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</row>
    <row r="613"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</row>
    <row r="614"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</row>
    <row r="615"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</row>
    <row r="616"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</row>
    <row r="617"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</row>
    <row r="618"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</row>
    <row r="619"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</row>
    <row r="620"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</row>
    <row r="621"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</row>
    <row r="622"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</row>
    <row r="623"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</row>
    <row r="624"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</row>
    <row r="625"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</row>
    <row r="626"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</row>
    <row r="627"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</row>
    <row r="628"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</row>
    <row r="629"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</row>
    <row r="630"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</row>
    <row r="631"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</row>
    <row r="632"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</row>
    <row r="633"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</row>
    <row r="634"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</row>
    <row r="635"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</row>
    <row r="636"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</row>
    <row r="637"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</row>
    <row r="638"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</row>
    <row r="639"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</row>
    <row r="640"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</row>
    <row r="641"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</row>
    <row r="642"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</row>
    <row r="643"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</row>
    <row r="644"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</row>
    <row r="645"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</row>
    <row r="646"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</row>
    <row r="647"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</row>
    <row r="648"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</row>
    <row r="649"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</row>
    <row r="650"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</row>
    <row r="651"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</row>
    <row r="652"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</row>
    <row r="653"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</row>
    <row r="654"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</row>
    <row r="655"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</row>
    <row r="656"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</row>
    <row r="657"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</row>
    <row r="658"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</row>
    <row r="659"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</row>
    <row r="660"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</row>
    <row r="661"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</row>
    <row r="662"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</row>
    <row r="663"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</row>
    <row r="664"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</row>
    <row r="665"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</row>
    <row r="666"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</row>
    <row r="667"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</row>
    <row r="668"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</row>
    <row r="669"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</row>
    <row r="670"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</row>
    <row r="671"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</row>
    <row r="672"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</row>
    <row r="673"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</row>
    <row r="674"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</row>
    <row r="675"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</row>
    <row r="676"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</row>
    <row r="677"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</row>
    <row r="678"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</row>
    <row r="679"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</row>
    <row r="680"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</row>
    <row r="681"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</row>
    <row r="682"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</row>
    <row r="683"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</row>
    <row r="684"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</row>
    <row r="685"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</row>
    <row r="686"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</row>
    <row r="687"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</row>
    <row r="688"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</row>
    <row r="689"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</row>
    <row r="690"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</row>
    <row r="691"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</row>
    <row r="692"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</row>
    <row r="693"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</row>
    <row r="694"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</row>
    <row r="695"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</row>
    <row r="696"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</row>
    <row r="697"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</row>
    <row r="698"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</row>
    <row r="699"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</row>
    <row r="700"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</row>
    <row r="701"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</row>
    <row r="702"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</row>
    <row r="703"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</row>
    <row r="704"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</row>
    <row r="705"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</row>
    <row r="706"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</row>
    <row r="707"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</row>
    <row r="708"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</row>
    <row r="709"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</row>
    <row r="710"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</row>
    <row r="711"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</row>
    <row r="712"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</row>
    <row r="713"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</row>
    <row r="714"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</row>
    <row r="715"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</row>
    <row r="716"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</row>
    <row r="717"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</row>
    <row r="718"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</row>
    <row r="719"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</row>
    <row r="720"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</row>
    <row r="721"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</row>
    <row r="722"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</row>
    <row r="723"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</row>
    <row r="724"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</row>
    <row r="725"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</row>
    <row r="726"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</row>
    <row r="727"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</row>
    <row r="728"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</row>
    <row r="729"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</row>
    <row r="730"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</row>
    <row r="731"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</row>
    <row r="732"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</row>
    <row r="733"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</row>
    <row r="734"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</row>
    <row r="735"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</row>
    <row r="736"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</row>
    <row r="737"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</row>
    <row r="738"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</row>
    <row r="739"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</row>
    <row r="740"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</row>
    <row r="741"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</row>
    <row r="742"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</row>
    <row r="743"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</row>
    <row r="744"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</row>
    <row r="745"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</row>
    <row r="746"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</row>
    <row r="747"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</row>
    <row r="748"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</row>
    <row r="749"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</row>
    <row r="750"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</row>
    <row r="751"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</row>
    <row r="752"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</row>
    <row r="753"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</row>
    <row r="754"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</row>
    <row r="755"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</row>
    <row r="756"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</row>
    <row r="757"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</row>
    <row r="758"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</row>
    <row r="759"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</row>
    <row r="760"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</row>
    <row r="761"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</row>
    <row r="762"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</row>
    <row r="763"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</row>
    <row r="764"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</row>
    <row r="765"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</row>
    <row r="766"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</row>
    <row r="767"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</row>
    <row r="768"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</row>
    <row r="770"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</row>
    <row r="771"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</row>
    <row r="772"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</row>
    <row r="773"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</row>
    <row r="774"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</row>
    <row r="775"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</row>
    <row r="776"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</row>
    <row r="777"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</row>
    <row r="778"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</row>
    <row r="779"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</row>
    <row r="780"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</row>
    <row r="781"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</row>
    <row r="782"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</row>
    <row r="783"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</row>
    <row r="784"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</row>
    <row r="785"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</row>
    <row r="786"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</row>
    <row r="787"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</row>
    <row r="788"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</row>
    <row r="789"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</row>
    <row r="790"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</row>
    <row r="791"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</row>
    <row r="792"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</row>
    <row r="793"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</row>
    <row r="794"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</row>
    <row r="795"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</row>
    <row r="796"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</row>
    <row r="797"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</row>
    <row r="798"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</row>
    <row r="799"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</row>
    <row r="800"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</row>
    <row r="801"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</row>
    <row r="802"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</row>
    <row r="803"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</row>
    <row r="804"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</row>
    <row r="805"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</row>
    <row r="806"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</row>
    <row r="807"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</row>
    <row r="808"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</row>
    <row r="809"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</row>
    <row r="810"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</row>
    <row r="811"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</row>
    <row r="812"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</row>
    <row r="813"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</row>
    <row r="814"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</row>
    <row r="815"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</row>
    <row r="816"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</row>
    <row r="817"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</row>
    <row r="818"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</row>
    <row r="819"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</row>
    <row r="820"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</row>
    <row r="821"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</row>
    <row r="822"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</row>
    <row r="823"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</row>
    <row r="824"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</row>
    <row r="825"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</row>
    <row r="826"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</row>
    <row r="827"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</row>
    <row r="828"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</row>
    <row r="829"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</row>
    <row r="830"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</row>
    <row r="831"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</row>
    <row r="832"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</row>
    <row r="833"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</row>
    <row r="834"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</row>
    <row r="835"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</row>
    <row r="836"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</row>
    <row r="837"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</row>
    <row r="838"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</row>
    <row r="839"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</row>
    <row r="840"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</row>
    <row r="841"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</row>
    <row r="842"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</row>
    <row r="843"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</row>
    <row r="844"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</row>
    <row r="845"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</row>
    <row r="846"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</row>
    <row r="847"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</row>
    <row r="848"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</row>
    <row r="849"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</row>
    <row r="850"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</row>
    <row r="851"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</row>
    <row r="852"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</row>
    <row r="853"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</row>
    <row r="854"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</row>
    <row r="855"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</row>
    <row r="856"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</row>
    <row r="857"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</row>
    <row r="858"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</row>
    <row r="859"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</row>
    <row r="860"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</row>
    <row r="861"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</row>
    <row r="862"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</row>
    <row r="863"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</row>
    <row r="864"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</row>
    <row r="865"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</row>
    <row r="866"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</row>
    <row r="867"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</row>
    <row r="868"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</row>
    <row r="869"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</row>
    <row r="870"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</row>
    <row r="871"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</row>
    <row r="872"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</row>
    <row r="873"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</row>
    <row r="874"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</row>
    <row r="875"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</row>
    <row r="876"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</row>
    <row r="877"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</row>
    <row r="878"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</row>
    <row r="879"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</row>
    <row r="880"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</row>
    <row r="881"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</row>
    <row r="882"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</row>
    <row r="883"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</row>
    <row r="884"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</row>
    <row r="885"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</row>
    <row r="886"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</row>
    <row r="887"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</row>
    <row r="888"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</row>
    <row r="889"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</row>
    <row r="890"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</row>
    <row r="891"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</row>
    <row r="892"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</row>
    <row r="893"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</row>
    <row r="894"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</row>
    <row r="895"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</row>
    <row r="896"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</row>
    <row r="897"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</row>
    <row r="898"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</row>
    <row r="899"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</row>
    <row r="900"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</row>
    <row r="901"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</row>
    <row r="902"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</row>
    <row r="903"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</row>
    <row r="904"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</row>
    <row r="905"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</row>
    <row r="906"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</row>
    <row r="907"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</row>
    <row r="908"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</row>
    <row r="909"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</row>
    <row r="910"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</row>
    <row r="911"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</row>
    <row r="912"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</row>
    <row r="913"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</row>
    <row r="914"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</row>
    <row r="915"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</row>
    <row r="916"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</row>
    <row r="917"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</row>
    <row r="918"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</row>
    <row r="919"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</row>
    <row r="920"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</row>
    <row r="921"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</row>
    <row r="922"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</row>
    <row r="923"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</row>
    <row r="924"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</row>
    <row r="925"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</row>
    <row r="926"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</row>
    <row r="927"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</row>
    <row r="928"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</row>
    <row r="929"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</row>
    <row r="930"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</row>
    <row r="931"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</row>
    <row r="932"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</row>
    <row r="933"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</row>
    <row r="934"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</row>
    <row r="935"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</row>
    <row r="936"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</row>
    <row r="937"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</row>
    <row r="938"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</row>
    <row r="939"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</row>
    <row r="940"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</row>
    <row r="941"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</row>
    <row r="942"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</row>
    <row r="943"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</row>
    <row r="944"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</row>
    <row r="945"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</row>
    <row r="946"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</row>
    <row r="947"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</row>
    <row r="948"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</row>
    <row r="949"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</row>
    <row r="950"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</row>
    <row r="951"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</row>
    <row r="952"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</row>
    <row r="953"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</row>
    <row r="954"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</row>
    <row r="955"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</row>
    <row r="956"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</row>
    <row r="957"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</row>
    <row r="958"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</row>
    <row r="959"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</row>
    <row r="960"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</row>
    <row r="961"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</row>
    <row r="962"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</row>
    <row r="963"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</row>
    <row r="964"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</row>
    <row r="965"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</row>
    <row r="966"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</row>
    <row r="967"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</row>
    <row r="968"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</row>
    <row r="969"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</row>
    <row r="970"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</row>
    <row r="971"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</row>
    <row r="972"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</row>
    <row r="973"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</row>
    <row r="974"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</row>
    <row r="975"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</row>
    <row r="976"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</row>
    <row r="977"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</row>
    <row r="978"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</row>
    <row r="979"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</row>
    <row r="980"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</row>
    <row r="981"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</row>
    <row r="982"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</row>
    <row r="983"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</row>
    <row r="984"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</row>
    <row r="985"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</row>
    <row r="986"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</row>
    <row r="987"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</row>
    <row r="988"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</row>
    <row r="989"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</row>
    <row r="990"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</row>
    <row r="991"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</row>
    <row r="992"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</row>
    <row r="993"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</row>
    <row r="994"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</row>
    <row r="995"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</row>
    <row r="996"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</row>
    <row r="997"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</row>
    <row r="998"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</row>
    <row r="999"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</row>
    <row r="1000"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</row>
    <row r="1001"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</row>
  </sheetData>
  <autoFilter ref="$A$1:$K$172">
    <sortState ref="A1:K172">
      <sortCondition descending="1" ref="C1:C172"/>
      <sortCondition descending="1" ref="D1:D172"/>
      <sortCondition descending="1" ref="E1:E172"/>
      <sortCondition descending="1" ref="F1:F172"/>
      <sortCondition descending="1" ref="G1:G172"/>
      <sortCondition descending="1" ref="H1:H172"/>
      <sortCondition descending="1" ref="I1:I172"/>
      <sortCondition descending="1" ref="J1:J172"/>
      <sortCondition descending="1" ref="K1:K172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  <col customWidth="1" min="12" max="12" width="9.25"/>
  </cols>
  <sheetData>
    <row r="1">
      <c r="A1" s="4" t="s">
        <v>0</v>
      </c>
      <c r="B1" s="4" t="s">
        <v>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4" t="s">
        <v>228</v>
      </c>
      <c r="M1" s="4"/>
      <c r="W1" s="75"/>
      <c r="X1" s="75"/>
      <c r="Y1" s="75"/>
      <c r="Z1" s="75"/>
    </row>
    <row r="2">
      <c r="A2" s="1" t="s">
        <v>22</v>
      </c>
      <c r="B2" s="92" t="s">
        <v>26</v>
      </c>
      <c r="C2" s="105">
        <v>0.05504587155963303</v>
      </c>
      <c r="D2" s="105">
        <v>0.009174311926605505</v>
      </c>
      <c r="E2" s="105">
        <v>0.05504587155963303</v>
      </c>
      <c r="F2" s="105">
        <v>0.013761467889908258</v>
      </c>
      <c r="G2" s="105">
        <v>0.03211009174311927</v>
      </c>
      <c r="H2" s="105">
        <v>0.013761467889908258</v>
      </c>
      <c r="I2" s="105">
        <v>0.04128440366972477</v>
      </c>
      <c r="J2" s="105">
        <v>0.05045871559633028</v>
      </c>
      <c r="K2" s="105">
        <v>0.24311926605504589</v>
      </c>
      <c r="M2" s="105">
        <v>0.05504587155963303</v>
      </c>
      <c r="N2" s="105">
        <v>0.009174311926605505</v>
      </c>
      <c r="O2" s="105">
        <v>0.05504587155963303</v>
      </c>
      <c r="P2" s="105">
        <v>0.013761467889908258</v>
      </c>
      <c r="Q2" s="105">
        <v>0.03211009174311927</v>
      </c>
      <c r="R2" s="105">
        <v>0.013761467889908258</v>
      </c>
      <c r="S2" s="105">
        <v>0.04128440366972477</v>
      </c>
      <c r="T2" s="105">
        <v>0.05045871559633028</v>
      </c>
      <c r="U2" s="105">
        <v>0.24311926605504589</v>
      </c>
    </row>
    <row r="3">
      <c r="A3" s="1" t="s">
        <v>22</v>
      </c>
      <c r="B3" s="92" t="s">
        <v>41</v>
      </c>
      <c r="C3" s="105">
        <v>0.02486678507992895</v>
      </c>
      <c r="D3" s="105">
        <v>8.880994671403197E-4</v>
      </c>
      <c r="E3" s="105">
        <v>0.0026642984014209592</v>
      </c>
      <c r="F3" s="105">
        <v>0.0017761989342806395</v>
      </c>
      <c r="G3" s="105">
        <v>0.0</v>
      </c>
      <c r="H3" s="105">
        <v>0.0</v>
      </c>
      <c r="I3" s="105">
        <v>0.0</v>
      </c>
      <c r="J3" s="105">
        <v>0.0017761989342806395</v>
      </c>
      <c r="K3" s="105">
        <v>0.023978685612788632</v>
      </c>
      <c r="M3" s="105">
        <v>0.02486678507992895</v>
      </c>
      <c r="N3" s="105">
        <v>8.880994671403197E-4</v>
      </c>
      <c r="O3" s="105">
        <v>0.0026642984014209592</v>
      </c>
      <c r="P3" s="105">
        <v>0.0017761989342806395</v>
      </c>
      <c r="Q3" s="105">
        <v>0.0</v>
      </c>
      <c r="R3" s="105">
        <v>0.0</v>
      </c>
      <c r="S3" s="105">
        <v>0.0</v>
      </c>
      <c r="T3" s="105">
        <v>0.0017761989342806395</v>
      </c>
      <c r="U3" s="105">
        <v>0.023978685612788632</v>
      </c>
    </row>
    <row r="4">
      <c r="A4" s="1" t="s">
        <v>22</v>
      </c>
      <c r="B4" s="92" t="s">
        <v>35</v>
      </c>
      <c r="C4" s="105">
        <v>0.04773869346733668</v>
      </c>
      <c r="D4" s="105">
        <v>0.002512562814070352</v>
      </c>
      <c r="E4" s="105">
        <v>0.01256281407035176</v>
      </c>
      <c r="F4" s="105">
        <v>0.007537688442211055</v>
      </c>
      <c r="G4" s="105">
        <v>0.007537688442211055</v>
      </c>
      <c r="H4" s="105">
        <v>0.002512562814070352</v>
      </c>
      <c r="I4" s="105">
        <v>0.005025125628140704</v>
      </c>
      <c r="J4" s="105">
        <v>0.17839195979899497</v>
      </c>
      <c r="K4" s="105">
        <v>0.05778894472361809</v>
      </c>
      <c r="M4" s="105">
        <v>0.04773869346733668</v>
      </c>
      <c r="N4" s="105">
        <v>0.002512562814070352</v>
      </c>
      <c r="O4" s="105">
        <v>0.01256281407035176</v>
      </c>
      <c r="P4" s="105">
        <v>0.007537688442211055</v>
      </c>
      <c r="Q4" s="105">
        <v>0.007537688442211055</v>
      </c>
      <c r="R4" s="105">
        <v>0.002512562814070352</v>
      </c>
      <c r="S4" s="105">
        <v>0.005025125628140704</v>
      </c>
      <c r="T4" s="105">
        <v>0.17839195979899497</v>
      </c>
      <c r="U4" s="105">
        <v>0.05778894472361809</v>
      </c>
    </row>
    <row r="5">
      <c r="A5" s="1" t="s">
        <v>22</v>
      </c>
      <c r="B5" s="92" t="s">
        <v>24</v>
      </c>
      <c r="C5" s="105">
        <v>0.17256637168141592</v>
      </c>
      <c r="D5" s="105">
        <v>0.01327433628318584</v>
      </c>
      <c r="E5" s="105">
        <v>0.017699115044247787</v>
      </c>
      <c r="F5" s="105">
        <v>0.0</v>
      </c>
      <c r="G5" s="105">
        <v>0.0</v>
      </c>
      <c r="H5" s="105">
        <v>0.0</v>
      </c>
      <c r="I5" s="105">
        <v>0.01327433628318584</v>
      </c>
      <c r="J5" s="105">
        <v>0.022123893805309734</v>
      </c>
      <c r="K5" s="105">
        <v>0.25663716814159293</v>
      </c>
      <c r="M5" s="105">
        <v>0.17256637168141592</v>
      </c>
      <c r="N5" s="105">
        <v>0.01327433628318584</v>
      </c>
      <c r="O5" s="105">
        <v>0.017699115044247787</v>
      </c>
      <c r="P5" s="105">
        <v>0.0</v>
      </c>
      <c r="Q5" s="105">
        <v>0.0</v>
      </c>
      <c r="R5" s="105">
        <v>0.0</v>
      </c>
      <c r="S5" s="105">
        <v>0.01327433628318584</v>
      </c>
      <c r="T5" s="105">
        <v>0.022123893805309734</v>
      </c>
      <c r="U5" s="105">
        <v>0.25663716814159293</v>
      </c>
    </row>
    <row r="6">
      <c r="A6" s="1" t="s">
        <v>22</v>
      </c>
      <c r="B6" s="92" t="s">
        <v>37</v>
      </c>
      <c r="C6" s="105">
        <v>0.015775635407537247</v>
      </c>
      <c r="D6" s="105">
        <v>8.764241893076249E-4</v>
      </c>
      <c r="E6" s="105">
        <v>0.0017528483786152498</v>
      </c>
      <c r="F6" s="105">
        <v>0.0035056967572304996</v>
      </c>
      <c r="G6" s="105">
        <v>0.0</v>
      </c>
      <c r="H6" s="105">
        <v>0.0</v>
      </c>
      <c r="I6" s="105">
        <v>8.764241893076249E-4</v>
      </c>
      <c r="J6" s="105">
        <v>8.764241893076249E-4</v>
      </c>
      <c r="K6" s="105">
        <v>0.040315512708150744</v>
      </c>
      <c r="M6" s="105">
        <v>0.015775635407537247</v>
      </c>
      <c r="N6" s="105">
        <v>8.764241893076249E-4</v>
      </c>
      <c r="O6" s="105">
        <v>0.0017528483786152498</v>
      </c>
      <c r="P6" s="105">
        <v>0.0035056967572304996</v>
      </c>
      <c r="Q6" s="105">
        <v>0.0</v>
      </c>
      <c r="R6" s="105">
        <v>0.0</v>
      </c>
      <c r="S6" s="105">
        <v>8.764241893076249E-4</v>
      </c>
      <c r="T6" s="105">
        <v>8.764241893076249E-4</v>
      </c>
      <c r="U6" s="105">
        <v>0.040315512708150744</v>
      </c>
    </row>
    <row r="7">
      <c r="A7" s="1" t="s">
        <v>22</v>
      </c>
      <c r="B7" s="92" t="s">
        <v>33</v>
      </c>
      <c r="C7" s="105">
        <v>0.05504587155963303</v>
      </c>
      <c r="D7" s="105">
        <v>0.08256880733944955</v>
      </c>
      <c r="E7" s="105">
        <v>0.013761467889908258</v>
      </c>
      <c r="F7" s="105">
        <v>0.013761467889908258</v>
      </c>
      <c r="G7" s="105">
        <v>0.05045871559633028</v>
      </c>
      <c r="H7" s="105">
        <v>0.0</v>
      </c>
      <c r="I7" s="105">
        <v>0.04128440366972477</v>
      </c>
      <c r="J7" s="105">
        <v>0.009174311926605505</v>
      </c>
      <c r="K7" s="105">
        <v>0.06880733944954129</v>
      </c>
      <c r="M7" s="105">
        <v>0.05504587155963303</v>
      </c>
      <c r="N7" s="105">
        <v>0.08256880733944955</v>
      </c>
      <c r="O7" s="105">
        <v>0.013761467889908258</v>
      </c>
      <c r="P7" s="105">
        <v>0.013761467889908258</v>
      </c>
      <c r="Q7" s="105">
        <v>0.05045871559633028</v>
      </c>
      <c r="R7" s="105">
        <v>0.0</v>
      </c>
      <c r="S7" s="105">
        <v>0.04128440366972477</v>
      </c>
      <c r="T7" s="105">
        <v>0.009174311926605505</v>
      </c>
      <c r="U7" s="105">
        <v>0.06880733944954129</v>
      </c>
    </row>
    <row r="8">
      <c r="A8" s="1" t="s">
        <v>22</v>
      </c>
      <c r="B8" s="92" t="s">
        <v>30</v>
      </c>
      <c r="C8" s="105">
        <v>0.09280742459396751</v>
      </c>
      <c r="D8" s="105">
        <v>0.0</v>
      </c>
      <c r="E8" s="105">
        <v>0.02088167053364269</v>
      </c>
      <c r="F8" s="105">
        <v>0.018561484918793503</v>
      </c>
      <c r="G8" s="105">
        <v>0.0</v>
      </c>
      <c r="H8" s="105">
        <v>0.0</v>
      </c>
      <c r="I8" s="105">
        <v>0.0</v>
      </c>
      <c r="J8" s="105">
        <v>0.07424593967517401</v>
      </c>
      <c r="K8" s="105">
        <v>0.13225058004640372</v>
      </c>
      <c r="M8" s="105">
        <v>0.09280742459396751</v>
      </c>
      <c r="N8" s="105">
        <v>0.0</v>
      </c>
      <c r="O8" s="105">
        <v>0.02088167053364269</v>
      </c>
      <c r="P8" s="105">
        <v>0.018561484918793503</v>
      </c>
      <c r="Q8" s="105">
        <v>0.0</v>
      </c>
      <c r="R8" s="105">
        <v>0.0</v>
      </c>
      <c r="S8" s="105">
        <v>0.0</v>
      </c>
      <c r="T8" s="105">
        <v>0.07424593967517401</v>
      </c>
      <c r="U8" s="105">
        <v>0.13225058004640372</v>
      </c>
    </row>
    <row r="9">
      <c r="A9" s="1" t="s">
        <v>22</v>
      </c>
      <c r="B9" s="92" t="s">
        <v>43</v>
      </c>
      <c r="C9" s="105">
        <v>0.006342494714587738</v>
      </c>
      <c r="D9" s="105">
        <v>0.006342494714587738</v>
      </c>
      <c r="E9" s="105">
        <v>0.0</v>
      </c>
      <c r="F9" s="105">
        <v>0.0</v>
      </c>
      <c r="G9" s="105">
        <v>0.035940803382663845</v>
      </c>
      <c r="H9" s="105">
        <v>0.0</v>
      </c>
      <c r="I9" s="105">
        <v>0.0021141649048625794</v>
      </c>
      <c r="J9" s="105">
        <v>0.004228329809725159</v>
      </c>
      <c r="K9" s="105">
        <v>0.012684989429175475</v>
      </c>
      <c r="M9" s="105">
        <v>0.006342494714587738</v>
      </c>
      <c r="N9" s="105">
        <v>0.006342494714587738</v>
      </c>
      <c r="O9" s="105">
        <v>0.0</v>
      </c>
      <c r="P9" s="105">
        <v>0.0</v>
      </c>
      <c r="Q9" s="105">
        <v>0.035940803382663845</v>
      </c>
      <c r="R9" s="105">
        <v>0.0</v>
      </c>
      <c r="S9" s="105">
        <v>0.0021141649048625794</v>
      </c>
      <c r="T9" s="105">
        <v>0.004228329809725159</v>
      </c>
      <c r="U9" s="105">
        <v>0.012684989429175475</v>
      </c>
    </row>
    <row r="10">
      <c r="A10" s="1" t="s">
        <v>22</v>
      </c>
      <c r="B10" s="92" t="s">
        <v>40</v>
      </c>
      <c r="C10" s="105">
        <v>0.0</v>
      </c>
      <c r="D10" s="105">
        <v>0.004672897196261682</v>
      </c>
      <c r="E10" s="105">
        <v>0.009345794392523364</v>
      </c>
      <c r="F10" s="105">
        <v>0.009345794392523364</v>
      </c>
      <c r="G10" s="105">
        <v>0.0</v>
      </c>
      <c r="H10" s="105">
        <v>0.0</v>
      </c>
      <c r="I10" s="105">
        <v>0.004672897196261682</v>
      </c>
      <c r="J10" s="105">
        <v>0.028037383177570093</v>
      </c>
      <c r="K10" s="105">
        <v>0.03271028037383177</v>
      </c>
      <c r="M10" s="105">
        <v>0.0</v>
      </c>
      <c r="N10" s="105">
        <v>0.004672897196261682</v>
      </c>
      <c r="O10" s="105">
        <v>0.009345794392523364</v>
      </c>
      <c r="P10" s="105">
        <v>0.009345794392523364</v>
      </c>
      <c r="Q10" s="105">
        <v>0.0</v>
      </c>
      <c r="R10" s="105">
        <v>0.0</v>
      </c>
      <c r="S10" s="105">
        <v>0.004672897196261682</v>
      </c>
      <c r="T10" s="105">
        <v>0.028037383177570093</v>
      </c>
      <c r="U10" s="105">
        <v>0.03271028037383177</v>
      </c>
    </row>
    <row r="11">
      <c r="A11" s="1" t="s">
        <v>22</v>
      </c>
      <c r="B11" s="92" t="s">
        <v>45</v>
      </c>
      <c r="C11" s="105">
        <v>0.004188481675392671</v>
      </c>
      <c r="D11" s="105">
        <v>0.0</v>
      </c>
      <c r="E11" s="105">
        <v>0.0</v>
      </c>
      <c r="F11" s="105">
        <v>0.0</v>
      </c>
      <c r="G11" s="105">
        <v>0.0020942408376963353</v>
      </c>
      <c r="H11" s="105">
        <v>0.0</v>
      </c>
      <c r="I11" s="105">
        <v>0.0020942408376963353</v>
      </c>
      <c r="J11" s="105">
        <v>0.0</v>
      </c>
      <c r="K11" s="105">
        <v>0.004188481675392671</v>
      </c>
      <c r="M11" s="105">
        <v>0.004188481675392671</v>
      </c>
      <c r="N11" s="105">
        <v>0.0</v>
      </c>
      <c r="O11" s="105">
        <v>0.0</v>
      </c>
      <c r="P11" s="105">
        <v>0.0</v>
      </c>
      <c r="Q11" s="105">
        <v>0.0020942408376963353</v>
      </c>
      <c r="R11" s="105">
        <v>0.0</v>
      </c>
      <c r="S11" s="105">
        <v>0.0020942408376963353</v>
      </c>
      <c r="T11" s="105">
        <v>0.0</v>
      </c>
      <c r="U11" s="105">
        <v>0.004188481675392671</v>
      </c>
    </row>
    <row r="12">
      <c r="A12" s="1" t="s">
        <v>22</v>
      </c>
      <c r="B12" s="92" t="s">
        <v>28</v>
      </c>
      <c r="C12" s="105">
        <v>0.026490066225165563</v>
      </c>
      <c r="D12" s="105">
        <v>0.002207505518763797</v>
      </c>
      <c r="E12" s="105">
        <v>0.019867549668874173</v>
      </c>
      <c r="F12" s="105">
        <v>0.0</v>
      </c>
      <c r="G12" s="105">
        <v>0.01545253863134658</v>
      </c>
      <c r="H12" s="105">
        <v>0.004415011037527594</v>
      </c>
      <c r="I12" s="105">
        <v>0.033112582781456956</v>
      </c>
      <c r="J12" s="105">
        <v>0.011037527593818985</v>
      </c>
      <c r="K12" s="105">
        <v>0.1545253863134658</v>
      </c>
      <c r="M12" s="105">
        <v>0.026490066225165563</v>
      </c>
      <c r="N12" s="105">
        <v>0.002207505518763797</v>
      </c>
      <c r="O12" s="105">
        <v>0.019867549668874173</v>
      </c>
      <c r="P12" s="105">
        <v>0.0</v>
      </c>
      <c r="Q12" s="105">
        <v>0.01545253863134658</v>
      </c>
      <c r="R12" s="105">
        <v>0.004415011037527594</v>
      </c>
      <c r="S12" s="105">
        <v>0.033112582781456956</v>
      </c>
      <c r="T12" s="105">
        <v>0.011037527593818985</v>
      </c>
      <c r="U12" s="105">
        <v>0.1545253863134658</v>
      </c>
    </row>
    <row r="13">
      <c r="A13" s="1" t="s">
        <v>22</v>
      </c>
      <c r="B13" s="92" t="s">
        <v>29</v>
      </c>
      <c r="C13" s="105">
        <v>0.013015184381778741</v>
      </c>
      <c r="D13" s="105">
        <v>0.020607375271149676</v>
      </c>
      <c r="E13" s="105">
        <v>0.010845986984815618</v>
      </c>
      <c r="F13" s="105">
        <v>0.0021691973969631237</v>
      </c>
      <c r="G13" s="105">
        <v>0.004338394793926247</v>
      </c>
      <c r="H13" s="105">
        <v>0.0010845986984815619</v>
      </c>
      <c r="I13" s="105">
        <v>0.006507592190889371</v>
      </c>
      <c r="J13" s="105">
        <v>0.019522776572668113</v>
      </c>
      <c r="K13" s="105">
        <v>0.13774403470715835</v>
      </c>
      <c r="M13" s="105">
        <v>0.013015184381778741</v>
      </c>
      <c r="N13" s="105">
        <v>0.020607375271149676</v>
      </c>
      <c r="O13" s="105">
        <v>0.010845986984815618</v>
      </c>
      <c r="P13" s="105">
        <v>0.0021691973969631237</v>
      </c>
      <c r="Q13" s="105">
        <v>0.004338394793926247</v>
      </c>
      <c r="R13" s="105">
        <v>0.0010845986984815619</v>
      </c>
      <c r="S13" s="105">
        <v>0.006507592190889371</v>
      </c>
      <c r="T13" s="105">
        <v>0.019522776572668113</v>
      </c>
      <c r="U13" s="105">
        <v>0.13774403470715835</v>
      </c>
    </row>
    <row r="14">
      <c r="A14" s="1" t="s">
        <v>22</v>
      </c>
      <c r="B14" s="92" t="s">
        <v>39</v>
      </c>
      <c r="C14" s="105">
        <v>0.01978021978021978</v>
      </c>
      <c r="D14" s="105">
        <v>0.006593406593406593</v>
      </c>
      <c r="E14" s="105">
        <v>0.0</v>
      </c>
      <c r="F14" s="105">
        <v>0.002197802197802198</v>
      </c>
      <c r="G14" s="105">
        <v>0.03736263736263736</v>
      </c>
      <c r="H14" s="105">
        <v>0.0</v>
      </c>
      <c r="I14" s="105">
        <v>0.006593406593406593</v>
      </c>
      <c r="J14" s="105">
        <v>0.002197802197802198</v>
      </c>
      <c r="K14" s="105">
        <v>0.035164835164835165</v>
      </c>
      <c r="M14" s="105">
        <v>0.01978021978021978</v>
      </c>
      <c r="N14" s="105">
        <v>0.006593406593406593</v>
      </c>
      <c r="O14" s="105">
        <v>0.0</v>
      </c>
      <c r="P14" s="105">
        <v>0.002197802197802198</v>
      </c>
      <c r="Q14" s="105">
        <v>0.03736263736263736</v>
      </c>
      <c r="R14" s="105">
        <v>0.0</v>
      </c>
      <c r="S14" s="105">
        <v>0.006593406593406593</v>
      </c>
      <c r="T14" s="105">
        <v>0.002197802197802198</v>
      </c>
      <c r="U14" s="105">
        <v>0.035164835164835165</v>
      </c>
    </row>
    <row r="15">
      <c r="A15" s="1" t="s">
        <v>22</v>
      </c>
      <c r="B15" s="92" t="s">
        <v>44</v>
      </c>
      <c r="C15" s="105">
        <v>0.004434589800443459</v>
      </c>
      <c r="D15" s="105">
        <v>0.0</v>
      </c>
      <c r="E15" s="105">
        <v>0.004434589800443459</v>
      </c>
      <c r="F15" s="105">
        <v>0.004434589800443459</v>
      </c>
      <c r="G15" s="105">
        <v>0.028824833702882482</v>
      </c>
      <c r="H15" s="105">
        <v>0.0</v>
      </c>
      <c r="I15" s="105">
        <v>0.004434589800443459</v>
      </c>
      <c r="J15" s="105">
        <v>0.0</v>
      </c>
      <c r="K15" s="105">
        <v>0.0066518847006651885</v>
      </c>
      <c r="M15" s="105">
        <v>0.004434589800443459</v>
      </c>
      <c r="N15" s="105">
        <v>0.0</v>
      </c>
      <c r="O15" s="105">
        <v>0.004434589800443459</v>
      </c>
      <c r="P15" s="105">
        <v>0.004434589800443459</v>
      </c>
      <c r="Q15" s="105">
        <v>0.028824833702882482</v>
      </c>
      <c r="R15" s="105">
        <v>0.0</v>
      </c>
      <c r="S15" s="105">
        <v>0.004434589800443459</v>
      </c>
      <c r="T15" s="105">
        <v>0.0</v>
      </c>
      <c r="U15" s="105">
        <v>0.0066518847006651885</v>
      </c>
    </row>
    <row r="16">
      <c r="A16" s="1" t="s">
        <v>22</v>
      </c>
      <c r="B16" s="92" t="s">
        <v>42</v>
      </c>
      <c r="C16" s="105">
        <v>0.0235655737704918</v>
      </c>
      <c r="D16" s="105">
        <v>0.007172131147540984</v>
      </c>
      <c r="E16" s="105">
        <v>0.0010245901639344263</v>
      </c>
      <c r="F16" s="105">
        <v>0.0030737704918032786</v>
      </c>
      <c r="G16" s="105">
        <v>0.0020491803278688526</v>
      </c>
      <c r="H16" s="105">
        <v>0.0</v>
      </c>
      <c r="I16" s="105">
        <v>0.0030737704918032786</v>
      </c>
      <c r="J16" s="105">
        <v>0.0030737704918032786</v>
      </c>
      <c r="K16" s="105">
        <v>0.018442622950819672</v>
      </c>
      <c r="M16" s="105">
        <v>0.0235655737704918</v>
      </c>
      <c r="N16" s="105">
        <v>0.007172131147540984</v>
      </c>
      <c r="O16" s="105">
        <v>0.0010245901639344263</v>
      </c>
      <c r="P16" s="105">
        <v>0.0030737704918032786</v>
      </c>
      <c r="Q16" s="105">
        <v>0.0020491803278688526</v>
      </c>
      <c r="R16" s="105">
        <v>0.0</v>
      </c>
      <c r="S16" s="105">
        <v>0.0030737704918032786</v>
      </c>
      <c r="T16" s="105">
        <v>0.0030737704918032786</v>
      </c>
      <c r="U16" s="105">
        <v>0.018442622950819672</v>
      </c>
    </row>
    <row r="17">
      <c r="A17" s="1" t="s">
        <v>22</v>
      </c>
      <c r="B17" s="92" t="s">
        <v>23</v>
      </c>
      <c r="C17" s="105">
        <v>0.019867549668874173</v>
      </c>
      <c r="D17" s="105">
        <v>0.017660044150110375</v>
      </c>
      <c r="E17" s="105">
        <v>0.02207505518763797</v>
      </c>
      <c r="F17" s="105">
        <v>0.019867549668874173</v>
      </c>
      <c r="G17" s="105">
        <v>0.006622516556291391</v>
      </c>
      <c r="H17" s="105">
        <v>0.0</v>
      </c>
      <c r="I17" s="105">
        <v>0.004415011037527594</v>
      </c>
      <c r="J17" s="105">
        <v>0.008830022075055188</v>
      </c>
      <c r="K17" s="105">
        <v>0.423841059602649</v>
      </c>
      <c r="M17" s="105">
        <v>0.019867549668874173</v>
      </c>
      <c r="N17" s="105">
        <v>0.017660044150110375</v>
      </c>
      <c r="O17" s="105">
        <v>0.02207505518763797</v>
      </c>
      <c r="P17" s="105">
        <v>0.019867549668874173</v>
      </c>
      <c r="Q17" s="105">
        <v>0.006622516556291391</v>
      </c>
      <c r="R17" s="105">
        <v>0.0</v>
      </c>
      <c r="S17" s="105">
        <v>0.004415011037527594</v>
      </c>
      <c r="T17" s="105">
        <v>0.008830022075055188</v>
      </c>
      <c r="U17" s="105">
        <v>0.423841059602649</v>
      </c>
    </row>
    <row r="18">
      <c r="A18" s="1" t="s">
        <v>22</v>
      </c>
      <c r="B18" s="92" t="s">
        <v>36</v>
      </c>
      <c r="C18" s="105">
        <v>0.03854875283446712</v>
      </c>
      <c r="D18" s="105">
        <v>0.011337868480725623</v>
      </c>
      <c r="E18" s="105">
        <v>0.0022675736961451248</v>
      </c>
      <c r="F18" s="105">
        <v>0.0022675736961451248</v>
      </c>
      <c r="G18" s="105">
        <v>0.0</v>
      </c>
      <c r="H18" s="105">
        <v>0.0</v>
      </c>
      <c r="I18" s="105">
        <v>0.009070294784580499</v>
      </c>
      <c r="J18" s="105">
        <v>0.05895691609977324</v>
      </c>
      <c r="K18" s="105">
        <v>0.045351473922902494</v>
      </c>
      <c r="M18" s="105">
        <v>0.03854875283446712</v>
      </c>
      <c r="N18" s="105">
        <v>0.011337868480725623</v>
      </c>
      <c r="O18" s="105">
        <v>0.0022675736961451248</v>
      </c>
      <c r="P18" s="105">
        <v>0.0022675736961451248</v>
      </c>
      <c r="Q18" s="105">
        <v>0.0</v>
      </c>
      <c r="R18" s="105">
        <v>0.0</v>
      </c>
      <c r="S18" s="105">
        <v>0.009070294784580499</v>
      </c>
      <c r="T18" s="105">
        <v>0.05895691609977324</v>
      </c>
      <c r="U18" s="105">
        <v>0.045351473922902494</v>
      </c>
    </row>
    <row r="19">
      <c r="A19" s="1" t="s">
        <v>22</v>
      </c>
      <c r="B19" s="92" t="s">
        <v>31</v>
      </c>
      <c r="C19" s="105">
        <v>0.012181616832779624</v>
      </c>
      <c r="D19" s="105">
        <v>0.004429678848283499</v>
      </c>
      <c r="E19" s="105">
        <v>0.03765227021040975</v>
      </c>
      <c r="F19" s="105">
        <v>0.0011074197120708748</v>
      </c>
      <c r="G19" s="105">
        <v>0.0</v>
      </c>
      <c r="H19" s="105">
        <v>0.0</v>
      </c>
      <c r="I19" s="105">
        <v>0.008859357696566999</v>
      </c>
      <c r="J19" s="105">
        <v>0.026578073089700997</v>
      </c>
      <c r="K19" s="105">
        <v>0.12070874861572536</v>
      </c>
      <c r="M19" s="105">
        <v>0.012181616832779624</v>
      </c>
      <c r="N19" s="105">
        <v>0.004429678848283499</v>
      </c>
      <c r="O19" s="105">
        <v>0.03765227021040975</v>
      </c>
      <c r="P19" s="105">
        <v>0.0011074197120708748</v>
      </c>
      <c r="Q19" s="105">
        <v>0.0</v>
      </c>
      <c r="R19" s="105">
        <v>0.0</v>
      </c>
      <c r="S19" s="105">
        <v>0.008859357696566999</v>
      </c>
      <c r="T19" s="105">
        <v>0.026578073089700997</v>
      </c>
      <c r="U19" s="105">
        <v>0.12070874861572536</v>
      </c>
    </row>
    <row r="20">
      <c r="A20" s="1" t="s">
        <v>22</v>
      </c>
      <c r="B20" s="92" t="s">
        <v>38</v>
      </c>
      <c r="C20" s="105">
        <v>0.011830201809324982</v>
      </c>
      <c r="D20" s="105">
        <v>0.006263048016701462</v>
      </c>
      <c r="E20" s="105">
        <v>0.0020876826722338203</v>
      </c>
      <c r="F20" s="105">
        <v>0.003479471120389701</v>
      </c>
      <c r="G20" s="105">
        <v>0.030619345859429367</v>
      </c>
      <c r="H20" s="105">
        <v>0.0</v>
      </c>
      <c r="I20" s="105">
        <v>0.0048712595685455815</v>
      </c>
      <c r="J20" s="105">
        <v>6.958942240779402E-4</v>
      </c>
      <c r="K20" s="105">
        <v>0.03897007654836465</v>
      </c>
      <c r="M20" s="105">
        <v>0.011830201809324982</v>
      </c>
      <c r="N20" s="105">
        <v>0.006263048016701462</v>
      </c>
      <c r="O20" s="105">
        <v>0.0020876826722338203</v>
      </c>
      <c r="P20" s="105">
        <v>0.003479471120389701</v>
      </c>
      <c r="Q20" s="105">
        <v>0.030619345859429367</v>
      </c>
      <c r="R20" s="105">
        <v>0.0</v>
      </c>
      <c r="S20" s="105">
        <v>0.0048712595685455815</v>
      </c>
      <c r="T20" s="105">
        <v>6.958942240779402E-4</v>
      </c>
      <c r="U20" s="105">
        <v>0.03897007654836465</v>
      </c>
    </row>
    <row r="21">
      <c r="A21" s="6" t="s">
        <v>22</v>
      </c>
      <c r="B21" s="96" t="s">
        <v>34</v>
      </c>
      <c r="C21" s="106">
        <v>0.12663755458515283</v>
      </c>
      <c r="D21" s="106">
        <v>0.008733624454148471</v>
      </c>
      <c r="E21" s="106">
        <v>0.006550218340611353</v>
      </c>
      <c r="F21" s="106">
        <v>0.006550218340611353</v>
      </c>
      <c r="G21" s="106">
        <v>0.0</v>
      </c>
      <c r="H21" s="106">
        <v>0.0</v>
      </c>
      <c r="I21" s="106">
        <v>0.002183406113537118</v>
      </c>
      <c r="J21" s="106">
        <v>0.04585152838427948</v>
      </c>
      <c r="K21" s="106">
        <v>0.0611353711790393</v>
      </c>
      <c r="L21" s="17"/>
      <c r="M21" s="106">
        <v>0.12663755458515283</v>
      </c>
      <c r="N21" s="106">
        <v>0.008733624454148471</v>
      </c>
      <c r="O21" s="106">
        <v>0.006550218340611353</v>
      </c>
      <c r="P21" s="106">
        <v>0.006550218340611353</v>
      </c>
      <c r="Q21" s="106">
        <v>0.0</v>
      </c>
      <c r="R21" s="106">
        <v>0.0</v>
      </c>
      <c r="S21" s="106">
        <v>0.002183406113537118</v>
      </c>
      <c r="T21" s="106">
        <v>0.04585152838427948</v>
      </c>
      <c r="U21" s="106">
        <v>0.0611353711790393</v>
      </c>
      <c r="V21" s="17"/>
      <c r="W21" s="17"/>
      <c r="X21" s="17"/>
      <c r="Y21" s="17"/>
      <c r="Z21" s="17"/>
    </row>
    <row r="22">
      <c r="A22" s="1" t="s">
        <v>46</v>
      </c>
      <c r="B22" s="92" t="s">
        <v>47</v>
      </c>
      <c r="C22" s="105">
        <v>0.008620689655172414</v>
      </c>
      <c r="D22" s="105">
        <v>0.0</v>
      </c>
      <c r="E22" s="105">
        <v>0.0</v>
      </c>
      <c r="F22" s="105">
        <v>0.004310344827586207</v>
      </c>
      <c r="G22" s="105">
        <v>0.004310344827586207</v>
      </c>
      <c r="H22" s="105">
        <v>0.0</v>
      </c>
      <c r="I22" s="105">
        <v>0.03017241379310345</v>
      </c>
      <c r="J22" s="105">
        <v>0.01293103448275862</v>
      </c>
      <c r="K22" s="105">
        <v>0.0</v>
      </c>
      <c r="M22" s="107">
        <v>0.008620689655172414</v>
      </c>
      <c r="N22" s="107">
        <v>0.0</v>
      </c>
      <c r="O22" s="107">
        <v>0.0</v>
      </c>
      <c r="P22" s="107">
        <v>0.004310344827586207</v>
      </c>
      <c r="Q22" s="107">
        <v>0.004310344827586207</v>
      </c>
      <c r="R22" s="107">
        <v>0.0</v>
      </c>
      <c r="S22" s="107">
        <v>0.03017241379310345</v>
      </c>
      <c r="T22" s="107">
        <v>0.01293103448275862</v>
      </c>
      <c r="U22" s="107">
        <v>0.0</v>
      </c>
    </row>
    <row r="23">
      <c r="A23" s="1" t="s">
        <v>46</v>
      </c>
      <c r="B23" s="92" t="s">
        <v>48</v>
      </c>
      <c r="C23" s="105">
        <v>0.01267605633802817</v>
      </c>
      <c r="D23" s="105">
        <v>0.004225352112676056</v>
      </c>
      <c r="E23" s="105">
        <v>0.0</v>
      </c>
      <c r="F23" s="105">
        <v>0.0014084507042253522</v>
      </c>
      <c r="G23" s="105">
        <v>0.022535211267605635</v>
      </c>
      <c r="H23" s="105">
        <v>0.0</v>
      </c>
      <c r="I23" s="105">
        <v>0.0028169014084507044</v>
      </c>
      <c r="J23" s="105">
        <v>0.0014084507042253522</v>
      </c>
      <c r="K23" s="105">
        <v>0.01971830985915493</v>
      </c>
      <c r="M23" s="107">
        <v>0.01267605633802817</v>
      </c>
      <c r="N23" s="107">
        <v>0.004225352112676056</v>
      </c>
      <c r="O23" s="107">
        <v>0.0</v>
      </c>
      <c r="P23" s="107">
        <v>0.0014084507042253522</v>
      </c>
      <c r="Q23" s="107">
        <v>0.022535211267605635</v>
      </c>
      <c r="R23" s="107">
        <v>0.0</v>
      </c>
      <c r="S23" s="107">
        <v>0.0028169014084507044</v>
      </c>
      <c r="T23" s="107">
        <v>0.0014084507042253522</v>
      </c>
      <c r="U23" s="107">
        <v>0.01971830985915493</v>
      </c>
    </row>
    <row r="24">
      <c r="A24" s="1" t="s">
        <v>46</v>
      </c>
      <c r="B24" s="92" t="s">
        <v>49</v>
      </c>
      <c r="C24" s="105">
        <v>0.05963302752293578</v>
      </c>
      <c r="D24" s="105">
        <v>0.009174311926605505</v>
      </c>
      <c r="E24" s="105">
        <v>0.0045871559633027525</v>
      </c>
      <c r="F24" s="105">
        <v>0.0045871559633027525</v>
      </c>
      <c r="G24" s="105">
        <v>0.03669724770642202</v>
      </c>
      <c r="H24" s="105">
        <v>0.0045871559633027525</v>
      </c>
      <c r="I24" s="105">
        <v>0.027522935779816515</v>
      </c>
      <c r="J24" s="105">
        <v>0.0</v>
      </c>
      <c r="K24" s="105">
        <v>0.01834862385321101</v>
      </c>
      <c r="M24" s="107">
        <v>0.05963302752293578</v>
      </c>
      <c r="N24" s="107">
        <v>0.009174311926605505</v>
      </c>
      <c r="O24" s="107">
        <v>0.0045871559633027525</v>
      </c>
      <c r="P24" s="107">
        <v>0.0045871559633027525</v>
      </c>
      <c r="Q24" s="107">
        <v>0.03669724770642202</v>
      </c>
      <c r="R24" s="107">
        <v>0.0045871559633027525</v>
      </c>
      <c r="S24" s="107">
        <v>0.027522935779816515</v>
      </c>
      <c r="T24" s="107">
        <v>0.0</v>
      </c>
      <c r="U24" s="107">
        <v>0.01834862385321101</v>
      </c>
    </row>
    <row r="25">
      <c r="A25" s="1" t="s">
        <v>46</v>
      </c>
      <c r="B25" s="92" t="s">
        <v>50</v>
      </c>
      <c r="C25" s="105">
        <v>0.028017241379310345</v>
      </c>
      <c r="D25" s="105">
        <v>0.03879310344827586</v>
      </c>
      <c r="E25" s="105">
        <v>0.00646551724137931</v>
      </c>
      <c r="F25" s="105">
        <v>0.00646551724137931</v>
      </c>
      <c r="G25" s="105">
        <v>0.023706896551724137</v>
      </c>
      <c r="H25" s="105">
        <v>0.0</v>
      </c>
      <c r="I25" s="105">
        <v>0.01939655172413793</v>
      </c>
      <c r="J25" s="105">
        <v>0.004310344827586207</v>
      </c>
      <c r="K25" s="105">
        <v>0.032327586206896554</v>
      </c>
      <c r="M25" s="107">
        <v>0.028017241379310345</v>
      </c>
      <c r="N25" s="107">
        <v>0.03879310344827586</v>
      </c>
      <c r="O25" s="107">
        <v>0.00646551724137931</v>
      </c>
      <c r="P25" s="107">
        <v>0.00646551724137931</v>
      </c>
      <c r="Q25" s="107">
        <v>0.023706896551724137</v>
      </c>
      <c r="R25" s="107">
        <v>0.0</v>
      </c>
      <c r="S25" s="107">
        <v>0.01939655172413793</v>
      </c>
      <c r="T25" s="107">
        <v>0.004310344827586207</v>
      </c>
      <c r="U25" s="107">
        <v>0.032327586206896554</v>
      </c>
    </row>
    <row r="26">
      <c r="A26" s="1" t="s">
        <v>46</v>
      </c>
      <c r="B26" s="92" t="s">
        <v>51</v>
      </c>
      <c r="C26" s="105">
        <v>0.007329842931937173</v>
      </c>
      <c r="D26" s="105">
        <v>0.005235602094240838</v>
      </c>
      <c r="E26" s="105">
        <v>0.0</v>
      </c>
      <c r="F26" s="105">
        <v>0.007329842931937173</v>
      </c>
      <c r="G26" s="105">
        <v>0.06910994764397906</v>
      </c>
      <c r="H26" s="105">
        <v>0.0</v>
      </c>
      <c r="I26" s="105">
        <v>0.0</v>
      </c>
      <c r="J26" s="105">
        <v>0.0</v>
      </c>
      <c r="K26" s="105">
        <v>0.04607329842931937</v>
      </c>
      <c r="M26" s="107">
        <v>0.007329842931937173</v>
      </c>
      <c r="N26" s="107">
        <v>0.005235602094240838</v>
      </c>
      <c r="O26" s="107">
        <v>0.0</v>
      </c>
      <c r="P26" s="107">
        <v>0.007329842931937173</v>
      </c>
      <c r="Q26" s="107">
        <v>0.06910994764397906</v>
      </c>
      <c r="R26" s="107">
        <v>0.0</v>
      </c>
      <c r="S26" s="107">
        <v>0.0</v>
      </c>
      <c r="T26" s="107">
        <v>0.0</v>
      </c>
      <c r="U26" s="107">
        <v>0.04607329842931937</v>
      </c>
    </row>
    <row r="27">
      <c r="A27" s="1" t="s">
        <v>46</v>
      </c>
      <c r="B27" s="92" t="s">
        <v>52</v>
      </c>
      <c r="C27" s="105">
        <v>0.017857142857142856</v>
      </c>
      <c r="D27" s="105">
        <v>0.00744047619047619</v>
      </c>
      <c r="E27" s="105">
        <v>0.011904761904761904</v>
      </c>
      <c r="F27" s="105">
        <v>0.002976190476190476</v>
      </c>
      <c r="G27" s="105">
        <v>0.004464285714285714</v>
      </c>
      <c r="H27" s="105">
        <v>0.002976190476190476</v>
      </c>
      <c r="I27" s="105">
        <v>0.008928571428571428</v>
      </c>
      <c r="J27" s="105">
        <v>0.01488095238095238</v>
      </c>
      <c r="K27" s="105">
        <v>0.09077380952380952</v>
      </c>
      <c r="M27" s="107">
        <v>0.017857142857142856</v>
      </c>
      <c r="N27" s="107">
        <v>0.00744047619047619</v>
      </c>
      <c r="O27" s="107">
        <v>0.011904761904761904</v>
      </c>
      <c r="P27" s="107">
        <v>0.002976190476190476</v>
      </c>
      <c r="Q27" s="107">
        <v>0.004464285714285714</v>
      </c>
      <c r="R27" s="107">
        <v>0.002976190476190476</v>
      </c>
      <c r="S27" s="107">
        <v>0.008928571428571428</v>
      </c>
      <c r="T27" s="107">
        <v>0.01488095238095238</v>
      </c>
      <c r="U27" s="107">
        <v>0.09077380952380952</v>
      </c>
    </row>
    <row r="28">
      <c r="A28" s="1" t="s">
        <v>46</v>
      </c>
      <c r="B28" s="92" t="s">
        <v>54</v>
      </c>
      <c r="C28" s="105">
        <v>0.08583690987124463</v>
      </c>
      <c r="D28" s="105">
        <v>0.017167381974248927</v>
      </c>
      <c r="E28" s="105">
        <v>0.0</v>
      </c>
      <c r="F28" s="105">
        <v>0.004291845493562232</v>
      </c>
      <c r="G28" s="105">
        <v>0.04291845493562232</v>
      </c>
      <c r="H28" s="105">
        <v>0.0</v>
      </c>
      <c r="I28" s="105">
        <v>0.017167381974248927</v>
      </c>
      <c r="J28" s="105">
        <v>0.004291845493562232</v>
      </c>
      <c r="K28" s="105">
        <v>0.012875536480686695</v>
      </c>
      <c r="M28" s="107">
        <v>0.0033195020746887966</v>
      </c>
      <c r="N28" s="107">
        <v>0.006639004149377593</v>
      </c>
      <c r="O28" s="107">
        <v>0.0</v>
      </c>
      <c r="P28" s="107">
        <v>8.298755186721991E-4</v>
      </c>
      <c r="Q28" s="107">
        <v>0.004149377593360996</v>
      </c>
      <c r="R28" s="107">
        <v>8.298755186721991E-4</v>
      </c>
      <c r="S28" s="107">
        <v>0.0</v>
      </c>
      <c r="T28" s="107">
        <v>0.0</v>
      </c>
      <c r="U28" s="107">
        <v>0.004979253112033195</v>
      </c>
    </row>
    <row r="29">
      <c r="A29" s="1" t="s">
        <v>46</v>
      </c>
      <c r="B29" s="92" t="s">
        <v>55</v>
      </c>
      <c r="C29" s="105">
        <v>0.04314063848144953</v>
      </c>
      <c r="D29" s="105">
        <v>0.010353753235547885</v>
      </c>
      <c r="E29" s="105">
        <v>0.003451251078515962</v>
      </c>
      <c r="F29" s="105">
        <v>0.001725625539257981</v>
      </c>
      <c r="G29" s="105">
        <v>0.001725625539257981</v>
      </c>
      <c r="H29" s="105">
        <v>0.001725625539257981</v>
      </c>
      <c r="I29" s="105">
        <v>0.0025884383088869713</v>
      </c>
      <c r="J29" s="105">
        <v>0.021570319240724764</v>
      </c>
      <c r="K29" s="105">
        <v>0.04486626402070751</v>
      </c>
      <c r="M29" s="107">
        <v>0.08583690987124463</v>
      </c>
      <c r="N29" s="107">
        <v>0.017167381974248927</v>
      </c>
      <c r="O29" s="107">
        <v>0.0</v>
      </c>
      <c r="P29" s="107">
        <v>0.004291845493562232</v>
      </c>
      <c r="Q29" s="107">
        <v>0.04291845493562232</v>
      </c>
      <c r="R29" s="107">
        <v>0.0</v>
      </c>
      <c r="S29" s="107">
        <v>0.017167381974248927</v>
      </c>
      <c r="T29" s="107">
        <v>0.004291845493562232</v>
      </c>
      <c r="U29" s="107">
        <v>0.012875536480686695</v>
      </c>
    </row>
    <row r="30">
      <c r="A30" s="1" t="s">
        <v>46</v>
      </c>
      <c r="B30" s="92" t="s">
        <v>56</v>
      </c>
      <c r="C30" s="105">
        <v>0.1125</v>
      </c>
      <c r="D30" s="105">
        <v>0.004166666666666667</v>
      </c>
      <c r="E30" s="105">
        <v>0.0</v>
      </c>
      <c r="F30" s="105">
        <v>0.016666666666666666</v>
      </c>
      <c r="G30" s="105">
        <v>0.004166666666666667</v>
      </c>
      <c r="H30" s="105">
        <v>0.0</v>
      </c>
      <c r="I30" s="105">
        <v>0.004166666666666667</v>
      </c>
      <c r="J30" s="105">
        <v>0.004166666666666667</v>
      </c>
      <c r="K30" s="105">
        <v>0.0125</v>
      </c>
      <c r="M30" s="107">
        <v>0.04314063848144953</v>
      </c>
      <c r="N30" s="107">
        <v>0.010353753235547885</v>
      </c>
      <c r="O30" s="107">
        <v>0.003451251078515962</v>
      </c>
      <c r="P30" s="107">
        <v>0.001725625539257981</v>
      </c>
      <c r="Q30" s="107">
        <v>0.001725625539257981</v>
      </c>
      <c r="R30" s="107">
        <v>0.001725625539257981</v>
      </c>
      <c r="S30" s="107">
        <v>0.0025884383088869713</v>
      </c>
      <c r="T30" s="107">
        <v>0.021570319240724764</v>
      </c>
      <c r="U30" s="107">
        <v>0.04486626402070751</v>
      </c>
    </row>
    <row r="31">
      <c r="A31" s="1" t="s">
        <v>46</v>
      </c>
      <c r="B31" s="92" t="s">
        <v>57</v>
      </c>
      <c r="C31" s="105">
        <v>0.16129032258064516</v>
      </c>
      <c r="D31" s="105">
        <v>0.0967741935483871</v>
      </c>
      <c r="E31" s="105">
        <v>0.0</v>
      </c>
      <c r="F31" s="105">
        <v>0.03225806451612903</v>
      </c>
      <c r="G31" s="105">
        <v>0.06451612903225806</v>
      </c>
      <c r="H31" s="105">
        <v>0.0</v>
      </c>
      <c r="I31" s="105">
        <v>0.03225806451612903</v>
      </c>
      <c r="J31" s="105">
        <v>0.0967741935483871</v>
      </c>
      <c r="K31" s="105">
        <v>0.1935483870967742</v>
      </c>
      <c r="M31" s="107">
        <v>0.1125</v>
      </c>
      <c r="N31" s="107">
        <v>0.004166666666666667</v>
      </c>
      <c r="O31" s="107">
        <v>0.0</v>
      </c>
      <c r="P31" s="107">
        <v>0.016666666666666666</v>
      </c>
      <c r="Q31" s="107">
        <v>0.004166666666666667</v>
      </c>
      <c r="R31" s="107">
        <v>0.0</v>
      </c>
      <c r="S31" s="107">
        <v>0.004166666666666667</v>
      </c>
      <c r="T31" s="107">
        <v>0.004166666666666667</v>
      </c>
      <c r="U31" s="107">
        <v>0.0125</v>
      </c>
    </row>
    <row r="32">
      <c r="A32" s="1" t="s">
        <v>46</v>
      </c>
      <c r="B32" s="92" t="s">
        <v>58</v>
      </c>
      <c r="C32" s="105">
        <v>0.056338028169014086</v>
      </c>
      <c r="D32" s="105">
        <v>0.018779342723004695</v>
      </c>
      <c r="E32" s="105">
        <v>0.009389671361502348</v>
      </c>
      <c r="F32" s="105">
        <v>0.018779342723004695</v>
      </c>
      <c r="G32" s="105">
        <v>0.028169014084507043</v>
      </c>
      <c r="H32" s="105">
        <v>0.0</v>
      </c>
      <c r="I32" s="105">
        <v>0.009389671361502348</v>
      </c>
      <c r="J32" s="105">
        <v>0.023474178403755867</v>
      </c>
      <c r="K32" s="105">
        <v>0.20187793427230047</v>
      </c>
      <c r="M32" s="107">
        <v>0.16129032258064516</v>
      </c>
      <c r="N32" s="107">
        <v>0.0967741935483871</v>
      </c>
      <c r="O32" s="107">
        <v>0.0</v>
      </c>
      <c r="P32" s="107">
        <v>0.03225806451612903</v>
      </c>
      <c r="Q32" s="107">
        <v>0.06451612903225806</v>
      </c>
      <c r="R32" s="107">
        <v>0.0</v>
      </c>
      <c r="S32" s="107">
        <v>0.03225806451612903</v>
      </c>
      <c r="T32" s="107">
        <v>0.0967741935483871</v>
      </c>
      <c r="U32" s="107">
        <v>0.1935483870967742</v>
      </c>
    </row>
    <row r="33">
      <c r="A33" s="1" t="s">
        <v>46</v>
      </c>
      <c r="B33" s="92" t="s">
        <v>59</v>
      </c>
      <c r="C33" s="105">
        <v>0.056338028169014086</v>
      </c>
      <c r="D33" s="105">
        <v>0.07042253521126761</v>
      </c>
      <c r="E33" s="105">
        <v>0.014084507042253521</v>
      </c>
      <c r="F33" s="105">
        <v>0.014084507042253521</v>
      </c>
      <c r="G33" s="105">
        <v>0.051643192488262914</v>
      </c>
      <c r="H33" s="105">
        <v>0.0</v>
      </c>
      <c r="I33" s="105">
        <v>0.03755868544600939</v>
      </c>
      <c r="J33" s="105">
        <v>0.0</v>
      </c>
      <c r="K33" s="105">
        <v>0.07042253521126761</v>
      </c>
      <c r="M33" s="107">
        <v>0.056338028169014086</v>
      </c>
      <c r="N33" s="107">
        <v>0.018779342723004695</v>
      </c>
      <c r="O33" s="107">
        <v>0.009389671361502348</v>
      </c>
      <c r="P33" s="107">
        <v>0.018779342723004695</v>
      </c>
      <c r="Q33" s="107">
        <v>0.028169014084507043</v>
      </c>
      <c r="R33" s="107">
        <v>0.0</v>
      </c>
      <c r="S33" s="107">
        <v>0.009389671361502348</v>
      </c>
      <c r="T33" s="107">
        <v>0.023474178403755867</v>
      </c>
      <c r="U33" s="107">
        <v>0.20187793427230047</v>
      </c>
    </row>
    <row r="34">
      <c r="A34" s="1" t="s">
        <v>46</v>
      </c>
      <c r="B34" s="92" t="s">
        <v>60</v>
      </c>
      <c r="C34" s="105">
        <v>0.03090507726269316</v>
      </c>
      <c r="D34" s="105">
        <v>0.002207505518763797</v>
      </c>
      <c r="E34" s="105">
        <v>0.008830022075055188</v>
      </c>
      <c r="F34" s="105">
        <v>0.0</v>
      </c>
      <c r="G34" s="105">
        <v>0.011037527593818985</v>
      </c>
      <c r="H34" s="105">
        <v>0.0</v>
      </c>
      <c r="I34" s="105">
        <v>0.002207505518763797</v>
      </c>
      <c r="J34" s="105">
        <v>0.0</v>
      </c>
      <c r="K34" s="105">
        <v>0.059602649006622516</v>
      </c>
      <c r="M34" s="107">
        <v>0.056338028169014086</v>
      </c>
      <c r="N34" s="107">
        <v>0.07042253521126761</v>
      </c>
      <c r="O34" s="107">
        <v>0.014084507042253521</v>
      </c>
      <c r="P34" s="107">
        <v>0.014084507042253521</v>
      </c>
      <c r="Q34" s="107">
        <v>0.051643192488262914</v>
      </c>
      <c r="R34" s="107">
        <v>0.0</v>
      </c>
      <c r="S34" s="107">
        <v>0.03755868544600939</v>
      </c>
      <c r="T34" s="107">
        <v>0.0</v>
      </c>
      <c r="U34" s="107">
        <v>0.07042253521126761</v>
      </c>
    </row>
    <row r="35">
      <c r="A35" s="1" t="s">
        <v>46</v>
      </c>
      <c r="B35" s="92" t="s">
        <v>61</v>
      </c>
      <c r="C35" s="105">
        <v>0.0041025641025641026</v>
      </c>
      <c r="D35" s="105">
        <v>0.0</v>
      </c>
      <c r="E35" s="105">
        <v>0.0</v>
      </c>
      <c r="F35" s="105">
        <v>0.006153846153846154</v>
      </c>
      <c r="G35" s="105">
        <v>0.005128205128205128</v>
      </c>
      <c r="H35" s="105">
        <v>0.0</v>
      </c>
      <c r="I35" s="105">
        <v>0.011282051282051283</v>
      </c>
      <c r="J35" s="105">
        <v>0.0</v>
      </c>
      <c r="K35" s="105">
        <v>0.003076923076923077</v>
      </c>
      <c r="M35" s="107">
        <v>0.03090507726269316</v>
      </c>
      <c r="N35" s="107">
        <v>0.002207505518763797</v>
      </c>
      <c r="O35" s="107">
        <v>0.008830022075055188</v>
      </c>
      <c r="P35" s="107">
        <v>0.0</v>
      </c>
      <c r="Q35" s="107">
        <v>0.011037527593818985</v>
      </c>
      <c r="R35" s="107">
        <v>0.0</v>
      </c>
      <c r="S35" s="107">
        <v>0.002207505518763797</v>
      </c>
      <c r="T35" s="107">
        <v>0.0</v>
      </c>
      <c r="U35" s="107">
        <v>0.059602649006622516</v>
      </c>
    </row>
    <row r="36">
      <c r="A36" s="1" t="s">
        <v>46</v>
      </c>
      <c r="B36" s="92" t="s">
        <v>62</v>
      </c>
      <c r="C36" s="105">
        <v>0.008597528210639442</v>
      </c>
      <c r="D36" s="105">
        <v>0.0037614185921547557</v>
      </c>
      <c r="E36" s="105">
        <v>0.0037614185921547557</v>
      </c>
      <c r="F36" s="105">
        <v>0.0021493820526598604</v>
      </c>
      <c r="G36" s="105">
        <v>5.373455131649651E-4</v>
      </c>
      <c r="H36" s="105">
        <v>0.0</v>
      </c>
      <c r="I36" s="105">
        <v>5.373455131649651E-4</v>
      </c>
      <c r="J36" s="105">
        <v>0.009134873723804407</v>
      </c>
      <c r="K36" s="105">
        <v>0.015045674368619023</v>
      </c>
      <c r="M36" s="107">
        <v>0.0041025641025641026</v>
      </c>
      <c r="N36" s="107">
        <v>0.0</v>
      </c>
      <c r="O36" s="107">
        <v>0.0</v>
      </c>
      <c r="P36" s="107">
        <v>0.006153846153846154</v>
      </c>
      <c r="Q36" s="107">
        <v>0.005128205128205128</v>
      </c>
      <c r="R36" s="107">
        <v>0.0</v>
      </c>
      <c r="S36" s="107">
        <v>0.011282051282051283</v>
      </c>
      <c r="T36" s="107">
        <v>0.0</v>
      </c>
      <c r="U36" s="107">
        <v>0.003076923076923077</v>
      </c>
    </row>
    <row r="37">
      <c r="A37" s="1" t="s">
        <v>46</v>
      </c>
      <c r="B37" s="92" t="s">
        <v>63</v>
      </c>
      <c r="C37" s="105">
        <v>0.019867549668874173</v>
      </c>
      <c r="D37" s="105">
        <v>0.006622516556291391</v>
      </c>
      <c r="E37" s="105">
        <v>0.0</v>
      </c>
      <c r="F37" s="105">
        <v>0.002207505518763797</v>
      </c>
      <c r="G37" s="105">
        <v>0.037527593818984545</v>
      </c>
      <c r="H37" s="105">
        <v>0.0</v>
      </c>
      <c r="I37" s="105">
        <v>0.006622516556291391</v>
      </c>
      <c r="J37" s="105">
        <v>0.002207505518763797</v>
      </c>
      <c r="K37" s="105">
        <v>0.03532008830022075</v>
      </c>
      <c r="M37" s="107">
        <v>0.008597528210639442</v>
      </c>
      <c r="N37" s="107">
        <v>0.0037614185921547557</v>
      </c>
      <c r="O37" s="107">
        <v>0.0037614185921547557</v>
      </c>
      <c r="P37" s="107">
        <v>0.0021493820526598604</v>
      </c>
      <c r="Q37" s="107">
        <v>5.373455131649651E-4</v>
      </c>
      <c r="R37" s="107">
        <v>0.0</v>
      </c>
      <c r="S37" s="107">
        <v>5.373455131649651E-4</v>
      </c>
      <c r="T37" s="107">
        <v>0.009134873723804407</v>
      </c>
      <c r="U37" s="107">
        <v>0.015045674368619023</v>
      </c>
    </row>
    <row r="38">
      <c r="A38" s="1" t="s">
        <v>46</v>
      </c>
      <c r="B38" s="92" t="s">
        <v>64</v>
      </c>
      <c r="C38" s="105">
        <v>0.19909502262443438</v>
      </c>
      <c r="D38" s="105">
        <v>0.013574660633484163</v>
      </c>
      <c r="E38" s="105">
        <v>0.0</v>
      </c>
      <c r="F38" s="105">
        <v>0.013574660633484163</v>
      </c>
      <c r="G38" s="105">
        <v>0.02262443438914027</v>
      </c>
      <c r="H38" s="105">
        <v>0.0</v>
      </c>
      <c r="I38" s="105">
        <v>0.0</v>
      </c>
      <c r="J38" s="105">
        <v>0.0</v>
      </c>
      <c r="K38" s="105">
        <v>0.03167420814479638</v>
      </c>
      <c r="M38" s="107">
        <v>0.019867549668874173</v>
      </c>
      <c r="N38" s="107">
        <v>0.006622516556291391</v>
      </c>
      <c r="O38" s="107">
        <v>0.0</v>
      </c>
      <c r="P38" s="107">
        <v>0.002207505518763797</v>
      </c>
      <c r="Q38" s="107">
        <v>0.037527593818984545</v>
      </c>
      <c r="R38" s="107">
        <v>0.0</v>
      </c>
      <c r="S38" s="107">
        <v>0.006622516556291391</v>
      </c>
      <c r="T38" s="107">
        <v>0.002207505518763797</v>
      </c>
      <c r="U38" s="107">
        <v>0.03532008830022075</v>
      </c>
    </row>
    <row r="39">
      <c r="A39" s="1" t="s">
        <v>46</v>
      </c>
      <c r="B39" s="92" t="s">
        <v>65</v>
      </c>
      <c r="C39" s="105">
        <v>0.046296296296296294</v>
      </c>
      <c r="D39" s="105">
        <v>0.05555555555555555</v>
      </c>
      <c r="E39" s="105">
        <v>0.0</v>
      </c>
      <c r="F39" s="105">
        <v>0.018518518518518517</v>
      </c>
      <c r="G39" s="105">
        <v>0.009259259259259259</v>
      </c>
      <c r="H39" s="105">
        <v>0.0</v>
      </c>
      <c r="I39" s="105">
        <v>0.013888888888888888</v>
      </c>
      <c r="J39" s="105">
        <v>0.009259259259259259</v>
      </c>
      <c r="K39" s="105">
        <v>0.018518518518518517</v>
      </c>
      <c r="M39" s="107">
        <v>0.19909502262443438</v>
      </c>
      <c r="N39" s="107">
        <v>0.013574660633484163</v>
      </c>
      <c r="O39" s="107">
        <v>0.0</v>
      </c>
      <c r="P39" s="107">
        <v>0.013574660633484163</v>
      </c>
      <c r="Q39" s="107">
        <v>0.02262443438914027</v>
      </c>
      <c r="R39" s="107">
        <v>0.0</v>
      </c>
      <c r="S39" s="107">
        <v>0.0</v>
      </c>
      <c r="T39" s="107">
        <v>0.0</v>
      </c>
      <c r="U39" s="107">
        <v>0.03167420814479638</v>
      </c>
    </row>
    <row r="40">
      <c r="A40" s="1" t="s">
        <v>46</v>
      </c>
      <c r="B40" s="92" t="s">
        <v>66</v>
      </c>
      <c r="C40" s="105">
        <v>0.006151142355008787</v>
      </c>
      <c r="D40" s="105">
        <v>0.021968365553602813</v>
      </c>
      <c r="E40" s="105">
        <v>0.0</v>
      </c>
      <c r="F40" s="105">
        <v>0.0</v>
      </c>
      <c r="G40" s="105">
        <v>0.005272407732864675</v>
      </c>
      <c r="H40" s="105">
        <v>0.0</v>
      </c>
      <c r="I40" s="105">
        <v>0.0</v>
      </c>
      <c r="J40" s="105">
        <v>0.006151142355008787</v>
      </c>
      <c r="K40" s="105">
        <v>0.09666080843585237</v>
      </c>
      <c r="M40" s="107">
        <v>0.046296296296296294</v>
      </c>
      <c r="N40" s="107">
        <v>0.05555555555555555</v>
      </c>
      <c r="O40" s="107">
        <v>0.0</v>
      </c>
      <c r="P40" s="107">
        <v>0.018518518518518517</v>
      </c>
      <c r="Q40" s="107">
        <v>0.009259259259259259</v>
      </c>
      <c r="R40" s="107">
        <v>0.0</v>
      </c>
      <c r="S40" s="107">
        <v>0.013888888888888888</v>
      </c>
      <c r="T40" s="107">
        <v>0.009259259259259259</v>
      </c>
      <c r="U40" s="107">
        <v>0.018518518518518517</v>
      </c>
    </row>
    <row r="41">
      <c r="A41" s="1" t="s">
        <v>46</v>
      </c>
      <c r="B41" s="92" t="s">
        <v>53</v>
      </c>
      <c r="C41" s="105">
        <v>0.0033195020746887966</v>
      </c>
      <c r="D41" s="105">
        <v>0.006639004149377593</v>
      </c>
      <c r="E41" s="105">
        <v>0.0</v>
      </c>
      <c r="F41" s="105">
        <v>8.298755186721991E-4</v>
      </c>
      <c r="G41" s="105">
        <v>0.004149377593360996</v>
      </c>
      <c r="H41" s="105">
        <v>8.298755186721991E-4</v>
      </c>
      <c r="I41" s="105">
        <v>0.0</v>
      </c>
      <c r="J41" s="105">
        <v>0.0</v>
      </c>
      <c r="K41" s="105">
        <v>0.004979253112033195</v>
      </c>
      <c r="M41" s="107">
        <v>0.006151142355008787</v>
      </c>
      <c r="N41" s="107">
        <v>0.021968365553602813</v>
      </c>
      <c r="O41" s="107">
        <v>0.0</v>
      </c>
      <c r="P41" s="107">
        <v>0.0</v>
      </c>
      <c r="Q41" s="107">
        <v>0.005272407732864675</v>
      </c>
      <c r="R41" s="107">
        <v>0.0</v>
      </c>
      <c r="S41" s="107">
        <v>0.0</v>
      </c>
      <c r="T41" s="107">
        <v>0.006151142355008787</v>
      </c>
      <c r="U41" s="107">
        <v>0.09666080843585237</v>
      </c>
    </row>
    <row r="42">
      <c r="A42" s="100" t="s">
        <v>67</v>
      </c>
      <c r="B42" s="103" t="s">
        <v>221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09"/>
      <c r="M42" s="110">
        <v>0.0166865315852205</v>
      </c>
      <c r="N42" s="110">
        <v>0.0023837902264600714</v>
      </c>
      <c r="O42" s="110">
        <v>0.0023837902264600714</v>
      </c>
      <c r="P42" s="110">
        <v>0.0011918951132300357</v>
      </c>
      <c r="Q42" s="110">
        <v>0.0</v>
      </c>
      <c r="R42" s="110">
        <v>0.003575685339690107</v>
      </c>
      <c r="S42" s="110">
        <v>0.004767580452920143</v>
      </c>
      <c r="T42" s="110">
        <v>0.013110846245530394</v>
      </c>
      <c r="U42" s="110">
        <v>0.05601907032181168</v>
      </c>
      <c r="V42" s="109"/>
      <c r="W42" s="109"/>
      <c r="X42" s="109"/>
      <c r="Y42" s="109"/>
      <c r="Z42" s="109"/>
    </row>
    <row r="43">
      <c r="A43" s="100" t="s">
        <v>67</v>
      </c>
      <c r="B43" s="101" t="s">
        <v>68</v>
      </c>
      <c r="C43" s="108">
        <v>0.004333694474539545</v>
      </c>
      <c r="D43" s="108">
        <v>0.0</v>
      </c>
      <c r="E43" s="108">
        <v>0.0010834236186348862</v>
      </c>
      <c r="F43" s="108">
        <v>0.0065005417118093175</v>
      </c>
      <c r="G43" s="108">
        <v>0.010834236186348862</v>
      </c>
      <c r="H43" s="108">
        <v>0.0</v>
      </c>
      <c r="I43" s="108">
        <v>0.0</v>
      </c>
      <c r="J43" s="108">
        <v>0.004333694474539545</v>
      </c>
      <c r="K43" s="108">
        <v>0.011917659804983749</v>
      </c>
      <c r="L43" s="109"/>
      <c r="M43" s="110">
        <v>0.0022988505747126436</v>
      </c>
      <c r="N43" s="110">
        <v>0.0022988505747126436</v>
      </c>
      <c r="O43" s="110">
        <v>0.0015325670498084292</v>
      </c>
      <c r="P43" s="110">
        <v>7.662835249042146E-4</v>
      </c>
      <c r="Q43" s="110">
        <v>0.0038314176245210726</v>
      </c>
      <c r="R43" s="110">
        <v>0.0</v>
      </c>
      <c r="S43" s="110">
        <v>7.662835249042146E-4</v>
      </c>
      <c r="T43" s="110">
        <v>7.662835249042146E-4</v>
      </c>
      <c r="U43" s="110">
        <v>0.00996168582375479</v>
      </c>
      <c r="V43" s="109"/>
      <c r="W43" s="109"/>
      <c r="X43" s="109"/>
      <c r="Y43" s="109"/>
      <c r="Z43" s="109"/>
    </row>
    <row r="44">
      <c r="A44" s="100" t="s">
        <v>67</v>
      </c>
      <c r="B44" s="101" t="s">
        <v>69</v>
      </c>
      <c r="C44" s="108">
        <v>0.047619047619047616</v>
      </c>
      <c r="D44" s="108">
        <v>0.014285714285714285</v>
      </c>
      <c r="E44" s="108">
        <v>0.009523809523809525</v>
      </c>
      <c r="F44" s="108">
        <v>0.02857142857142857</v>
      </c>
      <c r="G44" s="108">
        <v>0.03333333333333333</v>
      </c>
      <c r="H44" s="108">
        <v>0.0</v>
      </c>
      <c r="I44" s="108">
        <v>0.004761904761904762</v>
      </c>
      <c r="J44" s="108">
        <v>0.009523809523809525</v>
      </c>
      <c r="K44" s="108">
        <v>0.24761904761904763</v>
      </c>
      <c r="L44" s="109"/>
      <c r="M44" s="110">
        <v>0.014150943396226415</v>
      </c>
      <c r="N44" s="110">
        <v>0.0047169811320754715</v>
      </c>
      <c r="O44" s="110">
        <v>0.0</v>
      </c>
      <c r="P44" s="110">
        <v>0.0047169811320754715</v>
      </c>
      <c r="Q44" s="110">
        <v>0.13679245283018868</v>
      </c>
      <c r="R44" s="110">
        <v>0.0</v>
      </c>
      <c r="S44" s="110">
        <v>0.0</v>
      </c>
      <c r="T44" s="110">
        <v>0.02358490566037736</v>
      </c>
      <c r="U44" s="110">
        <v>0.03773584905660377</v>
      </c>
      <c r="V44" s="109"/>
      <c r="W44" s="109"/>
      <c r="X44" s="109"/>
      <c r="Y44" s="109"/>
      <c r="Z44" s="109"/>
    </row>
    <row r="45">
      <c r="A45" s="100" t="s">
        <v>67</v>
      </c>
      <c r="B45" s="101" t="s">
        <v>70</v>
      </c>
      <c r="C45" s="108">
        <v>0.0166865315852205</v>
      </c>
      <c r="D45" s="108">
        <v>0.0023837902264600714</v>
      </c>
      <c r="E45" s="108">
        <v>0.0023837902264600714</v>
      </c>
      <c r="F45" s="108">
        <v>0.0011918951132300357</v>
      </c>
      <c r="G45" s="108">
        <v>0.0</v>
      </c>
      <c r="H45" s="108">
        <v>0.003575685339690107</v>
      </c>
      <c r="I45" s="108">
        <v>0.004767580452920143</v>
      </c>
      <c r="J45" s="108">
        <v>0.013110846245530394</v>
      </c>
      <c r="K45" s="108">
        <v>0.05601907032181168</v>
      </c>
      <c r="L45" s="109"/>
      <c r="M45" s="110">
        <v>0.0136986301369863</v>
      </c>
      <c r="N45" s="110">
        <v>0.0273972602739726</v>
      </c>
      <c r="O45" s="110">
        <v>0.0821917808219178</v>
      </c>
      <c r="P45" s="110">
        <v>0.0547945205479452</v>
      </c>
      <c r="Q45" s="110">
        <v>0.0273972602739726</v>
      </c>
      <c r="R45" s="110">
        <v>0.0</v>
      </c>
      <c r="S45" s="110">
        <v>0.0547945205479452</v>
      </c>
      <c r="T45" s="110">
        <v>0.4657534246575342</v>
      </c>
      <c r="U45" s="110">
        <v>0.136986301369863</v>
      </c>
      <c r="V45" s="109"/>
      <c r="W45" s="109"/>
      <c r="X45" s="109"/>
      <c r="Y45" s="109"/>
      <c r="Z45" s="109"/>
    </row>
    <row r="46">
      <c r="A46" s="100" t="s">
        <v>67</v>
      </c>
      <c r="B46" s="101" t="s">
        <v>71</v>
      </c>
      <c r="C46" s="108">
        <v>0.05687203791469194</v>
      </c>
      <c r="D46" s="108">
        <v>0.0</v>
      </c>
      <c r="E46" s="108">
        <v>0.04265402843601896</v>
      </c>
      <c r="F46" s="108">
        <v>0.018957345971563982</v>
      </c>
      <c r="G46" s="108">
        <v>0.009478672985781991</v>
      </c>
      <c r="H46" s="108">
        <v>0.0</v>
      </c>
      <c r="I46" s="108">
        <v>0.037914691943127965</v>
      </c>
      <c r="J46" s="108">
        <v>0.05687203791469194</v>
      </c>
      <c r="K46" s="108">
        <v>0.26540284360189575</v>
      </c>
      <c r="L46" s="109"/>
      <c r="M46" s="110">
        <v>0.047619047619047616</v>
      </c>
      <c r="N46" s="110">
        <v>0.014285714285714285</v>
      </c>
      <c r="O46" s="110">
        <v>0.009523809523809525</v>
      </c>
      <c r="P46" s="110">
        <v>0.02857142857142857</v>
      </c>
      <c r="Q46" s="110">
        <v>0.03333333333333333</v>
      </c>
      <c r="R46" s="110">
        <v>0.0</v>
      </c>
      <c r="S46" s="110">
        <v>0.004761904761904762</v>
      </c>
      <c r="T46" s="110">
        <v>0.009523809523809525</v>
      </c>
      <c r="U46" s="110">
        <v>0.24761904761904763</v>
      </c>
      <c r="V46" s="109"/>
      <c r="W46" s="109"/>
      <c r="X46" s="109"/>
      <c r="Y46" s="109"/>
      <c r="Z46" s="109"/>
    </row>
    <row r="47">
      <c r="A47" s="100" t="s">
        <v>67</v>
      </c>
      <c r="B47" s="101" t="s">
        <v>72</v>
      </c>
      <c r="C47" s="108">
        <v>0.0</v>
      </c>
      <c r="D47" s="108">
        <v>0.0013774104683195593</v>
      </c>
      <c r="E47" s="108">
        <v>0.0</v>
      </c>
      <c r="F47" s="108">
        <v>0.004132231404958678</v>
      </c>
      <c r="G47" s="108">
        <v>0.0027548209366391185</v>
      </c>
      <c r="H47" s="108">
        <v>0.0</v>
      </c>
      <c r="I47" s="108">
        <v>0.0</v>
      </c>
      <c r="J47" s="108">
        <v>0.0</v>
      </c>
      <c r="K47" s="108">
        <v>0.0</v>
      </c>
      <c r="L47" s="109"/>
      <c r="M47" s="110">
        <v>0.15</v>
      </c>
      <c r="N47" s="110">
        <v>0.07</v>
      </c>
      <c r="O47" s="110">
        <v>0.0</v>
      </c>
      <c r="P47" s="110">
        <v>0.01</v>
      </c>
      <c r="Q47" s="110">
        <v>0.38</v>
      </c>
      <c r="R47" s="110">
        <v>0.0</v>
      </c>
      <c r="S47" s="110">
        <v>0.02</v>
      </c>
      <c r="T47" s="110">
        <v>0.26</v>
      </c>
      <c r="U47" s="110">
        <v>0.69</v>
      </c>
      <c r="V47" s="109"/>
      <c r="W47" s="109"/>
      <c r="X47" s="109"/>
      <c r="Y47" s="109"/>
      <c r="Z47" s="109"/>
    </row>
    <row r="48">
      <c r="A48" s="100" t="s">
        <v>67</v>
      </c>
      <c r="B48" s="101" t="s">
        <v>73</v>
      </c>
      <c r="C48" s="108">
        <v>0.15</v>
      </c>
      <c r="D48" s="108">
        <v>0.07</v>
      </c>
      <c r="E48" s="108">
        <v>0.0</v>
      </c>
      <c r="F48" s="108">
        <v>0.01</v>
      </c>
      <c r="G48" s="108">
        <v>0.38</v>
      </c>
      <c r="H48" s="108">
        <v>0.0</v>
      </c>
      <c r="I48" s="108">
        <v>0.02</v>
      </c>
      <c r="J48" s="108">
        <v>0.26</v>
      </c>
      <c r="K48" s="108">
        <v>0.69</v>
      </c>
      <c r="L48" s="109"/>
      <c r="M48" s="110">
        <v>0.002631578947368421</v>
      </c>
      <c r="N48" s="110">
        <v>0.0</v>
      </c>
      <c r="O48" s="110">
        <v>0.010526315789473684</v>
      </c>
      <c r="P48" s="110">
        <v>0.042105263157894736</v>
      </c>
      <c r="Q48" s="110">
        <v>0.0</v>
      </c>
      <c r="R48" s="110">
        <v>0.0</v>
      </c>
      <c r="S48" s="110">
        <v>0.007894736842105263</v>
      </c>
      <c r="T48" s="110">
        <v>0.02894736842105263</v>
      </c>
      <c r="U48" s="110">
        <v>0.031578947368421054</v>
      </c>
      <c r="V48" s="109"/>
      <c r="W48" s="109"/>
      <c r="X48" s="109"/>
      <c r="Y48" s="109"/>
      <c r="Z48" s="109"/>
    </row>
    <row r="49">
      <c r="A49" s="100" t="s">
        <v>67</v>
      </c>
      <c r="B49" s="101" t="s">
        <v>74</v>
      </c>
      <c r="C49" s="108">
        <v>0.1780821917808219</v>
      </c>
      <c r="D49" s="108">
        <v>0.0593607305936073</v>
      </c>
      <c r="E49" s="108">
        <v>0.0136986301369863</v>
      </c>
      <c r="F49" s="108">
        <v>0.0136986301369863</v>
      </c>
      <c r="G49" s="108">
        <v>0.0045662100456621</v>
      </c>
      <c r="H49" s="108">
        <v>0.0182648401826484</v>
      </c>
      <c r="I49" s="108">
        <v>0.0228310502283105</v>
      </c>
      <c r="J49" s="108">
        <v>0.0136986301369863</v>
      </c>
      <c r="K49" s="108">
        <v>0.684931506849315</v>
      </c>
      <c r="L49" s="109"/>
      <c r="M49" s="110">
        <v>0.0</v>
      </c>
      <c r="N49" s="110">
        <v>0.0</v>
      </c>
      <c r="O49" s="110">
        <v>0.0</v>
      </c>
      <c r="P49" s="110">
        <v>0.0036496350364963502</v>
      </c>
      <c r="Q49" s="110">
        <v>0.0036496350364963502</v>
      </c>
      <c r="R49" s="110">
        <v>0.0</v>
      </c>
      <c r="S49" s="110">
        <v>0.0</v>
      </c>
      <c r="T49" s="110">
        <v>0.012773722627737226</v>
      </c>
      <c r="U49" s="110">
        <v>0.0036496350364963502</v>
      </c>
      <c r="V49" s="109"/>
      <c r="W49" s="109"/>
      <c r="X49" s="109"/>
      <c r="Y49" s="109"/>
      <c r="Z49" s="109"/>
    </row>
    <row r="50">
      <c r="A50" s="100" t="s">
        <v>67</v>
      </c>
      <c r="B50" s="101" t="s">
        <v>75</v>
      </c>
      <c r="C50" s="108">
        <v>0.014150943396226415</v>
      </c>
      <c r="D50" s="108">
        <v>0.0047169811320754715</v>
      </c>
      <c r="E50" s="108">
        <v>0.0</v>
      </c>
      <c r="F50" s="108">
        <v>0.0047169811320754715</v>
      </c>
      <c r="G50" s="108">
        <v>0.13679245283018868</v>
      </c>
      <c r="H50" s="108">
        <v>0.0</v>
      </c>
      <c r="I50" s="108">
        <v>0.0</v>
      </c>
      <c r="J50" s="108">
        <v>0.02358490566037736</v>
      </c>
      <c r="K50" s="108">
        <v>0.03773584905660377</v>
      </c>
      <c r="L50" s="109"/>
      <c r="M50" s="110">
        <v>6.958942240779402E-4</v>
      </c>
      <c r="N50" s="110">
        <v>0.0</v>
      </c>
      <c r="O50" s="110">
        <v>0.0</v>
      </c>
      <c r="P50" s="110">
        <v>0.006263048016701462</v>
      </c>
      <c r="Q50" s="110">
        <v>0.0041753653444676405</v>
      </c>
      <c r="R50" s="110">
        <v>0.0</v>
      </c>
      <c r="S50" s="110">
        <v>0.0048712595685455815</v>
      </c>
      <c r="T50" s="110">
        <v>0.0</v>
      </c>
      <c r="U50" s="110">
        <v>0.0048712595685455815</v>
      </c>
      <c r="V50" s="109"/>
      <c r="W50" s="109"/>
      <c r="X50" s="109"/>
      <c r="Y50" s="109"/>
      <c r="Z50" s="109"/>
    </row>
    <row r="51">
      <c r="A51" s="100" t="s">
        <v>67</v>
      </c>
      <c r="B51" s="101" t="s">
        <v>76</v>
      </c>
      <c r="C51" s="108">
        <v>0.0</v>
      </c>
      <c r="D51" s="108">
        <v>0.0</v>
      </c>
      <c r="E51" s="108">
        <v>0.0</v>
      </c>
      <c r="F51" s="108">
        <v>0.0036496350364963502</v>
      </c>
      <c r="G51" s="108">
        <v>0.0036496350364963502</v>
      </c>
      <c r="H51" s="108">
        <v>0.0</v>
      </c>
      <c r="I51" s="108">
        <v>0.0</v>
      </c>
      <c r="J51" s="108">
        <v>0.012773722627737226</v>
      </c>
      <c r="K51" s="108">
        <v>0.0036496350364963502</v>
      </c>
      <c r="L51" s="109"/>
      <c r="M51" s="110">
        <v>0.0</v>
      </c>
      <c r="N51" s="110">
        <v>0.0013774104683195593</v>
      </c>
      <c r="O51" s="110">
        <v>0.0</v>
      </c>
      <c r="P51" s="110">
        <v>0.004132231404958678</v>
      </c>
      <c r="Q51" s="110">
        <v>0.0027548209366391185</v>
      </c>
      <c r="R51" s="110">
        <v>0.0</v>
      </c>
      <c r="S51" s="110">
        <v>0.0</v>
      </c>
      <c r="T51" s="110">
        <v>0.0</v>
      </c>
      <c r="U51" s="110">
        <v>0.0</v>
      </c>
      <c r="V51" s="109"/>
      <c r="W51" s="109"/>
      <c r="X51" s="109"/>
      <c r="Y51" s="109"/>
      <c r="Z51" s="109"/>
    </row>
    <row r="52">
      <c r="A52" s="100" t="s">
        <v>67</v>
      </c>
      <c r="B52" s="101" t="s">
        <v>77</v>
      </c>
      <c r="C52" s="108">
        <v>0.0023501762632197414</v>
      </c>
      <c r="D52" s="108">
        <v>0.0011750881316098707</v>
      </c>
      <c r="E52" s="108">
        <v>0.0</v>
      </c>
      <c r="F52" s="108">
        <v>0.0035252643948296123</v>
      </c>
      <c r="G52" s="108">
        <v>0.0011750881316098707</v>
      </c>
      <c r="H52" s="108">
        <v>0.0023501762632197414</v>
      </c>
      <c r="I52" s="108">
        <v>0.0023501762632197414</v>
      </c>
      <c r="J52" s="108">
        <v>0.0023501762632197414</v>
      </c>
      <c r="K52" s="108">
        <v>0.004700352526439483</v>
      </c>
      <c r="L52" s="109"/>
      <c r="M52" s="110">
        <v>0.0</v>
      </c>
      <c r="N52" s="110">
        <v>0.005545286506469501</v>
      </c>
      <c r="O52" s="110">
        <v>0.0018484288354898336</v>
      </c>
      <c r="P52" s="110">
        <v>0.0018484288354898336</v>
      </c>
      <c r="Q52" s="110">
        <v>0.0</v>
      </c>
      <c r="R52" s="110">
        <v>0.0018484288354898336</v>
      </c>
      <c r="S52" s="110">
        <v>0.005545286506469501</v>
      </c>
      <c r="T52" s="110">
        <v>0.0</v>
      </c>
      <c r="U52" s="110">
        <v>0.0018484288354898336</v>
      </c>
      <c r="V52" s="109"/>
      <c r="W52" s="109"/>
      <c r="X52" s="109"/>
      <c r="Y52" s="109"/>
      <c r="Z52" s="109"/>
    </row>
    <row r="53">
      <c r="A53" s="100" t="s">
        <v>67</v>
      </c>
      <c r="B53" s="101" t="s">
        <v>78</v>
      </c>
      <c r="C53" s="108">
        <v>0.0</v>
      </c>
      <c r="D53" s="108">
        <v>0.005545286506469501</v>
      </c>
      <c r="E53" s="108">
        <v>0.0018484288354898336</v>
      </c>
      <c r="F53" s="108">
        <v>0.0018484288354898336</v>
      </c>
      <c r="G53" s="108">
        <v>0.0</v>
      </c>
      <c r="H53" s="108">
        <v>0.0018484288354898336</v>
      </c>
      <c r="I53" s="108">
        <v>0.005545286506469501</v>
      </c>
      <c r="J53" s="108">
        <v>0.0</v>
      </c>
      <c r="K53" s="108">
        <v>0.0018484288354898336</v>
      </c>
      <c r="L53" s="109"/>
      <c r="M53" s="110">
        <v>0.0</v>
      </c>
      <c r="N53" s="110">
        <v>0.0</v>
      </c>
      <c r="O53" s="110">
        <v>0.0</v>
      </c>
      <c r="P53" s="110">
        <v>0.0036429872495446266</v>
      </c>
      <c r="Q53" s="110">
        <v>0.0</v>
      </c>
      <c r="R53" s="110">
        <v>0.0018214936247723133</v>
      </c>
      <c r="S53" s="110">
        <v>0.029143897996357013</v>
      </c>
      <c r="T53" s="110">
        <v>0.0</v>
      </c>
      <c r="U53" s="110">
        <v>0.0</v>
      </c>
      <c r="V53" s="109"/>
      <c r="W53" s="109"/>
      <c r="X53" s="109"/>
      <c r="Y53" s="109"/>
      <c r="Z53" s="109"/>
    </row>
    <row r="54">
      <c r="A54" s="100" t="s">
        <v>67</v>
      </c>
      <c r="B54" s="101" t="s">
        <v>79</v>
      </c>
      <c r="C54" s="108">
        <v>0.0078125</v>
      </c>
      <c r="D54" s="108">
        <v>0.0234375</v>
      </c>
      <c r="E54" s="108">
        <v>0.0</v>
      </c>
      <c r="F54" s="108">
        <v>0.0234375</v>
      </c>
      <c r="G54" s="108">
        <v>0.015625</v>
      </c>
      <c r="H54" s="108">
        <v>0.0</v>
      </c>
      <c r="I54" s="108">
        <v>0.0234375</v>
      </c>
      <c r="J54" s="108">
        <v>0.0</v>
      </c>
      <c r="K54" s="108">
        <v>0.0078125</v>
      </c>
      <c r="L54" s="109"/>
      <c r="M54" s="110">
        <v>0.004333694474539545</v>
      </c>
      <c r="N54" s="110">
        <v>0.0</v>
      </c>
      <c r="O54" s="110">
        <v>0.0010834236186348862</v>
      </c>
      <c r="P54" s="110">
        <v>0.0065005417118093175</v>
      </c>
      <c r="Q54" s="110">
        <v>0.010834236186348862</v>
      </c>
      <c r="R54" s="110">
        <v>0.0</v>
      </c>
      <c r="S54" s="110">
        <v>0.0</v>
      </c>
      <c r="T54" s="110">
        <v>0.004333694474539545</v>
      </c>
      <c r="U54" s="110">
        <v>0.011917659804983749</v>
      </c>
      <c r="V54" s="109"/>
      <c r="W54" s="109"/>
      <c r="X54" s="109"/>
      <c r="Y54" s="109"/>
      <c r="Z54" s="109"/>
    </row>
    <row r="55">
      <c r="A55" s="100" t="s">
        <v>67</v>
      </c>
      <c r="B55" s="101" t="s">
        <v>80</v>
      </c>
      <c r="C55" s="108">
        <v>0.0026613439787092482</v>
      </c>
      <c r="D55" s="108">
        <v>0.001996007984031936</v>
      </c>
      <c r="E55" s="108">
        <v>0.0</v>
      </c>
      <c r="F55" s="108">
        <v>6.653359946773121E-4</v>
      </c>
      <c r="G55" s="108">
        <v>0.003992015968063872</v>
      </c>
      <c r="H55" s="108">
        <v>0.0</v>
      </c>
      <c r="I55" s="108">
        <v>0.0013306719893546241</v>
      </c>
      <c r="J55" s="108">
        <v>0.0</v>
      </c>
      <c r="K55" s="108">
        <v>6.653359946773121E-4</v>
      </c>
      <c r="L55" s="109"/>
      <c r="M55" s="110">
        <v>0.004366812227074236</v>
      </c>
      <c r="N55" s="110">
        <v>0.002183406113537118</v>
      </c>
      <c r="O55" s="110">
        <v>0.002183406113537118</v>
      </c>
      <c r="P55" s="110">
        <v>0.006550218340611353</v>
      </c>
      <c r="Q55" s="110">
        <v>0.013100436681222707</v>
      </c>
      <c r="R55" s="110">
        <v>0.0</v>
      </c>
      <c r="S55" s="110">
        <v>0.002183406113537118</v>
      </c>
      <c r="T55" s="110">
        <v>0.0</v>
      </c>
      <c r="U55" s="110">
        <v>0.004366812227074236</v>
      </c>
      <c r="V55" s="109"/>
      <c r="W55" s="109"/>
      <c r="X55" s="109"/>
      <c r="Y55" s="109"/>
      <c r="Z55" s="109"/>
    </row>
    <row r="56">
      <c r="A56" s="100" t="s">
        <v>67</v>
      </c>
      <c r="B56" s="101" t="s">
        <v>81</v>
      </c>
      <c r="C56" s="108">
        <v>0.0051508462104488595</v>
      </c>
      <c r="D56" s="108">
        <v>0.007358351729212656</v>
      </c>
      <c r="E56" s="108">
        <v>0.013980868285504048</v>
      </c>
      <c r="F56" s="108">
        <v>0.002207505518763797</v>
      </c>
      <c r="G56" s="108">
        <v>0.005886681383370125</v>
      </c>
      <c r="H56" s="108">
        <v>0.0</v>
      </c>
      <c r="I56" s="108">
        <v>0.013980868285504048</v>
      </c>
      <c r="J56" s="108">
        <v>0.013980868285504048</v>
      </c>
      <c r="K56" s="108">
        <v>0.09271523178807947</v>
      </c>
      <c r="L56" s="109"/>
      <c r="M56" s="110">
        <v>0.025330396475770924</v>
      </c>
      <c r="N56" s="110">
        <v>0.0011013215859030838</v>
      </c>
      <c r="O56" s="110">
        <v>0.0011013215859030838</v>
      </c>
      <c r="P56" s="110">
        <v>0.0022026431718061676</v>
      </c>
      <c r="Q56" s="110">
        <v>0.0</v>
      </c>
      <c r="R56" s="110">
        <v>0.0</v>
      </c>
      <c r="S56" s="110">
        <v>0.0011013215859030838</v>
      </c>
      <c r="T56" s="110">
        <v>0.0022026431718061676</v>
      </c>
      <c r="U56" s="110">
        <v>0.02973568281938326</v>
      </c>
      <c r="V56" s="109"/>
      <c r="W56" s="109"/>
      <c r="X56" s="109"/>
      <c r="Y56" s="109"/>
      <c r="Z56" s="109"/>
    </row>
    <row r="57">
      <c r="A57" s="100" t="s">
        <v>67</v>
      </c>
      <c r="B57" s="101" t="s">
        <v>82</v>
      </c>
      <c r="C57" s="108">
        <v>0.009389671361502348</v>
      </c>
      <c r="D57" s="108">
        <v>0.014084507042253521</v>
      </c>
      <c r="E57" s="108">
        <v>0.004694835680751174</v>
      </c>
      <c r="F57" s="108">
        <v>0.004694835680751174</v>
      </c>
      <c r="G57" s="108">
        <v>0.004694835680751174</v>
      </c>
      <c r="H57" s="108">
        <v>0.04225352112676056</v>
      </c>
      <c r="I57" s="108">
        <v>0.0</v>
      </c>
      <c r="J57" s="108">
        <v>0.014084507042253521</v>
      </c>
      <c r="K57" s="108">
        <v>0.16901408450704225</v>
      </c>
      <c r="L57" s="109"/>
      <c r="M57" s="110">
        <v>0.0051508462104488595</v>
      </c>
      <c r="N57" s="110">
        <v>0.007358351729212656</v>
      </c>
      <c r="O57" s="110">
        <v>0.013980868285504048</v>
      </c>
      <c r="P57" s="110">
        <v>0.002207505518763797</v>
      </c>
      <c r="Q57" s="110">
        <v>0.005886681383370125</v>
      </c>
      <c r="R57" s="110">
        <v>0.0</v>
      </c>
      <c r="S57" s="110">
        <v>0.013980868285504048</v>
      </c>
      <c r="T57" s="110">
        <v>0.013980868285504048</v>
      </c>
      <c r="U57" s="110">
        <v>0.09271523178807947</v>
      </c>
      <c r="V57" s="109"/>
      <c r="W57" s="109"/>
      <c r="X57" s="109"/>
      <c r="Y57" s="109"/>
      <c r="Z57" s="109"/>
    </row>
    <row r="58">
      <c r="A58" s="100" t="s">
        <v>67</v>
      </c>
      <c r="B58" s="101" t="s">
        <v>83</v>
      </c>
      <c r="C58" s="108">
        <v>0.004366812227074236</v>
      </c>
      <c r="D58" s="108">
        <v>0.002183406113537118</v>
      </c>
      <c r="E58" s="108">
        <v>0.002183406113537118</v>
      </c>
      <c r="F58" s="108">
        <v>0.006550218340611353</v>
      </c>
      <c r="G58" s="108">
        <v>0.013100436681222707</v>
      </c>
      <c r="H58" s="108">
        <v>0.0</v>
      </c>
      <c r="I58" s="108">
        <v>0.002183406113537118</v>
      </c>
      <c r="J58" s="108">
        <v>0.0</v>
      </c>
      <c r="K58" s="108">
        <v>0.004366812227074236</v>
      </c>
      <c r="L58" s="109"/>
      <c r="M58" s="110">
        <v>0.0078125</v>
      </c>
      <c r="N58" s="110">
        <v>0.0234375</v>
      </c>
      <c r="O58" s="110">
        <v>0.0</v>
      </c>
      <c r="P58" s="110">
        <v>0.0234375</v>
      </c>
      <c r="Q58" s="110">
        <v>0.015625</v>
      </c>
      <c r="R58" s="110">
        <v>0.0</v>
      </c>
      <c r="S58" s="110">
        <v>0.0234375</v>
      </c>
      <c r="T58" s="110">
        <v>0.0</v>
      </c>
      <c r="U58" s="110">
        <v>0.0078125</v>
      </c>
      <c r="V58" s="109"/>
      <c r="W58" s="109"/>
      <c r="X58" s="109"/>
      <c r="Y58" s="109"/>
      <c r="Z58" s="109"/>
    </row>
    <row r="59">
      <c r="A59" s="100" t="s">
        <v>67</v>
      </c>
      <c r="B59" s="101" t="s">
        <v>84</v>
      </c>
      <c r="C59" s="108">
        <v>0.1</v>
      </c>
      <c r="D59" s="108">
        <v>0.004545454545454545</v>
      </c>
      <c r="E59" s="108">
        <v>0.00909090909090909</v>
      </c>
      <c r="F59" s="108">
        <v>0.01818181818181818</v>
      </c>
      <c r="G59" s="108">
        <v>0.0</v>
      </c>
      <c r="H59" s="108">
        <v>0.0</v>
      </c>
      <c r="I59" s="108">
        <v>0.004545454545454545</v>
      </c>
      <c r="J59" s="108">
        <v>0.004545454545454545</v>
      </c>
      <c r="K59" s="108">
        <v>0.02727272727272727</v>
      </c>
      <c r="L59" s="109"/>
      <c r="M59" s="110">
        <v>0.05687203791469194</v>
      </c>
      <c r="N59" s="110">
        <v>0.0</v>
      </c>
      <c r="O59" s="110">
        <v>0.04265402843601896</v>
      </c>
      <c r="P59" s="110">
        <v>0.018957345971563982</v>
      </c>
      <c r="Q59" s="110">
        <v>0.009478672985781991</v>
      </c>
      <c r="R59" s="110">
        <v>0.0</v>
      </c>
      <c r="S59" s="110">
        <v>0.037914691943127965</v>
      </c>
      <c r="T59" s="110">
        <v>0.05687203791469194</v>
      </c>
      <c r="U59" s="110">
        <v>0.26540284360189575</v>
      </c>
      <c r="V59" s="109"/>
      <c r="W59" s="109"/>
      <c r="X59" s="109"/>
      <c r="Y59" s="109"/>
      <c r="Z59" s="109"/>
    </row>
    <row r="60">
      <c r="A60" s="100" t="s">
        <v>67</v>
      </c>
      <c r="B60" s="101" t="s">
        <v>85</v>
      </c>
      <c r="C60" s="108">
        <v>0.0022988505747126436</v>
      </c>
      <c r="D60" s="108">
        <v>0.0022988505747126436</v>
      </c>
      <c r="E60" s="108">
        <v>0.0015325670498084292</v>
      </c>
      <c r="F60" s="108">
        <v>7.662835249042146E-4</v>
      </c>
      <c r="G60" s="108">
        <v>0.0038314176245210726</v>
      </c>
      <c r="H60" s="108">
        <v>0.0</v>
      </c>
      <c r="I60" s="108">
        <v>7.662835249042146E-4</v>
      </c>
      <c r="J60" s="108">
        <v>7.662835249042146E-4</v>
      </c>
      <c r="K60" s="108">
        <v>0.00996168582375479</v>
      </c>
      <c r="L60" s="109"/>
      <c r="M60" s="110">
        <v>0.07456140350877193</v>
      </c>
      <c r="N60" s="110">
        <v>0.02412280701754386</v>
      </c>
      <c r="O60" s="110">
        <v>0.0043859649122807015</v>
      </c>
      <c r="P60" s="110">
        <v>0.006578947368421052</v>
      </c>
      <c r="Q60" s="110">
        <v>0.0</v>
      </c>
      <c r="R60" s="110">
        <v>0.0043859649122807015</v>
      </c>
      <c r="S60" s="110">
        <v>0.008771929824561403</v>
      </c>
      <c r="T60" s="110">
        <v>0.0043859649122807015</v>
      </c>
      <c r="U60" s="110">
        <v>0.3223684210526316</v>
      </c>
      <c r="V60" s="109"/>
      <c r="W60" s="109"/>
      <c r="X60" s="109"/>
      <c r="Y60" s="109"/>
      <c r="Z60" s="109"/>
    </row>
    <row r="61">
      <c r="A61" s="100" t="s">
        <v>67</v>
      </c>
      <c r="B61" s="101" t="s">
        <v>86</v>
      </c>
      <c r="C61" s="108">
        <v>0.018335684062059238</v>
      </c>
      <c r="D61" s="108">
        <v>0.019746121297602257</v>
      </c>
      <c r="E61" s="108">
        <v>0.0</v>
      </c>
      <c r="F61" s="108">
        <v>0.015514809590973202</v>
      </c>
      <c r="G61" s="108">
        <v>0.00846262341325811</v>
      </c>
      <c r="H61" s="108">
        <v>0.0</v>
      </c>
      <c r="I61" s="108">
        <v>0.03385049365303244</v>
      </c>
      <c r="J61" s="108">
        <v>0.022566995768688293</v>
      </c>
      <c r="K61" s="108">
        <v>0.036671368124118475</v>
      </c>
      <c r="L61" s="109"/>
      <c r="M61" s="110">
        <v>0.1780821917808219</v>
      </c>
      <c r="N61" s="110">
        <v>0.0593607305936073</v>
      </c>
      <c r="O61" s="110">
        <v>0.0136986301369863</v>
      </c>
      <c r="P61" s="110">
        <v>0.0136986301369863</v>
      </c>
      <c r="Q61" s="110">
        <v>0.0045662100456621</v>
      </c>
      <c r="R61" s="110">
        <v>0.0182648401826484</v>
      </c>
      <c r="S61" s="110">
        <v>0.0228310502283105</v>
      </c>
      <c r="T61" s="110">
        <v>0.0136986301369863</v>
      </c>
      <c r="U61" s="110">
        <v>0.684931506849315</v>
      </c>
      <c r="V61" s="109"/>
      <c r="W61" s="109"/>
      <c r="X61" s="109"/>
      <c r="Y61" s="109"/>
      <c r="Z61" s="109"/>
    </row>
    <row r="62">
      <c r="A62" s="100" t="s">
        <v>67</v>
      </c>
      <c r="B62" s="101" t="s">
        <v>87</v>
      </c>
      <c r="C62" s="108">
        <v>0.13679245283018868</v>
      </c>
      <c r="D62" s="108">
        <v>0.0</v>
      </c>
      <c r="E62" s="108">
        <v>0.009433962264150943</v>
      </c>
      <c r="F62" s="108">
        <v>0.014150943396226415</v>
      </c>
      <c r="G62" s="108">
        <v>0.0</v>
      </c>
      <c r="H62" s="108">
        <v>0.0</v>
      </c>
      <c r="I62" s="108">
        <v>0.0047169811320754715</v>
      </c>
      <c r="J62" s="108">
        <v>0.05188679245283019</v>
      </c>
      <c r="K62" s="108">
        <v>0.13679245283018868</v>
      </c>
      <c r="L62" s="109"/>
      <c r="M62" s="110">
        <v>0.009389671361502348</v>
      </c>
      <c r="N62" s="110">
        <v>0.014084507042253521</v>
      </c>
      <c r="O62" s="110">
        <v>0.004694835680751174</v>
      </c>
      <c r="P62" s="110">
        <v>0.004694835680751174</v>
      </c>
      <c r="Q62" s="110">
        <v>0.004694835680751174</v>
      </c>
      <c r="R62" s="110">
        <v>0.04225352112676056</v>
      </c>
      <c r="S62" s="110">
        <v>0.0</v>
      </c>
      <c r="T62" s="110">
        <v>0.014084507042253521</v>
      </c>
      <c r="U62" s="110">
        <v>0.16901408450704225</v>
      </c>
      <c r="V62" s="109"/>
      <c r="W62" s="109"/>
      <c r="X62" s="109"/>
      <c r="Y62" s="109"/>
      <c r="Z62" s="109"/>
    </row>
    <row r="63">
      <c r="A63" s="100" t="s">
        <v>67</v>
      </c>
      <c r="B63" s="101" t="s">
        <v>88</v>
      </c>
      <c r="C63" s="108">
        <v>0.003305785123966942</v>
      </c>
      <c r="D63" s="108">
        <v>0.0</v>
      </c>
      <c r="E63" s="108">
        <v>8.264462809917355E-4</v>
      </c>
      <c r="F63" s="108">
        <v>0.0</v>
      </c>
      <c r="G63" s="108">
        <v>0.0</v>
      </c>
      <c r="H63" s="108">
        <v>0.001652892561983471</v>
      </c>
      <c r="I63" s="108">
        <v>0.006611570247933884</v>
      </c>
      <c r="J63" s="108">
        <v>0.011570247933884297</v>
      </c>
      <c r="K63" s="108">
        <v>0.05371900826446281</v>
      </c>
      <c r="L63" s="109"/>
      <c r="M63" s="110">
        <v>0.13679245283018868</v>
      </c>
      <c r="N63" s="110">
        <v>0.0</v>
      </c>
      <c r="O63" s="110">
        <v>0.009433962264150943</v>
      </c>
      <c r="P63" s="110">
        <v>0.014150943396226415</v>
      </c>
      <c r="Q63" s="110">
        <v>0.0</v>
      </c>
      <c r="R63" s="110">
        <v>0.0</v>
      </c>
      <c r="S63" s="110">
        <v>0.0047169811320754715</v>
      </c>
      <c r="T63" s="110">
        <v>0.05188679245283019</v>
      </c>
      <c r="U63" s="110">
        <v>0.13679245283018868</v>
      </c>
      <c r="V63" s="109"/>
      <c r="W63" s="109"/>
      <c r="X63" s="109"/>
      <c r="Y63" s="109"/>
      <c r="Z63" s="109"/>
    </row>
    <row r="64">
      <c r="A64" s="100" t="s">
        <v>67</v>
      </c>
      <c r="B64" s="101" t="s">
        <v>89</v>
      </c>
      <c r="C64" s="108">
        <v>0.0136986301369863</v>
      </c>
      <c r="D64" s="108">
        <v>0.0273972602739726</v>
      </c>
      <c r="E64" s="108">
        <v>0.0821917808219178</v>
      </c>
      <c r="F64" s="108">
        <v>0.0547945205479452</v>
      </c>
      <c r="G64" s="108">
        <v>0.0273972602739726</v>
      </c>
      <c r="H64" s="108">
        <v>0.0</v>
      </c>
      <c r="I64" s="108">
        <v>0.0547945205479452</v>
      </c>
      <c r="J64" s="108">
        <v>0.4657534246575342</v>
      </c>
      <c r="K64" s="108">
        <v>0.136986301369863</v>
      </c>
      <c r="L64" s="109"/>
      <c r="M64" s="110">
        <v>0.0029239766081871343</v>
      </c>
      <c r="N64" s="110">
        <v>0.0</v>
      </c>
      <c r="O64" s="110">
        <v>0.0</v>
      </c>
      <c r="P64" s="110">
        <v>9.746588693957114E-4</v>
      </c>
      <c r="Q64" s="110">
        <v>0.016569200779727095</v>
      </c>
      <c r="R64" s="110">
        <v>0.0</v>
      </c>
      <c r="S64" s="110">
        <v>0.0</v>
      </c>
      <c r="T64" s="110">
        <v>0.003898635477582846</v>
      </c>
      <c r="U64" s="110">
        <v>0.028265107212475632</v>
      </c>
      <c r="V64" s="109"/>
      <c r="W64" s="109"/>
      <c r="X64" s="109"/>
      <c r="Y64" s="109"/>
      <c r="Z64" s="109"/>
    </row>
    <row r="65">
      <c r="A65" s="100" t="s">
        <v>67</v>
      </c>
      <c r="B65" s="101" t="s">
        <v>90</v>
      </c>
      <c r="C65" s="108">
        <v>0.025330396475770924</v>
      </c>
      <c r="D65" s="108">
        <v>0.0011013215859030838</v>
      </c>
      <c r="E65" s="108">
        <v>0.0011013215859030838</v>
      </c>
      <c r="F65" s="108">
        <v>0.0022026431718061676</v>
      </c>
      <c r="G65" s="108">
        <v>0.0</v>
      </c>
      <c r="H65" s="108">
        <v>0.0</v>
      </c>
      <c r="I65" s="108">
        <v>0.0011013215859030838</v>
      </c>
      <c r="J65" s="108">
        <v>0.0022026431718061676</v>
      </c>
      <c r="K65" s="108">
        <v>0.02973568281938326</v>
      </c>
      <c r="L65" s="109"/>
      <c r="M65" s="110">
        <v>0.018335684062059238</v>
      </c>
      <c r="N65" s="110">
        <v>0.019746121297602257</v>
      </c>
      <c r="O65" s="110">
        <v>0.0</v>
      </c>
      <c r="P65" s="110">
        <v>0.015514809590973202</v>
      </c>
      <c r="Q65" s="110">
        <v>0.00846262341325811</v>
      </c>
      <c r="R65" s="110">
        <v>0.0</v>
      </c>
      <c r="S65" s="110">
        <v>0.03385049365303244</v>
      </c>
      <c r="T65" s="110">
        <v>0.022566995768688293</v>
      </c>
      <c r="U65" s="110">
        <v>0.036671368124118475</v>
      </c>
      <c r="V65" s="109"/>
      <c r="W65" s="109"/>
      <c r="X65" s="109"/>
      <c r="Y65" s="109"/>
      <c r="Z65" s="109"/>
    </row>
    <row r="66">
      <c r="A66" s="100" t="s">
        <v>67</v>
      </c>
      <c r="B66" s="103" t="s">
        <v>224</v>
      </c>
      <c r="C66" s="108"/>
      <c r="D66" s="108"/>
      <c r="E66" s="108"/>
      <c r="F66" s="108"/>
      <c r="G66" s="108"/>
      <c r="H66" s="108"/>
      <c r="I66" s="108"/>
      <c r="J66" s="108"/>
      <c r="K66" s="108"/>
      <c r="L66" s="109"/>
      <c r="M66" s="110">
        <v>0.0026613439787092482</v>
      </c>
      <c r="N66" s="110">
        <v>0.001996007984031936</v>
      </c>
      <c r="O66" s="110">
        <v>0.0</v>
      </c>
      <c r="P66" s="110">
        <v>6.653359946773121E-4</v>
      </c>
      <c r="Q66" s="110">
        <v>0.003992015968063872</v>
      </c>
      <c r="R66" s="110">
        <v>0.0</v>
      </c>
      <c r="S66" s="110">
        <v>0.0013306719893546241</v>
      </c>
      <c r="T66" s="110">
        <v>0.0</v>
      </c>
      <c r="U66" s="110">
        <v>6.653359946773121E-4</v>
      </c>
      <c r="V66" s="109"/>
      <c r="W66" s="109"/>
      <c r="X66" s="109"/>
      <c r="Y66" s="109"/>
      <c r="Z66" s="109"/>
    </row>
    <row r="67">
      <c r="A67" s="100" t="s">
        <v>67</v>
      </c>
      <c r="B67" s="101" t="s">
        <v>91</v>
      </c>
      <c r="C67" s="108">
        <v>0.0029239766081871343</v>
      </c>
      <c r="D67" s="108">
        <v>0.0</v>
      </c>
      <c r="E67" s="108">
        <v>0.0</v>
      </c>
      <c r="F67" s="108">
        <v>9.746588693957114E-4</v>
      </c>
      <c r="G67" s="108">
        <v>0.016569200779727095</v>
      </c>
      <c r="H67" s="108">
        <v>0.0</v>
      </c>
      <c r="I67" s="108">
        <v>0.0</v>
      </c>
      <c r="J67" s="108">
        <v>0.003898635477582846</v>
      </c>
      <c r="K67" s="108">
        <v>0.028265107212475632</v>
      </c>
      <c r="L67" s="109"/>
      <c r="M67" s="110">
        <v>0.010775862068965518</v>
      </c>
      <c r="N67" s="110">
        <v>0.015086206896551725</v>
      </c>
      <c r="O67" s="110">
        <v>0.017241379310344827</v>
      </c>
      <c r="P67" s="110">
        <v>0.008620689655172414</v>
      </c>
      <c r="Q67" s="110">
        <v>0.0021551724137931034</v>
      </c>
      <c r="R67" s="110">
        <v>0.0021551724137931034</v>
      </c>
      <c r="S67" s="110">
        <v>0.01293103448275862</v>
      </c>
      <c r="T67" s="110">
        <v>0.017241379310344827</v>
      </c>
      <c r="U67" s="110">
        <v>0.05172413793103448</v>
      </c>
      <c r="V67" s="109"/>
      <c r="W67" s="109"/>
      <c r="X67" s="109"/>
      <c r="Y67" s="109"/>
      <c r="Z67" s="109"/>
    </row>
    <row r="68">
      <c r="A68" s="100" t="s">
        <v>67</v>
      </c>
      <c r="B68" s="101" t="s">
        <v>92</v>
      </c>
      <c r="C68" s="108">
        <v>0.07456140350877193</v>
      </c>
      <c r="D68" s="108">
        <v>0.02412280701754386</v>
      </c>
      <c r="E68" s="108">
        <v>0.0043859649122807015</v>
      </c>
      <c r="F68" s="108">
        <v>0.006578947368421052</v>
      </c>
      <c r="G68" s="108">
        <v>0.0</v>
      </c>
      <c r="H68" s="108">
        <v>0.0043859649122807015</v>
      </c>
      <c r="I68" s="108">
        <v>0.008771929824561403</v>
      </c>
      <c r="J68" s="108">
        <v>0.0043859649122807015</v>
      </c>
      <c r="K68" s="108">
        <v>0.3223684210526316</v>
      </c>
      <c r="L68" s="109"/>
      <c r="M68" s="110">
        <v>0.1</v>
      </c>
      <c r="N68" s="110">
        <v>0.004545454545454545</v>
      </c>
      <c r="O68" s="110">
        <v>0.00909090909090909</v>
      </c>
      <c r="P68" s="110">
        <v>0.01818181818181818</v>
      </c>
      <c r="Q68" s="110">
        <v>0.0</v>
      </c>
      <c r="R68" s="110">
        <v>0.0</v>
      </c>
      <c r="S68" s="110">
        <v>0.004545454545454545</v>
      </c>
      <c r="T68" s="110">
        <v>0.004545454545454545</v>
      </c>
      <c r="U68" s="110">
        <v>0.02727272727272727</v>
      </c>
      <c r="V68" s="109"/>
      <c r="W68" s="109"/>
      <c r="X68" s="109"/>
      <c r="Y68" s="109"/>
      <c r="Z68" s="109"/>
    </row>
    <row r="69">
      <c r="A69" s="100" t="s">
        <v>67</v>
      </c>
      <c r="B69" s="101" t="s">
        <v>93</v>
      </c>
      <c r="C69" s="108">
        <v>0.010775862068965518</v>
      </c>
      <c r="D69" s="108">
        <v>0.015086206896551725</v>
      </c>
      <c r="E69" s="108">
        <v>0.017241379310344827</v>
      </c>
      <c r="F69" s="108">
        <v>0.008620689655172414</v>
      </c>
      <c r="G69" s="108">
        <v>0.0021551724137931034</v>
      </c>
      <c r="H69" s="108">
        <v>0.0021551724137931034</v>
      </c>
      <c r="I69" s="108">
        <v>0.01293103448275862</v>
      </c>
      <c r="J69" s="108">
        <v>0.017241379310344827</v>
      </c>
      <c r="K69" s="108">
        <v>0.05172413793103448</v>
      </c>
      <c r="L69" s="109"/>
      <c r="M69" s="110">
        <v>0.003305785123966942</v>
      </c>
      <c r="N69" s="110">
        <v>0.0</v>
      </c>
      <c r="O69" s="110">
        <v>8.264462809917355E-4</v>
      </c>
      <c r="P69" s="110">
        <v>0.0</v>
      </c>
      <c r="Q69" s="110">
        <v>0.0</v>
      </c>
      <c r="R69" s="110">
        <v>0.001652892561983471</v>
      </c>
      <c r="S69" s="110">
        <v>0.006611570247933884</v>
      </c>
      <c r="T69" s="110">
        <v>0.011570247933884297</v>
      </c>
      <c r="U69" s="110">
        <v>0.05371900826446281</v>
      </c>
      <c r="V69" s="109"/>
      <c r="W69" s="109"/>
      <c r="X69" s="109"/>
      <c r="Y69" s="109"/>
      <c r="Z69" s="109"/>
    </row>
    <row r="70">
      <c r="A70" s="100" t="s">
        <v>67</v>
      </c>
      <c r="B70" s="101" t="s">
        <v>94</v>
      </c>
      <c r="C70" s="108">
        <v>6.958942240779402E-4</v>
      </c>
      <c r="D70" s="108">
        <v>0.0</v>
      </c>
      <c r="E70" s="108">
        <v>0.0</v>
      </c>
      <c r="F70" s="108">
        <v>0.006263048016701462</v>
      </c>
      <c r="G70" s="108">
        <v>0.0041753653444676405</v>
      </c>
      <c r="H70" s="108">
        <v>0.0</v>
      </c>
      <c r="I70" s="108">
        <v>0.0048712595685455815</v>
      </c>
      <c r="J70" s="108">
        <v>0.0</v>
      </c>
      <c r="K70" s="108">
        <v>0.0048712595685455815</v>
      </c>
      <c r="L70" s="109"/>
      <c r="M70" s="110">
        <v>0.0023501762632197414</v>
      </c>
      <c r="N70" s="110">
        <v>0.0011750881316098707</v>
      </c>
      <c r="O70" s="110">
        <v>0.0</v>
      </c>
      <c r="P70" s="110">
        <v>0.0035252643948296123</v>
      </c>
      <c r="Q70" s="110">
        <v>0.0011750881316098707</v>
      </c>
      <c r="R70" s="110">
        <v>0.0023501762632197414</v>
      </c>
      <c r="S70" s="110">
        <v>0.0023501762632197414</v>
      </c>
      <c r="T70" s="110">
        <v>0.0023501762632197414</v>
      </c>
      <c r="U70" s="110">
        <v>0.004700352526439483</v>
      </c>
      <c r="V70" s="109"/>
      <c r="W70" s="109"/>
      <c r="X70" s="109"/>
      <c r="Y70" s="109"/>
      <c r="Z70" s="109"/>
    </row>
    <row r="71">
      <c r="A71" s="1" t="s">
        <v>95</v>
      </c>
      <c r="B71" s="92" t="s">
        <v>103</v>
      </c>
      <c r="C71" s="105">
        <v>0.004464285714285714</v>
      </c>
      <c r="D71" s="105">
        <v>0.008928571428571428</v>
      </c>
      <c r="E71" s="105">
        <v>0.03571428571428571</v>
      </c>
      <c r="F71" s="105">
        <v>0.017857142857142856</v>
      </c>
      <c r="G71" s="105">
        <v>0.008928571428571428</v>
      </c>
      <c r="H71" s="105">
        <v>0.0</v>
      </c>
      <c r="I71" s="105">
        <v>0.017857142857142856</v>
      </c>
      <c r="J71" s="105">
        <v>0.18303571428571427</v>
      </c>
      <c r="K71" s="105">
        <v>0.05803571428571429</v>
      </c>
      <c r="M71" s="107">
        <v>0.004464285714285714</v>
      </c>
      <c r="N71" s="107">
        <v>0.008928571428571428</v>
      </c>
      <c r="O71" s="107">
        <v>0.03571428571428571</v>
      </c>
      <c r="P71" s="107">
        <v>0.017857142857142856</v>
      </c>
      <c r="Q71" s="107">
        <v>0.008928571428571428</v>
      </c>
      <c r="R71" s="107">
        <v>0.0</v>
      </c>
      <c r="S71" s="107">
        <v>0.017857142857142856</v>
      </c>
      <c r="T71" s="107">
        <v>0.18303571428571427</v>
      </c>
      <c r="U71" s="107">
        <v>0.05803571428571429</v>
      </c>
    </row>
    <row r="72">
      <c r="A72" s="1" t="s">
        <v>95</v>
      </c>
      <c r="B72" s="92" t="s">
        <v>100</v>
      </c>
      <c r="C72" s="105">
        <v>0.027522935779816515</v>
      </c>
      <c r="D72" s="105">
        <v>0.011467889908256881</v>
      </c>
      <c r="E72" s="105">
        <v>0.0</v>
      </c>
      <c r="F72" s="105">
        <v>0.011467889908256881</v>
      </c>
      <c r="G72" s="105">
        <v>0.06422018348623854</v>
      </c>
      <c r="H72" s="105">
        <v>0.0</v>
      </c>
      <c r="I72" s="105">
        <v>0.006880733944954129</v>
      </c>
      <c r="J72" s="105">
        <v>0.006880733944954129</v>
      </c>
      <c r="K72" s="105">
        <v>0.11697247706422019</v>
      </c>
      <c r="M72" s="107">
        <v>0.027522935779816515</v>
      </c>
      <c r="N72" s="107">
        <v>0.011467889908256881</v>
      </c>
      <c r="O72" s="107">
        <v>0.0</v>
      </c>
      <c r="P72" s="107">
        <v>0.011467889908256881</v>
      </c>
      <c r="Q72" s="107">
        <v>0.06422018348623854</v>
      </c>
      <c r="R72" s="107">
        <v>0.0</v>
      </c>
      <c r="S72" s="107">
        <v>0.006880733944954129</v>
      </c>
      <c r="T72" s="107">
        <v>0.006880733944954129</v>
      </c>
      <c r="U72" s="107">
        <v>0.11697247706422019</v>
      </c>
    </row>
    <row r="73">
      <c r="A73" s="1" t="s">
        <v>95</v>
      </c>
      <c r="B73" s="92" t="s">
        <v>108</v>
      </c>
      <c r="C73" s="105">
        <v>0.011235955056179775</v>
      </c>
      <c r="D73" s="105">
        <v>0.006741573033707865</v>
      </c>
      <c r="E73" s="105">
        <v>0.0022471910112359553</v>
      </c>
      <c r="F73" s="105">
        <v>0.015730337078651686</v>
      </c>
      <c r="G73" s="105">
        <v>0.035955056179775284</v>
      </c>
      <c r="H73" s="105">
        <v>0.0</v>
      </c>
      <c r="I73" s="105">
        <v>0.0022471910112359553</v>
      </c>
      <c r="J73" s="105">
        <v>0.011235955056179775</v>
      </c>
      <c r="K73" s="105">
        <v>0.02247191011235955</v>
      </c>
      <c r="M73" s="107">
        <v>0.011235955056179775</v>
      </c>
      <c r="N73" s="107">
        <v>0.006741573033707865</v>
      </c>
      <c r="O73" s="107">
        <v>0.0022471910112359553</v>
      </c>
      <c r="P73" s="107">
        <v>0.015730337078651686</v>
      </c>
      <c r="Q73" s="107">
        <v>0.035955056179775284</v>
      </c>
      <c r="R73" s="107">
        <v>0.0</v>
      </c>
      <c r="S73" s="107">
        <v>0.0022471910112359553</v>
      </c>
      <c r="T73" s="107">
        <v>0.011235955056179775</v>
      </c>
      <c r="U73" s="107">
        <v>0.02247191011235955</v>
      </c>
    </row>
    <row r="74">
      <c r="A74" s="1" t="s">
        <v>95</v>
      </c>
      <c r="B74" s="92" t="s">
        <v>110</v>
      </c>
      <c r="C74" s="105">
        <v>0.0017761989342806395</v>
      </c>
      <c r="D74" s="105">
        <v>0.0017761989342806395</v>
      </c>
      <c r="E74" s="105">
        <v>0.0</v>
      </c>
      <c r="F74" s="105">
        <v>0.0</v>
      </c>
      <c r="G74" s="105">
        <v>0.0017761989342806395</v>
      </c>
      <c r="H74" s="105">
        <v>0.0</v>
      </c>
      <c r="I74" s="105">
        <v>0.0053285968028419185</v>
      </c>
      <c r="J74" s="105">
        <v>0.0</v>
      </c>
      <c r="K74" s="105">
        <v>0.003552397868561279</v>
      </c>
      <c r="M74" s="107">
        <v>0.0017761989342806395</v>
      </c>
      <c r="N74" s="107">
        <v>0.0017761989342806395</v>
      </c>
      <c r="O74" s="107">
        <v>0.0</v>
      </c>
      <c r="P74" s="107">
        <v>0.0</v>
      </c>
      <c r="Q74" s="107">
        <v>0.0017761989342806395</v>
      </c>
      <c r="R74" s="107">
        <v>0.0</v>
      </c>
      <c r="S74" s="107">
        <v>0.0053285968028419185</v>
      </c>
      <c r="T74" s="107">
        <v>0.0</v>
      </c>
      <c r="U74" s="107">
        <v>0.003552397868561279</v>
      </c>
    </row>
    <row r="75">
      <c r="A75" s="1" t="s">
        <v>95</v>
      </c>
      <c r="B75" s="92" t="s">
        <v>107</v>
      </c>
      <c r="C75" s="105">
        <v>0.0</v>
      </c>
      <c r="D75" s="105">
        <v>0.002136752136752137</v>
      </c>
      <c r="E75" s="105">
        <v>0.0</v>
      </c>
      <c r="F75" s="105">
        <v>0.005341880341880342</v>
      </c>
      <c r="G75" s="105">
        <v>0.002136752136752137</v>
      </c>
      <c r="H75" s="105">
        <v>0.0</v>
      </c>
      <c r="I75" s="105">
        <v>0.0</v>
      </c>
      <c r="J75" s="105">
        <v>0.003205128205128205</v>
      </c>
      <c r="K75" s="105">
        <v>0.024572649572649572</v>
      </c>
      <c r="M75" s="107">
        <v>0.0</v>
      </c>
      <c r="N75" s="107">
        <v>0.002136752136752137</v>
      </c>
      <c r="O75" s="107">
        <v>0.0</v>
      </c>
      <c r="P75" s="107">
        <v>0.005341880341880342</v>
      </c>
      <c r="Q75" s="107">
        <v>0.002136752136752137</v>
      </c>
      <c r="R75" s="107">
        <v>0.0</v>
      </c>
      <c r="S75" s="107">
        <v>0.0</v>
      </c>
      <c r="T75" s="107">
        <v>0.003205128205128205</v>
      </c>
      <c r="U75" s="107">
        <v>0.024572649572649572</v>
      </c>
    </row>
    <row r="76">
      <c r="A76" s="100" t="s">
        <v>95</v>
      </c>
      <c r="B76" s="101" t="s">
        <v>112</v>
      </c>
      <c r="C76" s="108">
        <v>0.0</v>
      </c>
      <c r="D76" s="108">
        <v>0.0</v>
      </c>
      <c r="E76" s="108">
        <v>0.0</v>
      </c>
      <c r="F76" s="108">
        <v>0.0036429872495446266</v>
      </c>
      <c r="G76" s="108">
        <v>0.0</v>
      </c>
      <c r="H76" s="108">
        <v>0.0018214936247723133</v>
      </c>
      <c r="I76" s="108">
        <v>0.029143897996357013</v>
      </c>
      <c r="J76" s="108">
        <v>0.0</v>
      </c>
      <c r="K76" s="108">
        <v>0.0</v>
      </c>
      <c r="L76" s="109"/>
      <c r="M76" s="110">
        <v>0.012373453318335208</v>
      </c>
      <c r="N76" s="110">
        <v>0.007874015748031496</v>
      </c>
      <c r="O76" s="110">
        <v>0.0011248593925759281</v>
      </c>
      <c r="P76" s="110">
        <v>0.007874015748031496</v>
      </c>
      <c r="Q76" s="110">
        <v>0.0022497187851518562</v>
      </c>
      <c r="R76" s="110">
        <v>0.0</v>
      </c>
      <c r="S76" s="110">
        <v>0.0011248593925759281</v>
      </c>
      <c r="T76" s="110">
        <v>0.006749156355455568</v>
      </c>
      <c r="U76" s="110">
        <v>0.021372328458942633</v>
      </c>
      <c r="V76" s="109"/>
      <c r="W76" s="109"/>
      <c r="X76" s="109"/>
      <c r="Y76" s="109"/>
      <c r="Z76" s="109"/>
    </row>
    <row r="77">
      <c r="A77" s="1" t="s">
        <v>95</v>
      </c>
      <c r="B77" s="92" t="s">
        <v>97</v>
      </c>
      <c r="C77" s="105">
        <v>0.06565656565656566</v>
      </c>
      <c r="D77" s="105">
        <v>0.007575757575757576</v>
      </c>
      <c r="E77" s="105">
        <v>0.005050505050505051</v>
      </c>
      <c r="F77" s="105">
        <v>0.005050505050505051</v>
      </c>
      <c r="G77" s="105">
        <v>0.0025252525252525255</v>
      </c>
      <c r="H77" s="105">
        <v>0.0</v>
      </c>
      <c r="I77" s="105">
        <v>0.005050505050505051</v>
      </c>
      <c r="J77" s="105">
        <v>0.007575757575757576</v>
      </c>
      <c r="K77" s="105">
        <v>0.2676767676767677</v>
      </c>
      <c r="M77" s="107">
        <v>0.06565656565656566</v>
      </c>
      <c r="N77" s="107">
        <v>0.007575757575757576</v>
      </c>
      <c r="O77" s="107">
        <v>0.005050505050505051</v>
      </c>
      <c r="P77" s="107">
        <v>0.005050505050505051</v>
      </c>
      <c r="Q77" s="107">
        <v>0.0025252525252525255</v>
      </c>
      <c r="R77" s="107">
        <v>0.0</v>
      </c>
      <c r="S77" s="107">
        <v>0.005050505050505051</v>
      </c>
      <c r="T77" s="107">
        <v>0.007575757575757576</v>
      </c>
      <c r="U77" s="107">
        <v>0.2676767676767677</v>
      </c>
    </row>
    <row r="78">
      <c r="A78" s="100" t="s">
        <v>95</v>
      </c>
      <c r="B78" s="101" t="s">
        <v>105</v>
      </c>
      <c r="C78" s="108">
        <v>0.002631578947368421</v>
      </c>
      <c r="D78" s="108">
        <v>0.0</v>
      </c>
      <c r="E78" s="108">
        <v>0.010526315789473684</v>
      </c>
      <c r="F78" s="108">
        <v>0.042105263157894736</v>
      </c>
      <c r="G78" s="108">
        <v>0.0</v>
      </c>
      <c r="H78" s="108">
        <v>0.0</v>
      </c>
      <c r="I78" s="108">
        <v>0.007894736842105263</v>
      </c>
      <c r="J78" s="108">
        <v>0.02894736842105263</v>
      </c>
      <c r="K78" s="108">
        <v>0.031578947368421054</v>
      </c>
      <c r="L78" s="109"/>
      <c r="M78" s="110">
        <v>0.009265858873841768</v>
      </c>
      <c r="N78" s="110">
        <v>0.0014255167498218105</v>
      </c>
      <c r="O78" s="110">
        <v>0.0</v>
      </c>
      <c r="P78" s="110">
        <v>0.0042765502494654314</v>
      </c>
      <c r="Q78" s="110">
        <v>0.0</v>
      </c>
      <c r="R78" s="110">
        <v>0.0</v>
      </c>
      <c r="S78" s="110">
        <v>0.0</v>
      </c>
      <c r="T78" s="110">
        <v>0.0</v>
      </c>
      <c r="U78" s="110">
        <v>0.007127583749109052</v>
      </c>
      <c r="V78" s="109"/>
      <c r="W78" s="109"/>
      <c r="X78" s="109"/>
      <c r="Y78" s="109"/>
      <c r="Z78" s="109"/>
    </row>
    <row r="79">
      <c r="A79" s="1" t="s">
        <v>95</v>
      </c>
      <c r="B79" s="92" t="s">
        <v>106</v>
      </c>
      <c r="C79" s="105">
        <v>0.01639344262295082</v>
      </c>
      <c r="D79" s="105">
        <v>0.020491803278688523</v>
      </c>
      <c r="E79" s="105">
        <v>0.0</v>
      </c>
      <c r="F79" s="105">
        <v>0.020491803278688523</v>
      </c>
      <c r="G79" s="105">
        <v>0.004098360655737705</v>
      </c>
      <c r="H79" s="105">
        <v>0.012295081967213115</v>
      </c>
      <c r="I79" s="105">
        <v>0.00819672131147541</v>
      </c>
      <c r="J79" s="105">
        <v>0.0</v>
      </c>
      <c r="K79" s="105">
        <v>0.02459016393442623</v>
      </c>
      <c r="M79" s="107">
        <v>0.01639344262295082</v>
      </c>
      <c r="N79" s="107">
        <v>0.020491803278688523</v>
      </c>
      <c r="O79" s="107">
        <v>0.0</v>
      </c>
      <c r="P79" s="107">
        <v>0.020491803278688523</v>
      </c>
      <c r="Q79" s="107">
        <v>0.004098360655737705</v>
      </c>
      <c r="R79" s="107">
        <v>0.012295081967213115</v>
      </c>
      <c r="S79" s="107">
        <v>0.00819672131147541</v>
      </c>
      <c r="T79" s="107">
        <v>0.0</v>
      </c>
      <c r="U79" s="107">
        <v>0.02459016393442623</v>
      </c>
    </row>
    <row r="80">
      <c r="A80" s="1" t="s">
        <v>95</v>
      </c>
      <c r="B80" s="92" t="s">
        <v>98</v>
      </c>
      <c r="C80" s="105">
        <v>0.0392156862745098</v>
      </c>
      <c r="D80" s="105">
        <v>0.058823529411764705</v>
      </c>
      <c r="E80" s="105">
        <v>0.0196078431372549</v>
      </c>
      <c r="F80" s="105">
        <v>0.0</v>
      </c>
      <c r="G80" s="105">
        <v>0.0196078431372549</v>
      </c>
      <c r="H80" s="105">
        <v>0.0</v>
      </c>
      <c r="I80" s="105">
        <v>0.058823529411764705</v>
      </c>
      <c r="J80" s="105">
        <v>0.13725490196078433</v>
      </c>
      <c r="K80" s="105">
        <v>0.23529411764705882</v>
      </c>
      <c r="M80" s="107">
        <v>0.0392156862745098</v>
      </c>
      <c r="N80" s="107">
        <v>0.058823529411764705</v>
      </c>
      <c r="O80" s="107">
        <v>0.0196078431372549</v>
      </c>
      <c r="P80" s="107">
        <v>0.0</v>
      </c>
      <c r="Q80" s="107">
        <v>0.0196078431372549</v>
      </c>
      <c r="R80" s="107">
        <v>0.0</v>
      </c>
      <c r="S80" s="107">
        <v>0.058823529411764705</v>
      </c>
      <c r="T80" s="107">
        <v>0.13725490196078433</v>
      </c>
      <c r="U80" s="107">
        <v>0.23529411764705882</v>
      </c>
    </row>
    <row r="81">
      <c r="A81" s="1" t="s">
        <v>95</v>
      </c>
      <c r="B81" s="92" t="s">
        <v>99</v>
      </c>
      <c r="C81" s="105">
        <v>0.0776255707762557</v>
      </c>
      <c r="D81" s="105">
        <v>0.0410958904109589</v>
      </c>
      <c r="E81" s="105">
        <v>0.0182648401826484</v>
      </c>
      <c r="F81" s="105">
        <v>0.0</v>
      </c>
      <c r="G81" s="105">
        <v>0.0045662100456621</v>
      </c>
      <c r="H81" s="105">
        <v>0.0</v>
      </c>
      <c r="I81" s="105">
        <v>0.0182648401826484</v>
      </c>
      <c r="J81" s="105">
        <v>0.1050228310502283</v>
      </c>
      <c r="K81" s="105">
        <v>0.1780821917808219</v>
      </c>
      <c r="M81" s="107">
        <v>0.0776255707762557</v>
      </c>
      <c r="N81" s="107">
        <v>0.0410958904109589</v>
      </c>
      <c r="O81" s="107">
        <v>0.0182648401826484</v>
      </c>
      <c r="P81" s="107">
        <v>0.0</v>
      </c>
      <c r="Q81" s="107">
        <v>0.0045662100456621</v>
      </c>
      <c r="R81" s="107">
        <v>0.0</v>
      </c>
      <c r="S81" s="107">
        <v>0.0182648401826484</v>
      </c>
      <c r="T81" s="107">
        <v>0.1050228310502283</v>
      </c>
      <c r="U81" s="107">
        <v>0.1780821917808219</v>
      </c>
    </row>
    <row r="82">
      <c r="A82" s="1" t="s">
        <v>95</v>
      </c>
      <c r="B82" s="92" t="s">
        <v>104</v>
      </c>
      <c r="C82" s="105">
        <v>0.006102877070619006</v>
      </c>
      <c r="D82" s="105">
        <v>0.004359197907585004</v>
      </c>
      <c r="E82" s="105">
        <v>0.0034873583260680036</v>
      </c>
      <c r="F82" s="105">
        <v>0.0</v>
      </c>
      <c r="G82" s="105">
        <v>0.0</v>
      </c>
      <c r="H82" s="105">
        <v>8.718395815170009E-4</v>
      </c>
      <c r="I82" s="105">
        <v>0.0026155187445510027</v>
      </c>
      <c r="J82" s="105">
        <v>0.014821272885789015</v>
      </c>
      <c r="K82" s="105">
        <v>0.03487358326068003</v>
      </c>
      <c r="M82" s="107">
        <v>0.006102877070619006</v>
      </c>
      <c r="N82" s="107">
        <v>0.004359197907585004</v>
      </c>
      <c r="O82" s="107">
        <v>0.0034873583260680036</v>
      </c>
      <c r="P82" s="107">
        <v>0.0</v>
      </c>
      <c r="Q82" s="107">
        <v>0.0</v>
      </c>
      <c r="R82" s="107">
        <v>8.718395815170009E-4</v>
      </c>
      <c r="S82" s="107">
        <v>0.0026155187445510027</v>
      </c>
      <c r="T82" s="107">
        <v>0.014821272885789015</v>
      </c>
      <c r="U82" s="107">
        <v>0.03487358326068003</v>
      </c>
    </row>
    <row r="83">
      <c r="A83" s="1" t="s">
        <v>95</v>
      </c>
      <c r="B83" s="92" t="s">
        <v>101</v>
      </c>
      <c r="C83" s="105">
        <v>0.021834061135371178</v>
      </c>
      <c r="D83" s="105">
        <v>0.0</v>
      </c>
      <c r="E83" s="105">
        <v>0.043668122270742356</v>
      </c>
      <c r="F83" s="105">
        <v>0.0</v>
      </c>
      <c r="G83" s="105">
        <v>0.0</v>
      </c>
      <c r="H83" s="105">
        <v>0.0</v>
      </c>
      <c r="I83" s="105">
        <v>0.013100436681222707</v>
      </c>
      <c r="J83" s="105">
        <v>0.15283842794759825</v>
      </c>
      <c r="K83" s="105">
        <v>0.08296943231441048</v>
      </c>
      <c r="M83" s="107">
        <v>0.021834061135371178</v>
      </c>
      <c r="N83" s="107">
        <v>0.0</v>
      </c>
      <c r="O83" s="107">
        <v>0.043668122270742356</v>
      </c>
      <c r="P83" s="107">
        <v>0.0</v>
      </c>
      <c r="Q83" s="107">
        <v>0.0</v>
      </c>
      <c r="R83" s="107">
        <v>0.0</v>
      </c>
      <c r="S83" s="107">
        <v>0.013100436681222707</v>
      </c>
      <c r="T83" s="107">
        <v>0.15283842794759825</v>
      </c>
      <c r="U83" s="107">
        <v>0.08296943231441048</v>
      </c>
    </row>
    <row r="84">
      <c r="A84" s="1" t="s">
        <v>95</v>
      </c>
      <c r="B84" s="92" t="s">
        <v>91</v>
      </c>
      <c r="C84" s="105">
        <v>0.005119453924914676</v>
      </c>
      <c r="D84" s="105">
        <v>0.005972696245733789</v>
      </c>
      <c r="E84" s="105">
        <v>0.008532423208191127</v>
      </c>
      <c r="F84" s="105">
        <v>0.0034129692832764505</v>
      </c>
      <c r="G84" s="105">
        <v>0.0017064846416382253</v>
      </c>
      <c r="H84" s="105">
        <v>0.0</v>
      </c>
      <c r="I84" s="105">
        <v>0.005119453924914676</v>
      </c>
      <c r="J84" s="105">
        <v>0.006825938566552901</v>
      </c>
      <c r="K84" s="105">
        <v>0.020477815699658702</v>
      </c>
      <c r="M84" s="107">
        <v>0.005119453924914676</v>
      </c>
      <c r="N84" s="107">
        <v>0.005972696245733789</v>
      </c>
      <c r="O84" s="107">
        <v>0.008532423208191127</v>
      </c>
      <c r="P84" s="107">
        <v>0.0034129692832764505</v>
      </c>
      <c r="Q84" s="107">
        <v>0.0017064846416382253</v>
      </c>
      <c r="R84" s="107">
        <v>0.0</v>
      </c>
      <c r="S84" s="107">
        <v>0.005119453924914676</v>
      </c>
      <c r="T84" s="107">
        <v>0.006825938566552901</v>
      </c>
      <c r="U84" s="107">
        <v>0.020477815699658702</v>
      </c>
    </row>
    <row r="85">
      <c r="A85" s="1" t="s">
        <v>95</v>
      </c>
      <c r="B85" s="92" t="s">
        <v>109</v>
      </c>
      <c r="C85" s="105">
        <v>0.0</v>
      </c>
      <c r="D85" s="105">
        <v>0.0</v>
      </c>
      <c r="E85" s="105">
        <v>9.891196834817012E-4</v>
      </c>
      <c r="F85" s="105">
        <v>0.011869436201780416</v>
      </c>
      <c r="G85" s="105">
        <v>0.0</v>
      </c>
      <c r="H85" s="105">
        <v>0.0</v>
      </c>
      <c r="I85" s="105">
        <v>0.012858555885262116</v>
      </c>
      <c r="J85" s="105">
        <v>9.891196834817012E-4</v>
      </c>
      <c r="K85" s="105">
        <v>0.010880316518298714</v>
      </c>
      <c r="M85" s="107">
        <v>0.0</v>
      </c>
      <c r="N85" s="107">
        <v>0.0</v>
      </c>
      <c r="O85" s="107">
        <v>9.891196834817012E-4</v>
      </c>
      <c r="P85" s="107">
        <v>0.011869436201780416</v>
      </c>
      <c r="Q85" s="107">
        <v>0.0</v>
      </c>
      <c r="R85" s="107">
        <v>0.0</v>
      </c>
      <c r="S85" s="107">
        <v>0.012858555885262116</v>
      </c>
      <c r="T85" s="107">
        <v>9.891196834817012E-4</v>
      </c>
      <c r="U85" s="107">
        <v>0.010880316518298714</v>
      </c>
    </row>
    <row r="86">
      <c r="A86" s="1" t="s">
        <v>95</v>
      </c>
      <c r="B86" s="92" t="s">
        <v>102</v>
      </c>
      <c r="C86" s="105">
        <v>0.008211678832116789</v>
      </c>
      <c r="D86" s="105">
        <v>9.124087591240876E-4</v>
      </c>
      <c r="E86" s="105">
        <v>0.010948905109489052</v>
      </c>
      <c r="F86" s="105">
        <v>0.0018248175182481751</v>
      </c>
      <c r="G86" s="105">
        <v>9.124087591240876E-4</v>
      </c>
      <c r="H86" s="105">
        <v>0.0</v>
      </c>
      <c r="I86" s="105">
        <v>9.124087591240876E-4</v>
      </c>
      <c r="J86" s="105">
        <v>0.014598540145985401</v>
      </c>
      <c r="K86" s="105">
        <v>0.07208029197080291</v>
      </c>
      <c r="M86" s="107">
        <v>0.008211678832116789</v>
      </c>
      <c r="N86" s="107">
        <v>9.124087591240876E-4</v>
      </c>
      <c r="O86" s="107">
        <v>0.010948905109489052</v>
      </c>
      <c r="P86" s="107">
        <v>0.0018248175182481751</v>
      </c>
      <c r="Q86" s="107">
        <v>9.124087591240876E-4</v>
      </c>
      <c r="R86" s="107">
        <v>0.0</v>
      </c>
      <c r="S86" s="107">
        <v>9.124087591240876E-4</v>
      </c>
      <c r="T86" s="107">
        <v>0.014598540145985401</v>
      </c>
      <c r="U86" s="107">
        <v>0.07208029197080291</v>
      </c>
    </row>
    <row r="87">
      <c r="A87" s="1" t="s">
        <v>95</v>
      </c>
      <c r="B87" s="92" t="s">
        <v>111</v>
      </c>
      <c r="C87" s="105">
        <v>0.002152852529601722</v>
      </c>
      <c r="D87" s="105">
        <v>0.0</v>
      </c>
      <c r="E87" s="105">
        <v>0.0</v>
      </c>
      <c r="F87" s="105">
        <v>0.006458557588805167</v>
      </c>
      <c r="G87" s="105">
        <v>0.001076426264800861</v>
      </c>
      <c r="H87" s="105">
        <v>0.007534983853606028</v>
      </c>
      <c r="I87" s="105">
        <v>0.001076426264800861</v>
      </c>
      <c r="J87" s="105">
        <v>0.004305705059203444</v>
      </c>
      <c r="K87" s="105">
        <v>0.001076426264800861</v>
      </c>
      <c r="M87" s="107">
        <v>0.002152852529601722</v>
      </c>
      <c r="N87" s="107">
        <v>0.0</v>
      </c>
      <c r="O87" s="107">
        <v>0.0</v>
      </c>
      <c r="P87" s="107">
        <v>0.006458557588805167</v>
      </c>
      <c r="Q87" s="107">
        <v>0.001076426264800861</v>
      </c>
      <c r="R87" s="107">
        <v>0.007534983853606028</v>
      </c>
      <c r="S87" s="107">
        <v>0.001076426264800861</v>
      </c>
      <c r="T87" s="107">
        <v>0.004305705059203444</v>
      </c>
      <c r="U87" s="107">
        <v>0.001076426264800861</v>
      </c>
    </row>
    <row r="88">
      <c r="A88" s="1" t="s">
        <v>95</v>
      </c>
      <c r="B88" s="92" t="s">
        <v>96</v>
      </c>
      <c r="C88" s="105">
        <v>0.11678832116788321</v>
      </c>
      <c r="D88" s="105">
        <v>0.029197080291970802</v>
      </c>
      <c r="E88" s="105">
        <v>0.043795620437956206</v>
      </c>
      <c r="F88" s="105">
        <v>0.021897810218978103</v>
      </c>
      <c r="G88" s="105">
        <v>0.0072992700729927005</v>
      </c>
      <c r="H88" s="105">
        <v>0.0</v>
      </c>
      <c r="I88" s="105">
        <v>0.014598540145985401</v>
      </c>
      <c r="J88" s="105">
        <v>0.021897810218978103</v>
      </c>
      <c r="K88" s="105">
        <v>0.30656934306569344</v>
      </c>
      <c r="M88" s="107">
        <v>0.11678832116788321</v>
      </c>
      <c r="N88" s="107">
        <v>0.029197080291970802</v>
      </c>
      <c r="O88" s="107">
        <v>0.043795620437956206</v>
      </c>
      <c r="P88" s="107">
        <v>0.021897810218978103</v>
      </c>
      <c r="Q88" s="107">
        <v>0.0072992700729927005</v>
      </c>
      <c r="R88" s="107">
        <v>0.0</v>
      </c>
      <c r="S88" s="107">
        <v>0.014598540145985401</v>
      </c>
      <c r="T88" s="107">
        <v>0.021897810218978103</v>
      </c>
      <c r="U88" s="107">
        <v>0.30656934306569344</v>
      </c>
    </row>
    <row r="89">
      <c r="A89" s="1" t="s">
        <v>113</v>
      </c>
      <c r="B89" s="96" t="s">
        <v>117</v>
      </c>
      <c r="C89" s="105">
        <v>0.10810810810810811</v>
      </c>
      <c r="D89" s="105">
        <v>0.0</v>
      </c>
      <c r="E89" s="105">
        <v>0.02252252252252252</v>
      </c>
      <c r="F89" s="105">
        <v>0.0</v>
      </c>
      <c r="G89" s="105">
        <v>0.0</v>
      </c>
      <c r="H89" s="105">
        <v>0.0</v>
      </c>
      <c r="I89" s="105">
        <v>0.013513513513513514</v>
      </c>
      <c r="J89" s="105">
        <v>0.009009009009009009</v>
      </c>
      <c r="K89" s="105">
        <v>0.5315315315315315</v>
      </c>
      <c r="M89" s="107">
        <v>0.10810810810810811</v>
      </c>
      <c r="N89" s="107">
        <v>0.0</v>
      </c>
      <c r="O89" s="107">
        <v>0.02252252252252252</v>
      </c>
      <c r="P89" s="107">
        <v>0.0</v>
      </c>
      <c r="Q89" s="107">
        <v>0.0</v>
      </c>
      <c r="R89" s="107">
        <v>0.0</v>
      </c>
      <c r="S89" s="107">
        <v>0.013513513513513514</v>
      </c>
      <c r="T89" s="107">
        <v>0.009009009009009009</v>
      </c>
      <c r="U89" s="107">
        <v>0.5315315315315315</v>
      </c>
    </row>
    <row r="90">
      <c r="A90" s="1" t="s">
        <v>113</v>
      </c>
      <c r="B90" s="96" t="s">
        <v>126</v>
      </c>
      <c r="C90" s="105">
        <v>0.005952380952380952</v>
      </c>
      <c r="D90" s="105">
        <v>0.0</v>
      </c>
      <c r="E90" s="105">
        <v>0.0</v>
      </c>
      <c r="F90" s="105">
        <v>0.0</v>
      </c>
      <c r="G90" s="105">
        <v>0.001984126984126984</v>
      </c>
      <c r="H90" s="105">
        <v>0.0</v>
      </c>
      <c r="I90" s="105">
        <v>0.013888888888888888</v>
      </c>
      <c r="J90" s="105">
        <v>0.001984126984126984</v>
      </c>
      <c r="K90" s="105">
        <v>0.005952380952380952</v>
      </c>
      <c r="M90" s="107">
        <v>0.005952380952380952</v>
      </c>
      <c r="N90" s="107">
        <v>0.0</v>
      </c>
      <c r="O90" s="107">
        <v>0.0</v>
      </c>
      <c r="P90" s="107">
        <v>0.0</v>
      </c>
      <c r="Q90" s="107">
        <v>0.001984126984126984</v>
      </c>
      <c r="R90" s="107">
        <v>0.0</v>
      </c>
      <c r="S90" s="107">
        <v>0.013888888888888888</v>
      </c>
      <c r="T90" s="107">
        <v>0.001984126984126984</v>
      </c>
      <c r="U90" s="107">
        <v>0.005952380952380952</v>
      </c>
    </row>
    <row r="91">
      <c r="A91" s="1" t="s">
        <v>113</v>
      </c>
      <c r="B91" s="96" t="s">
        <v>129</v>
      </c>
      <c r="C91" s="105">
        <v>0.0036968576709796672</v>
      </c>
      <c r="D91" s="105">
        <v>9.242144177449168E-4</v>
      </c>
      <c r="E91" s="105">
        <v>0.0</v>
      </c>
      <c r="F91" s="105">
        <v>0.0018484288354898336</v>
      </c>
      <c r="G91" s="105">
        <v>0.0</v>
      </c>
      <c r="H91" s="105">
        <v>0.0</v>
      </c>
      <c r="I91" s="105">
        <v>0.00831792975970425</v>
      </c>
      <c r="J91" s="105">
        <v>0.0018484288354898336</v>
      </c>
      <c r="K91" s="105">
        <v>0.0</v>
      </c>
      <c r="M91" s="107">
        <v>0.0036968576709796672</v>
      </c>
      <c r="N91" s="107">
        <v>9.242144177449168E-4</v>
      </c>
      <c r="O91" s="107">
        <v>0.0</v>
      </c>
      <c r="P91" s="107">
        <v>0.0018484288354898336</v>
      </c>
      <c r="Q91" s="107">
        <v>0.0</v>
      </c>
      <c r="R91" s="107">
        <v>0.0</v>
      </c>
      <c r="S91" s="107">
        <v>0.00831792975970425</v>
      </c>
      <c r="T91" s="107">
        <v>0.0018484288354898336</v>
      </c>
      <c r="U91" s="107">
        <v>0.0</v>
      </c>
    </row>
    <row r="92">
      <c r="A92" s="1" t="s">
        <v>113</v>
      </c>
      <c r="B92" s="96" t="s">
        <v>125</v>
      </c>
      <c r="C92" s="105">
        <v>0.002070393374741201</v>
      </c>
      <c r="D92" s="105">
        <v>0.0</v>
      </c>
      <c r="E92" s="105">
        <v>0.006211180124223602</v>
      </c>
      <c r="F92" s="105">
        <v>0.0</v>
      </c>
      <c r="G92" s="105">
        <v>0.0013802622498274672</v>
      </c>
      <c r="H92" s="105">
        <v>0.003450655624568668</v>
      </c>
      <c r="I92" s="105">
        <v>0.004830917874396135</v>
      </c>
      <c r="J92" s="105">
        <v>0.002070393374741201</v>
      </c>
      <c r="K92" s="105">
        <v>0.010351966873706004</v>
      </c>
      <c r="M92" s="107">
        <v>0.002070393374741201</v>
      </c>
      <c r="N92" s="107">
        <v>0.0</v>
      </c>
      <c r="O92" s="107">
        <v>0.006211180124223602</v>
      </c>
      <c r="P92" s="107">
        <v>0.0</v>
      </c>
      <c r="Q92" s="107">
        <v>0.0013802622498274672</v>
      </c>
      <c r="R92" s="107">
        <v>0.003450655624568668</v>
      </c>
      <c r="S92" s="107">
        <v>0.004830917874396135</v>
      </c>
      <c r="T92" s="107">
        <v>0.002070393374741201</v>
      </c>
      <c r="U92" s="107">
        <v>0.010351966873706004</v>
      </c>
    </row>
    <row r="93">
      <c r="A93" s="1" t="s">
        <v>113</v>
      </c>
      <c r="B93" s="96" t="s">
        <v>119</v>
      </c>
      <c r="C93" s="105">
        <v>0.05278592375366569</v>
      </c>
      <c r="D93" s="105">
        <v>0.017595307917888565</v>
      </c>
      <c r="E93" s="105">
        <v>0.008797653958944282</v>
      </c>
      <c r="F93" s="105">
        <v>0.002932551319648094</v>
      </c>
      <c r="G93" s="105">
        <v>0.005865102639296188</v>
      </c>
      <c r="H93" s="105">
        <v>0.0</v>
      </c>
      <c r="I93" s="105">
        <v>0.008797653958944282</v>
      </c>
      <c r="J93" s="105">
        <v>0.01466275659824047</v>
      </c>
      <c r="K93" s="105">
        <v>0.07038123167155426</v>
      </c>
      <c r="M93" s="107">
        <v>0.05278592375366569</v>
      </c>
      <c r="N93" s="107">
        <v>0.017595307917888565</v>
      </c>
      <c r="O93" s="107">
        <v>0.008797653958944282</v>
      </c>
      <c r="P93" s="107">
        <v>0.002932551319648094</v>
      </c>
      <c r="Q93" s="107">
        <v>0.005865102639296188</v>
      </c>
      <c r="R93" s="107">
        <v>0.0</v>
      </c>
      <c r="S93" s="107">
        <v>0.008797653958944282</v>
      </c>
      <c r="T93" s="107">
        <v>0.01466275659824047</v>
      </c>
      <c r="U93" s="107">
        <v>0.07038123167155426</v>
      </c>
    </row>
    <row r="94">
      <c r="A94" s="1" t="s">
        <v>113</v>
      </c>
      <c r="B94" s="96" t="s">
        <v>124</v>
      </c>
      <c r="C94" s="105">
        <v>0.004310344827586207</v>
      </c>
      <c r="D94" s="105">
        <v>0.010775862068965518</v>
      </c>
      <c r="E94" s="105">
        <v>0.0</v>
      </c>
      <c r="F94" s="105">
        <v>0.021551724137931036</v>
      </c>
      <c r="G94" s="105">
        <v>0.00646551724137931</v>
      </c>
      <c r="H94" s="105">
        <v>0.0</v>
      </c>
      <c r="I94" s="105">
        <v>0.004310344827586207</v>
      </c>
      <c r="J94" s="105">
        <v>0.0021551724137931034</v>
      </c>
      <c r="K94" s="105">
        <v>0.015086206896551725</v>
      </c>
      <c r="M94" s="107">
        <v>0.004310344827586207</v>
      </c>
      <c r="N94" s="107">
        <v>0.010775862068965518</v>
      </c>
      <c r="O94" s="107">
        <v>0.0</v>
      </c>
      <c r="P94" s="107">
        <v>0.021551724137931036</v>
      </c>
      <c r="Q94" s="107">
        <v>0.00646551724137931</v>
      </c>
      <c r="R94" s="107">
        <v>0.0</v>
      </c>
      <c r="S94" s="107">
        <v>0.004310344827586207</v>
      </c>
      <c r="T94" s="107">
        <v>0.0021551724137931034</v>
      </c>
      <c r="U94" s="107">
        <v>0.015086206896551725</v>
      </c>
    </row>
    <row r="95">
      <c r="A95" s="1" t="s">
        <v>113</v>
      </c>
      <c r="B95" s="96" t="s">
        <v>118</v>
      </c>
      <c r="C95" s="105">
        <v>0.3888888888888889</v>
      </c>
      <c r="D95" s="105">
        <v>0.1111111111111111</v>
      </c>
      <c r="E95" s="105">
        <v>0.0</v>
      </c>
      <c r="F95" s="105">
        <v>0.8888888888888888</v>
      </c>
      <c r="G95" s="105">
        <v>0.1111111111111111</v>
      </c>
      <c r="H95" s="105">
        <v>0.0</v>
      </c>
      <c r="I95" s="105">
        <v>0.2777777777777778</v>
      </c>
      <c r="J95" s="105">
        <v>0.2222222222222222</v>
      </c>
      <c r="K95" s="105">
        <v>0.16666666666666666</v>
      </c>
      <c r="M95" s="107">
        <v>0.3888888888888889</v>
      </c>
      <c r="N95" s="107">
        <v>0.1111111111111111</v>
      </c>
      <c r="O95" s="107">
        <v>0.0</v>
      </c>
      <c r="P95" s="107">
        <v>0.8888888888888888</v>
      </c>
      <c r="Q95" s="107">
        <v>0.1111111111111111</v>
      </c>
      <c r="R95" s="107">
        <v>0.0</v>
      </c>
      <c r="S95" s="107">
        <v>0.2777777777777778</v>
      </c>
      <c r="T95" s="107">
        <v>0.2222222222222222</v>
      </c>
      <c r="U95" s="107">
        <v>0.16666666666666666</v>
      </c>
    </row>
    <row r="96">
      <c r="A96" s="1" t="s">
        <v>113</v>
      </c>
      <c r="B96" s="104" t="s">
        <v>123</v>
      </c>
      <c r="C96" s="105">
        <v>0.048316251830161056</v>
      </c>
      <c r="D96" s="105">
        <v>0.007320644216691069</v>
      </c>
      <c r="E96" s="105">
        <v>0.0029282576866764276</v>
      </c>
      <c r="F96" s="105">
        <v>0.0</v>
      </c>
      <c r="G96" s="105">
        <v>0.0014641288433382138</v>
      </c>
      <c r="H96" s="105">
        <v>0.0</v>
      </c>
      <c r="I96" s="105">
        <v>0.0</v>
      </c>
      <c r="J96" s="105">
        <v>0.004392386530014641</v>
      </c>
      <c r="K96" s="105">
        <v>0.017569546120058566</v>
      </c>
      <c r="M96" s="107">
        <v>0.048316251830161056</v>
      </c>
      <c r="N96" s="107">
        <v>0.007320644216691069</v>
      </c>
      <c r="O96" s="107">
        <v>0.0029282576866764276</v>
      </c>
      <c r="P96" s="107">
        <v>0.0</v>
      </c>
      <c r="Q96" s="107">
        <v>0.0014641288433382138</v>
      </c>
      <c r="R96" s="107">
        <v>0.0</v>
      </c>
      <c r="S96" s="107">
        <v>0.0</v>
      </c>
      <c r="T96" s="107">
        <v>0.004392386530014641</v>
      </c>
      <c r="U96" s="107">
        <v>0.017569546120058566</v>
      </c>
    </row>
    <row r="97">
      <c r="A97" s="1" t="s">
        <v>113</v>
      </c>
      <c r="B97" s="96" t="s">
        <v>127</v>
      </c>
      <c r="C97" s="105">
        <v>0.004314994606256742</v>
      </c>
      <c r="D97" s="105">
        <v>0.002157497303128371</v>
      </c>
      <c r="E97" s="105">
        <v>0.0</v>
      </c>
      <c r="F97" s="105">
        <v>0.006472491909385114</v>
      </c>
      <c r="G97" s="105">
        <v>0.0010787486515641855</v>
      </c>
      <c r="H97" s="105">
        <v>0.0</v>
      </c>
      <c r="I97" s="105">
        <v>0.005393743257820928</v>
      </c>
      <c r="J97" s="105">
        <v>0.002696871628910464</v>
      </c>
      <c r="K97" s="105">
        <v>0.003236245954692557</v>
      </c>
      <c r="M97" s="107">
        <v>0.004314994606256742</v>
      </c>
      <c r="N97" s="107">
        <v>0.002157497303128371</v>
      </c>
      <c r="O97" s="107">
        <v>0.0</v>
      </c>
      <c r="P97" s="107">
        <v>0.006472491909385114</v>
      </c>
      <c r="Q97" s="107">
        <v>0.0010787486515641855</v>
      </c>
      <c r="R97" s="107">
        <v>0.0</v>
      </c>
      <c r="S97" s="107">
        <v>0.005393743257820928</v>
      </c>
      <c r="T97" s="107">
        <v>0.002696871628910464</v>
      </c>
      <c r="U97" s="107">
        <v>0.003236245954692557</v>
      </c>
    </row>
    <row r="98">
      <c r="A98" s="1" t="s">
        <v>113</v>
      </c>
      <c r="B98" s="96" t="s">
        <v>120</v>
      </c>
      <c r="C98" s="105">
        <v>0.045174537987679675</v>
      </c>
      <c r="D98" s="105">
        <v>0.0</v>
      </c>
      <c r="E98" s="105">
        <v>0.004106776180698152</v>
      </c>
      <c r="F98" s="105">
        <v>0.0</v>
      </c>
      <c r="G98" s="105">
        <v>0.0</v>
      </c>
      <c r="H98" s="105">
        <v>0.0</v>
      </c>
      <c r="I98" s="105">
        <v>0.0</v>
      </c>
      <c r="J98" s="105">
        <v>0.0</v>
      </c>
      <c r="K98" s="105">
        <v>0.06981519507186858</v>
      </c>
      <c r="M98" s="107">
        <v>0.045174537987679675</v>
      </c>
      <c r="N98" s="107">
        <v>0.0</v>
      </c>
      <c r="O98" s="107">
        <v>0.004106776180698152</v>
      </c>
      <c r="P98" s="107">
        <v>0.0</v>
      </c>
      <c r="Q98" s="107">
        <v>0.0</v>
      </c>
      <c r="R98" s="107">
        <v>0.0</v>
      </c>
      <c r="S98" s="107">
        <v>0.0</v>
      </c>
      <c r="T98" s="107">
        <v>0.0</v>
      </c>
      <c r="U98" s="107">
        <v>0.06981519507186858</v>
      </c>
    </row>
    <row r="99">
      <c r="A99" s="1" t="s">
        <v>113</v>
      </c>
      <c r="B99" s="96" t="s">
        <v>115</v>
      </c>
      <c r="C99" s="105">
        <v>0.24890829694323144</v>
      </c>
      <c r="D99" s="105">
        <v>0.03056768558951965</v>
      </c>
      <c r="E99" s="105">
        <v>0.026200873362445413</v>
      </c>
      <c r="F99" s="105">
        <v>0.004366812227074236</v>
      </c>
      <c r="G99" s="105">
        <v>0.017467248908296942</v>
      </c>
      <c r="H99" s="105">
        <v>0.013100436681222707</v>
      </c>
      <c r="I99" s="105">
        <v>0.056768558951965066</v>
      </c>
      <c r="J99" s="105">
        <v>0.27074235807860264</v>
      </c>
      <c r="K99" s="105">
        <v>0.8995633187772926</v>
      </c>
      <c r="M99" s="107">
        <v>0.24890829694323144</v>
      </c>
      <c r="N99" s="107">
        <v>0.03056768558951965</v>
      </c>
      <c r="O99" s="107">
        <v>0.026200873362445413</v>
      </c>
      <c r="P99" s="107">
        <v>0.004366812227074236</v>
      </c>
      <c r="Q99" s="107">
        <v>0.017467248908296942</v>
      </c>
      <c r="R99" s="107">
        <v>0.013100436681222707</v>
      </c>
      <c r="S99" s="107">
        <v>0.056768558951965066</v>
      </c>
      <c r="T99" s="107">
        <v>0.27074235807860264</v>
      </c>
      <c r="U99" s="107">
        <v>0.8995633187772926</v>
      </c>
    </row>
    <row r="100">
      <c r="A100" s="1" t="s">
        <v>113</v>
      </c>
      <c r="B100" s="96" t="s">
        <v>121</v>
      </c>
      <c r="C100" s="105">
        <v>0.010683760683760684</v>
      </c>
      <c r="D100" s="105">
        <v>0.00641025641025641</v>
      </c>
      <c r="E100" s="105">
        <v>0.005341880341880342</v>
      </c>
      <c r="F100" s="105">
        <v>0.004273504273504274</v>
      </c>
      <c r="G100" s="105">
        <v>0.0010683760683760685</v>
      </c>
      <c r="H100" s="105">
        <v>0.002136752136752137</v>
      </c>
      <c r="I100" s="105">
        <v>0.0010683760683760685</v>
      </c>
      <c r="J100" s="105">
        <v>0.004273504273504274</v>
      </c>
      <c r="K100" s="105">
        <v>0.06944444444444445</v>
      </c>
      <c r="M100" s="107">
        <v>0.010683760683760684</v>
      </c>
      <c r="N100" s="107">
        <v>0.00641025641025641</v>
      </c>
      <c r="O100" s="107">
        <v>0.005341880341880342</v>
      </c>
      <c r="P100" s="107">
        <v>0.004273504273504274</v>
      </c>
      <c r="Q100" s="107">
        <v>0.0010683760683760685</v>
      </c>
      <c r="R100" s="107">
        <v>0.002136752136752137</v>
      </c>
      <c r="S100" s="107">
        <v>0.0010683760683760685</v>
      </c>
      <c r="T100" s="107">
        <v>0.004273504273504274</v>
      </c>
      <c r="U100" s="107">
        <v>0.06944444444444445</v>
      </c>
    </row>
    <row r="101">
      <c r="A101" s="1" t="s">
        <v>113</v>
      </c>
      <c r="B101" s="96" t="s">
        <v>114</v>
      </c>
      <c r="C101" s="105">
        <v>0.05527638190954774</v>
      </c>
      <c r="D101" s="105">
        <v>0.01507537688442211</v>
      </c>
      <c r="E101" s="105">
        <v>0.08542713567839195</v>
      </c>
      <c r="F101" s="105">
        <v>0.020100502512562814</v>
      </c>
      <c r="G101" s="105">
        <v>0.01507537688442211</v>
      </c>
      <c r="H101" s="105">
        <v>0.005025125628140704</v>
      </c>
      <c r="I101" s="105">
        <v>0.02512562814070352</v>
      </c>
      <c r="J101" s="105">
        <v>0.02512562814070352</v>
      </c>
      <c r="K101" s="105">
        <v>1.3819095477386936</v>
      </c>
      <c r="M101" s="107">
        <v>0.05527638190954774</v>
      </c>
      <c r="N101" s="107">
        <v>0.01507537688442211</v>
      </c>
      <c r="O101" s="107">
        <v>0.08542713567839195</v>
      </c>
      <c r="P101" s="107">
        <v>0.020100502512562814</v>
      </c>
      <c r="Q101" s="107">
        <v>0.01507537688442211</v>
      </c>
      <c r="R101" s="107">
        <v>0.005025125628140704</v>
      </c>
      <c r="S101" s="107">
        <v>0.02512562814070352</v>
      </c>
      <c r="T101" s="107">
        <v>0.02512562814070352</v>
      </c>
      <c r="U101" s="107">
        <v>1.3819095477386936</v>
      </c>
    </row>
    <row r="102">
      <c r="A102" s="1" t="s">
        <v>113</v>
      </c>
      <c r="B102" s="96" t="s">
        <v>116</v>
      </c>
      <c r="C102" s="105">
        <v>0.021929824561403508</v>
      </c>
      <c r="D102" s="105">
        <v>0.03070175438596491</v>
      </c>
      <c r="E102" s="105">
        <v>0.02631578947368421</v>
      </c>
      <c r="F102" s="105">
        <v>0.02631578947368421</v>
      </c>
      <c r="G102" s="105">
        <v>0.008771929824561403</v>
      </c>
      <c r="H102" s="105">
        <v>0.0</v>
      </c>
      <c r="I102" s="105">
        <v>0.008771929824561403</v>
      </c>
      <c r="J102" s="105">
        <v>0.039473684210526314</v>
      </c>
      <c r="K102" s="105">
        <v>0.5614035087719298</v>
      </c>
      <c r="M102" s="107">
        <v>0.021929824561403508</v>
      </c>
      <c r="N102" s="107">
        <v>0.03070175438596491</v>
      </c>
      <c r="O102" s="107">
        <v>0.02631578947368421</v>
      </c>
      <c r="P102" s="107">
        <v>0.02631578947368421</v>
      </c>
      <c r="Q102" s="107">
        <v>0.008771929824561403</v>
      </c>
      <c r="R102" s="107">
        <v>0.0</v>
      </c>
      <c r="S102" s="107">
        <v>0.008771929824561403</v>
      </c>
      <c r="T102" s="107">
        <v>0.039473684210526314</v>
      </c>
      <c r="U102" s="107">
        <v>0.5614035087719298</v>
      </c>
    </row>
    <row r="103">
      <c r="A103" s="1" t="s">
        <v>113</v>
      </c>
      <c r="B103" s="96" t="s">
        <v>128</v>
      </c>
      <c r="C103" s="105">
        <v>0.007215007215007215</v>
      </c>
      <c r="D103" s="105">
        <v>0.007215007215007215</v>
      </c>
      <c r="E103" s="105">
        <v>0.023088023088023088</v>
      </c>
      <c r="F103" s="105">
        <v>0.001443001443001443</v>
      </c>
      <c r="G103" s="105">
        <v>0.0</v>
      </c>
      <c r="H103" s="105">
        <v>0.03751803751803752</v>
      </c>
      <c r="I103" s="105">
        <v>0.005772005772005772</v>
      </c>
      <c r="J103" s="105">
        <v>0.020202020202020204</v>
      </c>
      <c r="K103" s="105">
        <v>0.0</v>
      </c>
      <c r="M103" s="107">
        <v>0.007215007215007215</v>
      </c>
      <c r="N103" s="107">
        <v>0.007215007215007215</v>
      </c>
      <c r="O103" s="107">
        <v>0.023088023088023088</v>
      </c>
      <c r="P103" s="107">
        <v>0.001443001443001443</v>
      </c>
      <c r="Q103" s="107">
        <v>0.0</v>
      </c>
      <c r="R103" s="107">
        <v>0.03751803751803752</v>
      </c>
      <c r="S103" s="107">
        <v>0.005772005772005772</v>
      </c>
      <c r="T103" s="107">
        <v>0.020202020202020204</v>
      </c>
      <c r="U103" s="107">
        <v>0.0</v>
      </c>
    </row>
    <row r="104">
      <c r="A104" s="1" t="s">
        <v>113</v>
      </c>
      <c r="B104" s="111" t="s">
        <v>229</v>
      </c>
      <c r="C104" s="105">
        <v>0.14754098360655737</v>
      </c>
      <c r="D104" s="105">
        <v>0.020491803278688523</v>
      </c>
      <c r="E104" s="105">
        <v>0.00819672131147541</v>
      </c>
      <c r="F104" s="105">
        <v>0.0</v>
      </c>
      <c r="G104" s="105">
        <v>0.004098360655737705</v>
      </c>
      <c r="H104" s="105">
        <v>0.0</v>
      </c>
      <c r="I104" s="105">
        <v>0.0</v>
      </c>
      <c r="J104" s="105">
        <v>0.012295081967213115</v>
      </c>
      <c r="K104" s="105">
        <v>0.045081967213114756</v>
      </c>
      <c r="M104" s="107">
        <v>0.14754098360655737</v>
      </c>
      <c r="N104" s="107">
        <v>0.020491803278688523</v>
      </c>
      <c r="O104" s="107">
        <v>0.00819672131147541</v>
      </c>
      <c r="P104" s="107">
        <v>0.0</v>
      </c>
      <c r="Q104" s="107">
        <v>0.004098360655737705</v>
      </c>
      <c r="R104" s="107">
        <v>0.0</v>
      </c>
      <c r="S104" s="107">
        <v>0.0</v>
      </c>
      <c r="T104" s="107">
        <v>0.012295081967213115</v>
      </c>
      <c r="U104" s="107">
        <v>0.045081967213114756</v>
      </c>
    </row>
    <row r="105">
      <c r="A105" s="1" t="s">
        <v>130</v>
      </c>
      <c r="B105" s="96" t="s">
        <v>134</v>
      </c>
      <c r="C105" s="105">
        <v>0.04357298474945534</v>
      </c>
      <c r="D105" s="105">
        <v>0.0</v>
      </c>
      <c r="E105" s="105">
        <v>0.004357298474945534</v>
      </c>
      <c r="F105" s="105">
        <v>0.006535947712418301</v>
      </c>
      <c r="G105" s="105">
        <v>0.0</v>
      </c>
      <c r="H105" s="105">
        <v>0.002178649237472767</v>
      </c>
      <c r="I105" s="105">
        <v>0.006535947712418301</v>
      </c>
      <c r="J105" s="105">
        <v>0.026143790849673203</v>
      </c>
      <c r="K105" s="105">
        <v>0.08278867102396514</v>
      </c>
      <c r="M105" s="105">
        <v>0.04357298474945534</v>
      </c>
      <c r="N105" s="105">
        <v>0.0</v>
      </c>
      <c r="O105" s="105">
        <v>0.004357298474945534</v>
      </c>
      <c r="P105" s="105">
        <v>0.006535947712418301</v>
      </c>
      <c r="Q105" s="105">
        <v>0.0</v>
      </c>
      <c r="R105" s="105">
        <v>0.002178649237472767</v>
      </c>
      <c r="S105" s="105">
        <v>0.006535947712418301</v>
      </c>
      <c r="T105" s="105">
        <v>0.026143790849673203</v>
      </c>
      <c r="U105" s="105">
        <v>0.08278867102396514</v>
      </c>
    </row>
    <row r="106">
      <c r="A106" s="1" t="s">
        <v>130</v>
      </c>
      <c r="B106" s="96" t="s">
        <v>138</v>
      </c>
      <c r="C106" s="105">
        <v>0.04608294930875576</v>
      </c>
      <c r="D106" s="105">
        <v>0.018433179723502304</v>
      </c>
      <c r="E106" s="105">
        <v>0.0</v>
      </c>
      <c r="F106" s="105">
        <v>0.013824884792626729</v>
      </c>
      <c r="G106" s="105">
        <v>0.03686635944700461</v>
      </c>
      <c r="H106" s="105">
        <v>0.0</v>
      </c>
      <c r="I106" s="105">
        <v>0.009216589861751152</v>
      </c>
      <c r="J106" s="105">
        <v>0.0</v>
      </c>
      <c r="K106" s="105">
        <v>0.027649769585253458</v>
      </c>
      <c r="M106" s="105">
        <v>0.04608294930875576</v>
      </c>
      <c r="N106" s="105">
        <v>0.018433179723502304</v>
      </c>
      <c r="O106" s="105">
        <v>0.0</v>
      </c>
      <c r="P106" s="105">
        <v>0.013824884792626729</v>
      </c>
      <c r="Q106" s="105">
        <v>0.03686635944700461</v>
      </c>
      <c r="R106" s="105">
        <v>0.0</v>
      </c>
      <c r="S106" s="105">
        <v>0.009216589861751152</v>
      </c>
      <c r="T106" s="105">
        <v>0.0</v>
      </c>
      <c r="U106" s="105">
        <v>0.027649769585253458</v>
      </c>
    </row>
    <row r="107">
      <c r="A107" s="1" t="s">
        <v>130</v>
      </c>
      <c r="B107" s="96" t="s">
        <v>148</v>
      </c>
      <c r="C107" s="105">
        <v>0.009544008483563097</v>
      </c>
      <c r="D107" s="105">
        <v>0.005302226935312832</v>
      </c>
      <c r="E107" s="105">
        <v>0.0</v>
      </c>
      <c r="F107" s="105">
        <v>0.003181336161187699</v>
      </c>
      <c r="G107" s="105">
        <v>0.013785790031813362</v>
      </c>
      <c r="H107" s="105">
        <v>0.0010604453870625664</v>
      </c>
      <c r="I107" s="105">
        <v>0.005302226935312832</v>
      </c>
      <c r="J107" s="105">
        <v>0.012725344644750796</v>
      </c>
      <c r="K107" s="105">
        <v>0.003181336161187699</v>
      </c>
      <c r="M107" s="105">
        <v>0.009544008483563097</v>
      </c>
      <c r="N107" s="105">
        <v>0.005302226935312832</v>
      </c>
      <c r="O107" s="105">
        <v>0.0</v>
      </c>
      <c r="P107" s="105">
        <v>0.003181336161187699</v>
      </c>
      <c r="Q107" s="105">
        <v>0.013785790031813362</v>
      </c>
      <c r="R107" s="105">
        <v>0.0010604453870625664</v>
      </c>
      <c r="S107" s="105">
        <v>0.005302226935312832</v>
      </c>
      <c r="T107" s="105">
        <v>0.012725344644750796</v>
      </c>
      <c r="U107" s="105">
        <v>0.003181336161187699</v>
      </c>
    </row>
    <row r="108">
      <c r="A108" s="1" t="s">
        <v>130</v>
      </c>
      <c r="B108" s="96" t="s">
        <v>144</v>
      </c>
      <c r="C108" s="105">
        <v>0.0021231422505307855</v>
      </c>
      <c r="D108" s="105">
        <v>0.0</v>
      </c>
      <c r="E108" s="105">
        <v>0.0</v>
      </c>
      <c r="F108" s="105">
        <v>0.0</v>
      </c>
      <c r="G108" s="105">
        <v>0.0031847133757961785</v>
      </c>
      <c r="H108" s="105">
        <v>0.0031847133757961785</v>
      </c>
      <c r="I108" s="105">
        <v>0.004246284501061571</v>
      </c>
      <c r="J108" s="105">
        <v>0.006369426751592357</v>
      </c>
      <c r="K108" s="105">
        <v>0.010615711252653927</v>
      </c>
      <c r="M108" s="105">
        <v>0.0021231422505307855</v>
      </c>
      <c r="N108" s="105">
        <v>0.0</v>
      </c>
      <c r="O108" s="105">
        <v>0.0</v>
      </c>
      <c r="P108" s="105">
        <v>0.0</v>
      </c>
      <c r="Q108" s="105">
        <v>0.0031847133757961785</v>
      </c>
      <c r="R108" s="105">
        <v>0.0031847133757961785</v>
      </c>
      <c r="S108" s="105">
        <v>0.004246284501061571</v>
      </c>
      <c r="T108" s="105">
        <v>0.006369426751592357</v>
      </c>
      <c r="U108" s="105">
        <v>0.010615711252653927</v>
      </c>
    </row>
    <row r="109">
      <c r="A109" s="1" t="s">
        <v>130</v>
      </c>
      <c r="B109" s="96" t="s">
        <v>150</v>
      </c>
      <c r="C109" s="105">
        <v>0.0</v>
      </c>
      <c r="D109" s="105">
        <v>0.0</v>
      </c>
      <c r="E109" s="105">
        <v>0.0</v>
      </c>
      <c r="F109" s="105">
        <v>0.001221001221001221</v>
      </c>
      <c r="G109" s="105">
        <v>0.001221001221001221</v>
      </c>
      <c r="H109" s="105">
        <v>0.0</v>
      </c>
      <c r="I109" s="105">
        <v>0.004884004884004884</v>
      </c>
      <c r="J109" s="105">
        <v>0.0</v>
      </c>
      <c r="K109" s="105">
        <v>0.001221001221001221</v>
      </c>
      <c r="M109" s="105">
        <v>0.0</v>
      </c>
      <c r="N109" s="105">
        <v>0.0</v>
      </c>
      <c r="O109" s="105">
        <v>0.0</v>
      </c>
      <c r="P109" s="105">
        <v>0.001221001221001221</v>
      </c>
      <c r="Q109" s="105">
        <v>0.001221001221001221</v>
      </c>
      <c r="R109" s="105">
        <v>0.0</v>
      </c>
      <c r="S109" s="105">
        <v>0.004884004884004884</v>
      </c>
      <c r="T109" s="105">
        <v>0.0</v>
      </c>
      <c r="U109" s="105">
        <v>0.001221001221001221</v>
      </c>
    </row>
    <row r="110">
      <c r="A110" s="1" t="s">
        <v>130</v>
      </c>
      <c r="B110" s="96" t="s">
        <v>71</v>
      </c>
      <c r="C110" s="105">
        <v>0.06666666666666667</v>
      </c>
      <c r="D110" s="105">
        <v>0.009523809523809525</v>
      </c>
      <c r="E110" s="105">
        <v>0.009523809523809525</v>
      </c>
      <c r="F110" s="105">
        <v>0.02857142857142857</v>
      </c>
      <c r="G110" s="105">
        <v>0.03333333333333333</v>
      </c>
      <c r="H110" s="105">
        <v>0.0</v>
      </c>
      <c r="I110" s="105">
        <v>0.004761904761904762</v>
      </c>
      <c r="J110" s="105">
        <v>0.009523809523809525</v>
      </c>
      <c r="K110" s="105">
        <v>0.24761904761904763</v>
      </c>
      <c r="M110" s="105">
        <v>0.06666666666666667</v>
      </c>
      <c r="N110" s="105">
        <v>0.009523809523809525</v>
      </c>
      <c r="O110" s="105">
        <v>0.009523809523809525</v>
      </c>
      <c r="P110" s="105">
        <v>0.02857142857142857</v>
      </c>
      <c r="Q110" s="105">
        <v>0.03333333333333333</v>
      </c>
      <c r="R110" s="105">
        <v>0.0</v>
      </c>
      <c r="S110" s="105">
        <v>0.004761904761904762</v>
      </c>
      <c r="T110" s="105">
        <v>0.009523809523809525</v>
      </c>
      <c r="U110" s="105">
        <v>0.24761904761904763</v>
      </c>
    </row>
    <row r="111">
      <c r="A111" s="1" t="s">
        <v>130</v>
      </c>
      <c r="B111" s="96" t="s">
        <v>49</v>
      </c>
      <c r="C111" s="105">
        <v>0.028634361233480177</v>
      </c>
      <c r="D111" s="105">
        <v>0.004405286343612335</v>
      </c>
      <c r="E111" s="105">
        <v>0.0022026431718061676</v>
      </c>
      <c r="F111" s="105">
        <v>0.0022026431718061676</v>
      </c>
      <c r="G111" s="105">
        <v>0.019823788546255508</v>
      </c>
      <c r="H111" s="105">
        <v>0.0022026431718061676</v>
      </c>
      <c r="I111" s="105">
        <v>0.013215859030837005</v>
      </c>
      <c r="J111" s="105">
        <v>0.0</v>
      </c>
      <c r="K111" s="105">
        <v>0.00881057268722467</v>
      </c>
      <c r="M111" s="105">
        <v>0.028634361233480177</v>
      </c>
      <c r="N111" s="105">
        <v>0.004405286343612335</v>
      </c>
      <c r="O111" s="105">
        <v>0.0022026431718061676</v>
      </c>
      <c r="P111" s="105">
        <v>0.0022026431718061676</v>
      </c>
      <c r="Q111" s="105">
        <v>0.019823788546255508</v>
      </c>
      <c r="R111" s="105">
        <v>0.0022026431718061676</v>
      </c>
      <c r="S111" s="105">
        <v>0.013215859030837005</v>
      </c>
      <c r="T111" s="105">
        <v>0.0</v>
      </c>
      <c r="U111" s="105">
        <v>0.00881057268722467</v>
      </c>
    </row>
    <row r="112">
      <c r="A112" s="1" t="s">
        <v>130</v>
      </c>
      <c r="B112" s="96" t="s">
        <v>133</v>
      </c>
      <c r="C112" s="105">
        <v>0.014150943396226415</v>
      </c>
      <c r="D112" s="105">
        <v>0.0047169811320754715</v>
      </c>
      <c r="E112" s="105">
        <v>0.009433962264150943</v>
      </c>
      <c r="F112" s="105">
        <v>0.0047169811320754715</v>
      </c>
      <c r="G112" s="105">
        <v>0.0</v>
      </c>
      <c r="H112" s="105">
        <v>0.0</v>
      </c>
      <c r="I112" s="105">
        <v>0.0047169811320754715</v>
      </c>
      <c r="J112" s="105">
        <v>0.04716981132075472</v>
      </c>
      <c r="K112" s="105">
        <v>0.12735849056603774</v>
      </c>
      <c r="M112" s="105">
        <v>0.014150943396226415</v>
      </c>
      <c r="N112" s="105">
        <v>0.0047169811320754715</v>
      </c>
      <c r="O112" s="105">
        <v>0.009433962264150943</v>
      </c>
      <c r="P112" s="105">
        <v>0.0047169811320754715</v>
      </c>
      <c r="Q112" s="105">
        <v>0.0</v>
      </c>
      <c r="R112" s="105">
        <v>0.0</v>
      </c>
      <c r="S112" s="105">
        <v>0.0047169811320754715</v>
      </c>
      <c r="T112" s="105">
        <v>0.04716981132075472</v>
      </c>
      <c r="U112" s="105">
        <v>0.12735849056603774</v>
      </c>
    </row>
    <row r="113">
      <c r="A113" s="1" t="s">
        <v>130</v>
      </c>
      <c r="B113" s="96" t="s">
        <v>149</v>
      </c>
      <c r="C113" s="105">
        <v>0.0446927374301676</v>
      </c>
      <c r="D113" s="105">
        <v>0.006983240223463687</v>
      </c>
      <c r="E113" s="105">
        <v>0.0</v>
      </c>
      <c r="F113" s="105">
        <v>0.012569832402234637</v>
      </c>
      <c r="G113" s="105">
        <v>0.002793296089385475</v>
      </c>
      <c r="H113" s="105">
        <v>0.0013966480446927375</v>
      </c>
      <c r="I113" s="105">
        <v>0.0</v>
      </c>
      <c r="J113" s="105">
        <v>0.0013966480446927375</v>
      </c>
      <c r="K113" s="105">
        <v>0.0013966480446927375</v>
      </c>
      <c r="M113" s="105">
        <v>0.0446927374301676</v>
      </c>
      <c r="N113" s="105">
        <v>0.006983240223463687</v>
      </c>
      <c r="O113" s="105">
        <v>0.0</v>
      </c>
      <c r="P113" s="105">
        <v>0.012569832402234637</v>
      </c>
      <c r="Q113" s="105">
        <v>0.002793296089385475</v>
      </c>
      <c r="R113" s="105">
        <v>0.0013966480446927375</v>
      </c>
      <c r="S113" s="105">
        <v>0.0</v>
      </c>
      <c r="T113" s="105">
        <v>0.0013966480446927375</v>
      </c>
      <c r="U113" s="105">
        <v>0.0013966480446927375</v>
      </c>
    </row>
    <row r="114">
      <c r="A114" s="1" t="s">
        <v>130</v>
      </c>
      <c r="B114" s="96" t="s">
        <v>139</v>
      </c>
      <c r="C114" s="105">
        <v>0.09216589861751152</v>
      </c>
      <c r="D114" s="105">
        <v>0.02304147465437788</v>
      </c>
      <c r="E114" s="105">
        <v>0.0</v>
      </c>
      <c r="F114" s="105">
        <v>0.02304147465437788</v>
      </c>
      <c r="G114" s="105">
        <v>0.013824884792626729</v>
      </c>
      <c r="H114" s="105">
        <v>0.0</v>
      </c>
      <c r="I114" s="105">
        <v>0.004608294930875576</v>
      </c>
      <c r="J114" s="105">
        <v>0.013824884792626729</v>
      </c>
      <c r="K114" s="105">
        <v>0.027649769585253458</v>
      </c>
      <c r="M114" s="105">
        <v>0.09216589861751152</v>
      </c>
      <c r="N114" s="105">
        <v>0.02304147465437788</v>
      </c>
      <c r="O114" s="105">
        <v>0.0</v>
      </c>
      <c r="P114" s="105">
        <v>0.02304147465437788</v>
      </c>
      <c r="Q114" s="105">
        <v>0.013824884792626729</v>
      </c>
      <c r="R114" s="105">
        <v>0.0</v>
      </c>
      <c r="S114" s="105">
        <v>0.004608294930875576</v>
      </c>
      <c r="T114" s="105">
        <v>0.013824884792626729</v>
      </c>
      <c r="U114" s="105">
        <v>0.027649769585253458</v>
      </c>
    </row>
    <row r="115">
      <c r="A115" s="1" t="s">
        <v>130</v>
      </c>
      <c r="B115" s="96" t="s">
        <v>132</v>
      </c>
      <c r="C115" s="105">
        <v>0.0502283105022831</v>
      </c>
      <c r="D115" s="105">
        <v>0.0182648401826484</v>
      </c>
      <c r="E115" s="105">
        <v>0.0045662100456621</v>
      </c>
      <c r="F115" s="105">
        <v>0.0091324200913242</v>
      </c>
      <c r="G115" s="105">
        <v>0.0</v>
      </c>
      <c r="H115" s="105">
        <v>0.0045662100456621</v>
      </c>
      <c r="I115" s="105">
        <v>0.0136986301369863</v>
      </c>
      <c r="J115" s="105">
        <v>0.0593607305936073</v>
      </c>
      <c r="K115" s="105">
        <v>0.2237442922374429</v>
      </c>
      <c r="M115" s="105">
        <v>0.0502283105022831</v>
      </c>
      <c r="N115" s="105">
        <v>0.0182648401826484</v>
      </c>
      <c r="O115" s="105">
        <v>0.0045662100456621</v>
      </c>
      <c r="P115" s="105">
        <v>0.0091324200913242</v>
      </c>
      <c r="Q115" s="105">
        <v>0.0</v>
      </c>
      <c r="R115" s="105">
        <v>0.0045662100456621</v>
      </c>
      <c r="S115" s="105">
        <v>0.0136986301369863</v>
      </c>
      <c r="T115" s="105">
        <v>0.0593607305936073</v>
      </c>
      <c r="U115" s="105">
        <v>0.2237442922374429</v>
      </c>
    </row>
    <row r="116">
      <c r="A116" s="1" t="s">
        <v>130</v>
      </c>
      <c r="B116" s="96" t="s">
        <v>136</v>
      </c>
      <c r="C116" s="105">
        <v>0.05</v>
      </c>
      <c r="D116" s="105">
        <v>0.02727272727272727</v>
      </c>
      <c r="E116" s="105">
        <v>0.0</v>
      </c>
      <c r="F116" s="105">
        <v>0.022727272727272728</v>
      </c>
      <c r="G116" s="105">
        <v>0.07272727272727272</v>
      </c>
      <c r="H116" s="105">
        <v>0.004545454545454545</v>
      </c>
      <c r="I116" s="105">
        <v>0.0</v>
      </c>
      <c r="J116" s="105">
        <v>0.11363636363636363</v>
      </c>
      <c r="K116" s="105">
        <v>0.07727272727272727</v>
      </c>
      <c r="M116" s="105">
        <v>0.05</v>
      </c>
      <c r="N116" s="105">
        <v>0.02727272727272727</v>
      </c>
      <c r="O116" s="105">
        <v>0.0</v>
      </c>
      <c r="P116" s="105">
        <v>0.022727272727272728</v>
      </c>
      <c r="Q116" s="105">
        <v>0.07272727272727272</v>
      </c>
      <c r="R116" s="105">
        <v>0.004545454545454545</v>
      </c>
      <c r="S116" s="105">
        <v>0.0</v>
      </c>
      <c r="T116" s="105">
        <v>0.11363636363636363</v>
      </c>
      <c r="U116" s="105">
        <v>0.07727272727272727</v>
      </c>
    </row>
    <row r="117">
      <c r="A117" s="1" t="s">
        <v>130</v>
      </c>
      <c r="B117" s="96" t="s">
        <v>143</v>
      </c>
      <c r="C117" s="105">
        <v>0.0102880658436214</v>
      </c>
      <c r="D117" s="105">
        <v>0.00411522633744856</v>
      </c>
      <c r="E117" s="105">
        <v>0.0</v>
      </c>
      <c r="F117" s="105">
        <v>0.00205761316872428</v>
      </c>
      <c r="G117" s="105">
        <v>0.00205761316872428</v>
      </c>
      <c r="H117" s="105">
        <v>0.0</v>
      </c>
      <c r="I117" s="105">
        <v>0.018518518518518517</v>
      </c>
      <c r="J117" s="105">
        <v>0.0</v>
      </c>
      <c r="K117" s="105">
        <v>0.012345679012345678</v>
      </c>
      <c r="M117" s="105">
        <v>0.0102880658436214</v>
      </c>
      <c r="N117" s="105">
        <v>0.00411522633744856</v>
      </c>
      <c r="O117" s="105">
        <v>0.0</v>
      </c>
      <c r="P117" s="105">
        <v>0.00205761316872428</v>
      </c>
      <c r="Q117" s="105">
        <v>0.00205761316872428</v>
      </c>
      <c r="R117" s="105">
        <v>0.0</v>
      </c>
      <c r="S117" s="105">
        <v>0.018518518518518517</v>
      </c>
      <c r="T117" s="105">
        <v>0.0</v>
      </c>
      <c r="U117" s="105">
        <v>0.012345679012345678</v>
      </c>
    </row>
    <row r="118">
      <c r="A118" s="1" t="s">
        <v>130</v>
      </c>
      <c r="B118" s="96" t="s">
        <v>142</v>
      </c>
      <c r="C118" s="105">
        <v>0.017045454545454544</v>
      </c>
      <c r="D118" s="105">
        <v>0.007102272727272727</v>
      </c>
      <c r="E118" s="105">
        <v>0.0014204545454545455</v>
      </c>
      <c r="F118" s="105">
        <v>0.0014204545454545455</v>
      </c>
      <c r="G118" s="105">
        <v>0.005681818181818182</v>
      </c>
      <c r="H118" s="105">
        <v>0.002840909090909091</v>
      </c>
      <c r="I118" s="105">
        <v>0.004261363636363636</v>
      </c>
      <c r="J118" s="105">
        <v>0.028409090909090908</v>
      </c>
      <c r="K118" s="105">
        <v>0.014204545454545454</v>
      </c>
      <c r="M118" s="105">
        <v>0.017045454545454544</v>
      </c>
      <c r="N118" s="105">
        <v>0.007102272727272727</v>
      </c>
      <c r="O118" s="105">
        <v>0.0014204545454545455</v>
      </c>
      <c r="P118" s="105">
        <v>0.0014204545454545455</v>
      </c>
      <c r="Q118" s="105">
        <v>0.005681818181818182</v>
      </c>
      <c r="R118" s="105">
        <v>0.002840909090909091</v>
      </c>
      <c r="S118" s="105">
        <v>0.004261363636363636</v>
      </c>
      <c r="T118" s="105">
        <v>0.028409090909090908</v>
      </c>
      <c r="U118" s="105">
        <v>0.014204545454545454</v>
      </c>
    </row>
    <row r="119">
      <c r="A119" s="1" t="s">
        <v>130</v>
      </c>
      <c r="B119" s="96" t="s">
        <v>131</v>
      </c>
      <c r="C119" s="105">
        <v>0.07086614173228346</v>
      </c>
      <c r="D119" s="105">
        <v>0.031496062992125984</v>
      </c>
      <c r="E119" s="105">
        <v>0.0</v>
      </c>
      <c r="F119" s="105">
        <v>0.007874015748031496</v>
      </c>
      <c r="G119" s="105">
        <v>0.023622047244094488</v>
      </c>
      <c r="H119" s="105">
        <v>0.007874015748031496</v>
      </c>
      <c r="I119" s="105">
        <v>0.0</v>
      </c>
      <c r="J119" s="105">
        <v>0.015748031496062992</v>
      </c>
      <c r="K119" s="105">
        <v>0.3779527559055118</v>
      </c>
      <c r="M119" s="105">
        <v>0.07086614173228346</v>
      </c>
      <c r="N119" s="105">
        <v>0.031496062992125984</v>
      </c>
      <c r="O119" s="105">
        <v>0.0</v>
      </c>
      <c r="P119" s="105">
        <v>0.007874015748031496</v>
      </c>
      <c r="Q119" s="105">
        <v>0.023622047244094488</v>
      </c>
      <c r="R119" s="105">
        <v>0.007874015748031496</v>
      </c>
      <c r="S119" s="105">
        <v>0.0</v>
      </c>
      <c r="T119" s="105">
        <v>0.015748031496062992</v>
      </c>
      <c r="U119" s="105">
        <v>0.3779527559055118</v>
      </c>
    </row>
    <row r="120">
      <c r="A120" s="1" t="s">
        <v>130</v>
      </c>
      <c r="B120" s="96" t="s">
        <v>127</v>
      </c>
      <c r="C120" s="105">
        <v>0.01873536299765808</v>
      </c>
      <c r="D120" s="105">
        <v>0.00936768149882904</v>
      </c>
      <c r="E120" s="105">
        <v>0.0</v>
      </c>
      <c r="F120" s="105">
        <v>0.02810304449648712</v>
      </c>
      <c r="G120" s="105">
        <v>0.00468384074941452</v>
      </c>
      <c r="H120" s="105">
        <v>0.0</v>
      </c>
      <c r="I120" s="105">
        <v>0.0234192037470726</v>
      </c>
      <c r="J120" s="105">
        <v>0.0</v>
      </c>
      <c r="K120" s="105">
        <v>0.01405152224824356</v>
      </c>
      <c r="M120" s="105">
        <v>0.01873536299765808</v>
      </c>
      <c r="N120" s="105">
        <v>0.00936768149882904</v>
      </c>
      <c r="O120" s="105">
        <v>0.0</v>
      </c>
      <c r="P120" s="105">
        <v>0.02810304449648712</v>
      </c>
      <c r="Q120" s="105">
        <v>0.00468384074941452</v>
      </c>
      <c r="R120" s="105">
        <v>0.0</v>
      </c>
      <c r="S120" s="105">
        <v>0.0234192037470726</v>
      </c>
      <c r="T120" s="105">
        <v>0.0</v>
      </c>
      <c r="U120" s="105">
        <v>0.01405152224824356</v>
      </c>
    </row>
    <row r="121">
      <c r="A121" s="1" t="s">
        <v>130</v>
      </c>
      <c r="B121" s="96" t="s">
        <v>140</v>
      </c>
      <c r="C121" s="105">
        <v>0.015602836879432624</v>
      </c>
      <c r="D121" s="105">
        <v>0.018439716312056736</v>
      </c>
      <c r="E121" s="105">
        <v>0.0</v>
      </c>
      <c r="F121" s="105">
        <v>0.01276595744680851</v>
      </c>
      <c r="G121" s="105">
        <v>0.0028368794326241137</v>
      </c>
      <c r="H121" s="105">
        <v>0.0014184397163120568</v>
      </c>
      <c r="I121" s="105">
        <v>0.00425531914893617</v>
      </c>
      <c r="J121" s="105">
        <v>0.0028368794326241137</v>
      </c>
      <c r="K121" s="105">
        <v>0.018439716312056736</v>
      </c>
      <c r="M121" s="105">
        <v>0.015602836879432624</v>
      </c>
      <c r="N121" s="105">
        <v>0.018439716312056736</v>
      </c>
      <c r="O121" s="105">
        <v>0.0</v>
      </c>
      <c r="P121" s="105">
        <v>0.01276595744680851</v>
      </c>
      <c r="Q121" s="105">
        <v>0.0028368794326241137</v>
      </c>
      <c r="R121" s="105">
        <v>0.0014184397163120568</v>
      </c>
      <c r="S121" s="105">
        <v>0.00425531914893617</v>
      </c>
      <c r="T121" s="105">
        <v>0.0028368794326241137</v>
      </c>
      <c r="U121" s="105">
        <v>0.018439716312056736</v>
      </c>
    </row>
    <row r="122">
      <c r="A122" s="1" t="s">
        <v>130</v>
      </c>
      <c r="B122" s="96" t="s">
        <v>145</v>
      </c>
      <c r="C122" s="105">
        <v>0.017699115044247787</v>
      </c>
      <c r="D122" s="105">
        <v>0.004424778761061947</v>
      </c>
      <c r="E122" s="105">
        <v>0.0</v>
      </c>
      <c r="F122" s="105">
        <v>0.004424778761061947</v>
      </c>
      <c r="G122" s="105">
        <v>0.008849557522123894</v>
      </c>
      <c r="H122" s="105">
        <v>0.0</v>
      </c>
      <c r="I122" s="105">
        <v>0.008849557522123894</v>
      </c>
      <c r="J122" s="105">
        <v>0.004424778761061947</v>
      </c>
      <c r="K122" s="105">
        <v>0.008849557522123894</v>
      </c>
      <c r="M122" s="105">
        <v>0.017699115044247787</v>
      </c>
      <c r="N122" s="105">
        <v>0.004424778761061947</v>
      </c>
      <c r="O122" s="105">
        <v>0.0</v>
      </c>
      <c r="P122" s="105">
        <v>0.004424778761061947</v>
      </c>
      <c r="Q122" s="105">
        <v>0.008849557522123894</v>
      </c>
      <c r="R122" s="105">
        <v>0.0</v>
      </c>
      <c r="S122" s="105">
        <v>0.008849557522123894</v>
      </c>
      <c r="T122" s="105">
        <v>0.004424778761061947</v>
      </c>
      <c r="U122" s="105">
        <v>0.008849557522123894</v>
      </c>
    </row>
    <row r="123">
      <c r="A123" s="1" t="s">
        <v>130</v>
      </c>
      <c r="B123" s="96" t="s">
        <v>135</v>
      </c>
      <c r="C123" s="105">
        <v>0.015217391304347827</v>
      </c>
      <c r="D123" s="105">
        <v>0.015217391304347827</v>
      </c>
      <c r="E123" s="105">
        <v>0.0</v>
      </c>
      <c r="F123" s="105">
        <v>0.008695652173913044</v>
      </c>
      <c r="G123" s="105">
        <v>0.015217391304347827</v>
      </c>
      <c r="H123" s="105">
        <v>0.004347826086956522</v>
      </c>
      <c r="I123" s="105">
        <v>0.002173913043478261</v>
      </c>
      <c r="J123" s="105">
        <v>0.034782608695652174</v>
      </c>
      <c r="K123" s="105">
        <v>0.08260869565217391</v>
      </c>
      <c r="M123" s="105">
        <v>0.015217391304347827</v>
      </c>
      <c r="N123" s="105">
        <v>0.015217391304347827</v>
      </c>
      <c r="O123" s="105">
        <v>0.0</v>
      </c>
      <c r="P123" s="105">
        <v>0.008695652173913044</v>
      </c>
      <c r="Q123" s="105">
        <v>0.015217391304347827</v>
      </c>
      <c r="R123" s="105">
        <v>0.004347826086956522</v>
      </c>
      <c r="S123" s="105">
        <v>0.002173913043478261</v>
      </c>
      <c r="T123" s="105">
        <v>0.034782608695652174</v>
      </c>
      <c r="U123" s="105">
        <v>0.08260869565217391</v>
      </c>
    </row>
    <row r="124">
      <c r="A124" s="1" t="s">
        <v>130</v>
      </c>
      <c r="B124" s="96" t="s">
        <v>147</v>
      </c>
      <c r="C124" s="105">
        <v>0.0</v>
      </c>
      <c r="D124" s="105">
        <v>0.009009009009009009</v>
      </c>
      <c r="E124" s="105">
        <v>0.0</v>
      </c>
      <c r="F124" s="105">
        <v>0.0045045045045045045</v>
      </c>
      <c r="G124" s="105">
        <v>0.0</v>
      </c>
      <c r="H124" s="105">
        <v>0.03153153153153153</v>
      </c>
      <c r="I124" s="105">
        <v>0.03153153153153153</v>
      </c>
      <c r="J124" s="105">
        <v>0.009009009009009009</v>
      </c>
      <c r="K124" s="105">
        <v>0.0045045045045045045</v>
      </c>
      <c r="M124" s="105">
        <v>0.0</v>
      </c>
      <c r="N124" s="105">
        <v>0.009009009009009009</v>
      </c>
      <c r="O124" s="105">
        <v>0.0</v>
      </c>
      <c r="P124" s="105">
        <v>0.0045045045045045045</v>
      </c>
      <c r="Q124" s="105">
        <v>0.0</v>
      </c>
      <c r="R124" s="105">
        <v>0.03153153153153153</v>
      </c>
      <c r="S124" s="105">
        <v>0.03153153153153153</v>
      </c>
      <c r="T124" s="105">
        <v>0.009009009009009009</v>
      </c>
      <c r="U124" s="105">
        <v>0.0045045045045045045</v>
      </c>
    </row>
    <row r="125">
      <c r="A125" s="1" t="s">
        <v>130</v>
      </c>
      <c r="B125" s="96" t="s">
        <v>81</v>
      </c>
      <c r="C125" s="105">
        <v>0.030837004405286344</v>
      </c>
      <c r="D125" s="105">
        <v>0.0011013215859030838</v>
      </c>
      <c r="E125" s="105">
        <v>0.0</v>
      </c>
      <c r="F125" s="105">
        <v>0.0022026431718061676</v>
      </c>
      <c r="G125" s="105">
        <v>0.0</v>
      </c>
      <c r="H125" s="105">
        <v>0.0</v>
      </c>
      <c r="I125" s="105">
        <v>0.0011013215859030838</v>
      </c>
      <c r="J125" s="105">
        <v>0.0022026431718061676</v>
      </c>
      <c r="K125" s="105">
        <v>0.02973568281938326</v>
      </c>
      <c r="M125" s="105">
        <v>0.030837004405286344</v>
      </c>
      <c r="N125" s="105">
        <v>0.0011013215859030838</v>
      </c>
      <c r="O125" s="105">
        <v>0.0</v>
      </c>
      <c r="P125" s="105">
        <v>0.0022026431718061676</v>
      </c>
      <c r="Q125" s="105">
        <v>0.0</v>
      </c>
      <c r="R125" s="105">
        <v>0.0</v>
      </c>
      <c r="S125" s="105">
        <v>0.0011013215859030838</v>
      </c>
      <c r="T125" s="105">
        <v>0.0022026431718061676</v>
      </c>
      <c r="U125" s="105">
        <v>0.02973568281938326</v>
      </c>
    </row>
    <row r="126">
      <c r="A126" s="1" t="s">
        <v>130</v>
      </c>
      <c r="B126" s="96" t="s">
        <v>82</v>
      </c>
      <c r="C126" s="105">
        <v>0.0051508462104488595</v>
      </c>
      <c r="D126" s="105">
        <v>0.007358351729212656</v>
      </c>
      <c r="E126" s="105">
        <v>0.003679175864606328</v>
      </c>
      <c r="F126" s="105">
        <v>0.002207505518763797</v>
      </c>
      <c r="G126" s="105">
        <v>0.005886681383370125</v>
      </c>
      <c r="H126" s="105">
        <v>0.0</v>
      </c>
      <c r="I126" s="105">
        <v>0.013980868285504048</v>
      </c>
      <c r="J126" s="105">
        <v>0.013980868285504048</v>
      </c>
      <c r="K126" s="105">
        <v>0.09271523178807947</v>
      </c>
      <c r="M126" s="105">
        <v>0.0051508462104488595</v>
      </c>
      <c r="N126" s="105">
        <v>0.007358351729212656</v>
      </c>
      <c r="O126" s="105">
        <v>0.003679175864606328</v>
      </c>
      <c r="P126" s="105">
        <v>0.002207505518763797</v>
      </c>
      <c r="Q126" s="105">
        <v>0.005886681383370125</v>
      </c>
      <c r="R126" s="105">
        <v>0.0</v>
      </c>
      <c r="S126" s="105">
        <v>0.013980868285504048</v>
      </c>
      <c r="T126" s="105">
        <v>0.013980868285504048</v>
      </c>
      <c r="U126" s="105">
        <v>0.09271523178807947</v>
      </c>
    </row>
    <row r="127">
      <c r="A127" s="1" t="s">
        <v>130</v>
      </c>
      <c r="B127" s="96" t="s">
        <v>84</v>
      </c>
      <c r="C127" s="105">
        <v>0.09004739336492891</v>
      </c>
      <c r="D127" s="105">
        <v>0.0</v>
      </c>
      <c r="E127" s="105">
        <v>0.02843601895734597</v>
      </c>
      <c r="F127" s="105">
        <v>0.018957345971563982</v>
      </c>
      <c r="G127" s="105">
        <v>0.009478672985781991</v>
      </c>
      <c r="H127" s="105">
        <v>0.0</v>
      </c>
      <c r="I127" s="105">
        <v>0.037914691943127965</v>
      </c>
      <c r="J127" s="105">
        <v>0.05687203791469194</v>
      </c>
      <c r="K127" s="105">
        <v>0.26540284360189575</v>
      </c>
      <c r="M127" s="105">
        <v>0.09004739336492891</v>
      </c>
      <c r="N127" s="105">
        <v>0.0</v>
      </c>
      <c r="O127" s="105">
        <v>0.02843601895734597</v>
      </c>
      <c r="P127" s="105">
        <v>0.018957345971563982</v>
      </c>
      <c r="Q127" s="105">
        <v>0.009478672985781991</v>
      </c>
      <c r="R127" s="105">
        <v>0.0</v>
      </c>
      <c r="S127" s="105">
        <v>0.037914691943127965</v>
      </c>
      <c r="T127" s="105">
        <v>0.05687203791469194</v>
      </c>
      <c r="U127" s="105">
        <v>0.26540284360189575</v>
      </c>
    </row>
    <row r="128">
      <c r="A128" s="1" t="s">
        <v>130</v>
      </c>
      <c r="B128" s="96" t="s">
        <v>85</v>
      </c>
      <c r="C128" s="105">
        <v>0.1074561403508772</v>
      </c>
      <c r="D128" s="105">
        <v>0.02850877192982456</v>
      </c>
      <c r="E128" s="105">
        <v>0.006578947368421052</v>
      </c>
      <c r="F128" s="105">
        <v>0.006578947368421052</v>
      </c>
      <c r="G128" s="105">
        <v>0.0021929824561403508</v>
      </c>
      <c r="H128" s="105">
        <v>0.006578947368421052</v>
      </c>
      <c r="I128" s="105">
        <v>0.015350877192982455</v>
      </c>
      <c r="J128" s="105">
        <v>0.006578947368421052</v>
      </c>
      <c r="K128" s="105">
        <v>0.3333333333333333</v>
      </c>
      <c r="M128" s="105">
        <v>0.1074561403508772</v>
      </c>
      <c r="N128" s="105">
        <v>0.02850877192982456</v>
      </c>
      <c r="O128" s="105">
        <v>0.006578947368421052</v>
      </c>
      <c r="P128" s="105">
        <v>0.006578947368421052</v>
      </c>
      <c r="Q128" s="105">
        <v>0.0021929824561403508</v>
      </c>
      <c r="R128" s="105">
        <v>0.006578947368421052</v>
      </c>
      <c r="S128" s="105">
        <v>0.015350877192982455</v>
      </c>
      <c r="T128" s="105">
        <v>0.006578947368421052</v>
      </c>
      <c r="U128" s="105">
        <v>0.3333333333333333</v>
      </c>
    </row>
    <row r="129">
      <c r="A129" s="1" t="s">
        <v>130</v>
      </c>
      <c r="B129" s="96" t="s">
        <v>87</v>
      </c>
      <c r="C129" s="105">
        <v>0.014084507042253521</v>
      </c>
      <c r="D129" s="105">
        <v>0.014084507042253521</v>
      </c>
      <c r="E129" s="105">
        <v>0.004694835680751174</v>
      </c>
      <c r="F129" s="105">
        <v>0.004694835680751174</v>
      </c>
      <c r="G129" s="105">
        <v>0.014084507042253521</v>
      </c>
      <c r="H129" s="105">
        <v>0.04225352112676056</v>
      </c>
      <c r="I129" s="105">
        <v>0.0</v>
      </c>
      <c r="J129" s="105">
        <v>0.014084507042253521</v>
      </c>
      <c r="K129" s="105">
        <v>0.16901408450704225</v>
      </c>
      <c r="M129" s="105">
        <v>0.014084507042253521</v>
      </c>
      <c r="N129" s="105">
        <v>0.014084507042253521</v>
      </c>
      <c r="O129" s="105">
        <v>0.004694835680751174</v>
      </c>
      <c r="P129" s="105">
        <v>0.004694835680751174</v>
      </c>
      <c r="Q129" s="105">
        <v>0.014084507042253521</v>
      </c>
      <c r="R129" s="105">
        <v>0.04225352112676056</v>
      </c>
      <c r="S129" s="105">
        <v>0.0</v>
      </c>
      <c r="T129" s="105">
        <v>0.014084507042253521</v>
      </c>
      <c r="U129" s="105">
        <v>0.16901408450704225</v>
      </c>
    </row>
    <row r="130">
      <c r="A130" s="1" t="s">
        <v>130</v>
      </c>
      <c r="B130" s="96" t="s">
        <v>137</v>
      </c>
      <c r="C130" s="105">
        <v>0.027777777777777776</v>
      </c>
      <c r="D130" s="105">
        <v>0.009259259259259259</v>
      </c>
      <c r="E130" s="105">
        <v>0.009259259259259259</v>
      </c>
      <c r="F130" s="105">
        <v>0.004629629629629629</v>
      </c>
      <c r="G130" s="105">
        <v>0.009259259259259259</v>
      </c>
      <c r="H130" s="105">
        <v>0.0</v>
      </c>
      <c r="I130" s="105">
        <v>0.023148148148148147</v>
      </c>
      <c r="J130" s="105">
        <v>0.046296296296296294</v>
      </c>
      <c r="K130" s="105">
        <v>0.06944444444444445</v>
      </c>
      <c r="M130" s="105">
        <v>0.027777777777777776</v>
      </c>
      <c r="N130" s="105">
        <v>0.009259259259259259</v>
      </c>
      <c r="O130" s="105">
        <v>0.009259259259259259</v>
      </c>
      <c r="P130" s="105">
        <v>0.004629629629629629</v>
      </c>
      <c r="Q130" s="105">
        <v>0.009259259259259259</v>
      </c>
      <c r="R130" s="105">
        <v>0.0</v>
      </c>
      <c r="S130" s="105">
        <v>0.023148148148148147</v>
      </c>
      <c r="T130" s="105">
        <v>0.046296296296296294</v>
      </c>
      <c r="U130" s="105">
        <v>0.06944444444444445</v>
      </c>
    </row>
    <row r="131">
      <c r="A131" s="1" t="s">
        <v>130</v>
      </c>
      <c r="B131" s="96" t="s">
        <v>88</v>
      </c>
      <c r="C131" s="105">
        <v>0.19339622641509435</v>
      </c>
      <c r="D131" s="105">
        <v>0.0</v>
      </c>
      <c r="E131" s="105">
        <v>0.009433962264150943</v>
      </c>
      <c r="F131" s="105">
        <v>0.014150943396226415</v>
      </c>
      <c r="G131" s="105">
        <v>0.0</v>
      </c>
      <c r="H131" s="105">
        <v>0.0</v>
      </c>
      <c r="I131" s="105">
        <v>0.0047169811320754715</v>
      </c>
      <c r="J131" s="105">
        <v>0.05188679245283019</v>
      </c>
      <c r="K131" s="105">
        <v>0.13679245283018868</v>
      </c>
      <c r="M131" s="105">
        <v>0.19339622641509435</v>
      </c>
      <c r="N131" s="105">
        <v>0.0</v>
      </c>
      <c r="O131" s="105">
        <v>0.009433962264150943</v>
      </c>
      <c r="P131" s="105">
        <v>0.014150943396226415</v>
      </c>
      <c r="Q131" s="105">
        <v>0.0</v>
      </c>
      <c r="R131" s="105">
        <v>0.0</v>
      </c>
      <c r="S131" s="105">
        <v>0.0047169811320754715</v>
      </c>
      <c r="T131" s="105">
        <v>0.05188679245283019</v>
      </c>
      <c r="U131" s="105">
        <v>0.13679245283018868</v>
      </c>
    </row>
    <row r="132">
      <c r="A132" s="1" t="s">
        <v>130</v>
      </c>
      <c r="B132" s="96" t="s">
        <v>146</v>
      </c>
      <c r="C132" s="105">
        <v>0.0028208744710860366</v>
      </c>
      <c r="D132" s="105">
        <v>0.0028208744710860366</v>
      </c>
      <c r="E132" s="105">
        <v>0.0</v>
      </c>
      <c r="F132" s="105">
        <v>0.0</v>
      </c>
      <c r="G132" s="105">
        <v>0.0</v>
      </c>
      <c r="H132" s="105">
        <v>0.0014104372355430183</v>
      </c>
      <c r="I132" s="105">
        <v>0.007052186177715092</v>
      </c>
      <c r="J132" s="105">
        <v>0.0014104372355430183</v>
      </c>
      <c r="K132" s="105">
        <v>0.007052186177715092</v>
      </c>
      <c r="M132" s="105">
        <v>0.0028208744710860366</v>
      </c>
      <c r="N132" s="105">
        <v>0.0028208744710860366</v>
      </c>
      <c r="O132" s="105">
        <v>0.0</v>
      </c>
      <c r="P132" s="105">
        <v>0.0</v>
      </c>
      <c r="Q132" s="105">
        <v>0.0</v>
      </c>
      <c r="R132" s="105">
        <v>0.0014104372355430183</v>
      </c>
      <c r="S132" s="105">
        <v>0.007052186177715092</v>
      </c>
      <c r="T132" s="105">
        <v>0.0014104372355430183</v>
      </c>
      <c r="U132" s="105">
        <v>0.007052186177715092</v>
      </c>
    </row>
    <row r="133">
      <c r="A133" s="1" t="s">
        <v>130</v>
      </c>
      <c r="B133" s="96" t="s">
        <v>92</v>
      </c>
      <c r="C133" s="105">
        <v>0.1</v>
      </c>
      <c r="D133" s="105">
        <v>0.0</v>
      </c>
      <c r="E133" s="105">
        <v>0.00909090909090909</v>
      </c>
      <c r="F133" s="105">
        <v>0.0</v>
      </c>
      <c r="G133" s="105">
        <v>0.0</v>
      </c>
      <c r="H133" s="105">
        <v>0.0</v>
      </c>
      <c r="I133" s="105">
        <v>0.0</v>
      </c>
      <c r="J133" s="105">
        <v>0.0</v>
      </c>
      <c r="K133" s="105">
        <v>0.01818181818181818</v>
      </c>
      <c r="M133" s="105">
        <v>0.1</v>
      </c>
      <c r="N133" s="105">
        <v>0.0</v>
      </c>
      <c r="O133" s="105">
        <v>0.00909090909090909</v>
      </c>
      <c r="P133" s="105">
        <v>0.0</v>
      </c>
      <c r="Q133" s="105">
        <v>0.0</v>
      </c>
      <c r="R133" s="105">
        <v>0.0</v>
      </c>
      <c r="S133" s="105">
        <v>0.0</v>
      </c>
      <c r="T133" s="105">
        <v>0.0</v>
      </c>
      <c r="U133" s="105">
        <v>0.01818181818181818</v>
      </c>
    </row>
    <row r="134">
      <c r="A134" s="1" t="s">
        <v>130</v>
      </c>
      <c r="B134" s="96" t="s">
        <v>141</v>
      </c>
      <c r="C134" s="105">
        <v>0.03779366700715015</v>
      </c>
      <c r="D134" s="105">
        <v>0.006128702757916241</v>
      </c>
      <c r="E134" s="105">
        <v>0.0010214504596527069</v>
      </c>
      <c r="F134" s="105">
        <v>0.0</v>
      </c>
      <c r="G134" s="105">
        <v>0.0020429009193054137</v>
      </c>
      <c r="H134" s="105">
        <v>0.0</v>
      </c>
      <c r="I134" s="105">
        <v>0.0</v>
      </c>
      <c r="J134" s="105">
        <v>0.0030643513789581204</v>
      </c>
      <c r="K134" s="105">
        <v>0.014300306435137897</v>
      </c>
      <c r="M134" s="105">
        <v>0.03779366700715015</v>
      </c>
      <c r="N134" s="105">
        <v>0.006128702757916241</v>
      </c>
      <c r="O134" s="105">
        <v>0.0010214504596527069</v>
      </c>
      <c r="P134" s="105">
        <v>0.0</v>
      </c>
      <c r="Q134" s="105">
        <v>0.0020429009193054137</v>
      </c>
      <c r="R134" s="105">
        <v>0.0</v>
      </c>
      <c r="S134" s="105">
        <v>0.0</v>
      </c>
      <c r="T134" s="105">
        <v>0.0030643513789581204</v>
      </c>
      <c r="U134" s="105">
        <v>0.014300306435137897</v>
      </c>
    </row>
    <row r="135">
      <c r="A135" s="1" t="s">
        <v>151</v>
      </c>
      <c r="B135" s="92" t="s">
        <v>168</v>
      </c>
      <c r="C135" s="105">
        <v>0.005291005291005291</v>
      </c>
      <c r="D135" s="105">
        <v>0.0013227513227513227</v>
      </c>
      <c r="E135" s="105">
        <v>0.009259259259259259</v>
      </c>
      <c r="F135" s="105">
        <v>0.0</v>
      </c>
      <c r="G135" s="105">
        <v>0.0</v>
      </c>
      <c r="H135" s="105">
        <v>0.0</v>
      </c>
      <c r="I135" s="105">
        <v>0.0026455026455026454</v>
      </c>
      <c r="J135" s="105">
        <v>0.0013227513227513227</v>
      </c>
      <c r="K135" s="105">
        <v>0.003968253968253968</v>
      </c>
      <c r="M135" s="105">
        <v>0.005291005291005291</v>
      </c>
      <c r="N135" s="105">
        <v>0.0013227513227513227</v>
      </c>
      <c r="O135" s="105">
        <v>0.009259259259259259</v>
      </c>
      <c r="P135" s="105">
        <v>0.0</v>
      </c>
      <c r="Q135" s="105">
        <v>0.0</v>
      </c>
      <c r="R135" s="105">
        <v>0.0</v>
      </c>
      <c r="S135" s="105">
        <v>0.0026455026455026454</v>
      </c>
      <c r="T135" s="105">
        <v>0.0013227513227513227</v>
      </c>
      <c r="U135" s="105">
        <v>0.003968253968253968</v>
      </c>
    </row>
    <row r="136">
      <c r="A136" s="1" t="s">
        <v>151</v>
      </c>
      <c r="B136" s="92" t="s">
        <v>171</v>
      </c>
      <c r="C136" s="105">
        <v>0.005154639175257732</v>
      </c>
      <c r="D136" s="105">
        <v>0.0</v>
      </c>
      <c r="E136" s="105">
        <v>0.0</v>
      </c>
      <c r="F136" s="105">
        <v>0.004123711340206186</v>
      </c>
      <c r="G136" s="105">
        <v>0.0</v>
      </c>
      <c r="H136" s="105">
        <v>0.0</v>
      </c>
      <c r="I136" s="105">
        <v>0.007216494845360825</v>
      </c>
      <c r="J136" s="105">
        <v>0.0010309278350515464</v>
      </c>
      <c r="K136" s="105">
        <v>0.0010309278350515464</v>
      </c>
      <c r="M136" s="105">
        <v>0.005154639175257732</v>
      </c>
      <c r="N136" s="105">
        <v>0.0</v>
      </c>
      <c r="O136" s="105">
        <v>0.0</v>
      </c>
      <c r="P136" s="105">
        <v>0.004123711340206186</v>
      </c>
      <c r="Q136" s="105">
        <v>0.0</v>
      </c>
      <c r="R136" s="105">
        <v>0.0</v>
      </c>
      <c r="S136" s="105">
        <v>0.007216494845360825</v>
      </c>
      <c r="T136" s="105">
        <v>0.0010309278350515464</v>
      </c>
      <c r="U136" s="105">
        <v>0.0010309278350515464</v>
      </c>
    </row>
    <row r="137">
      <c r="A137" s="1" t="s">
        <v>151</v>
      </c>
      <c r="B137" s="92" t="s">
        <v>163</v>
      </c>
      <c r="C137" s="105">
        <v>0.03587443946188341</v>
      </c>
      <c r="D137" s="105">
        <v>0.02242152466367713</v>
      </c>
      <c r="E137" s="105">
        <v>0.0</v>
      </c>
      <c r="F137" s="105">
        <v>0.013452914798206279</v>
      </c>
      <c r="G137" s="105">
        <v>0.07623318385650224</v>
      </c>
      <c r="H137" s="105">
        <v>0.004484304932735426</v>
      </c>
      <c r="I137" s="105">
        <v>0.004484304932735426</v>
      </c>
      <c r="J137" s="105">
        <v>0.026905829596412557</v>
      </c>
      <c r="K137" s="105">
        <v>0.013452914798206279</v>
      </c>
      <c r="M137" s="105">
        <v>0.03587443946188341</v>
      </c>
      <c r="N137" s="105">
        <v>0.02242152466367713</v>
      </c>
      <c r="O137" s="105">
        <v>0.0</v>
      </c>
      <c r="P137" s="105">
        <v>0.013452914798206279</v>
      </c>
      <c r="Q137" s="105">
        <v>0.07623318385650224</v>
      </c>
      <c r="R137" s="105">
        <v>0.004484304932735426</v>
      </c>
      <c r="S137" s="105">
        <v>0.004484304932735426</v>
      </c>
      <c r="T137" s="105">
        <v>0.026905829596412557</v>
      </c>
      <c r="U137" s="105">
        <v>0.013452914798206279</v>
      </c>
    </row>
    <row r="138">
      <c r="A138" s="1" t="s">
        <v>151</v>
      </c>
      <c r="B138" s="92" t="s">
        <v>158</v>
      </c>
      <c r="C138" s="105">
        <v>0.0065005417118093175</v>
      </c>
      <c r="D138" s="105">
        <v>0.004333694474539545</v>
      </c>
      <c r="E138" s="105">
        <v>0.0021668472372697724</v>
      </c>
      <c r="F138" s="105">
        <v>0.0065005417118093175</v>
      </c>
      <c r="G138" s="105">
        <v>0.0</v>
      </c>
      <c r="H138" s="105">
        <v>0.016251354279523293</v>
      </c>
      <c r="I138" s="105">
        <v>0.0032502708559046588</v>
      </c>
      <c r="J138" s="105">
        <v>0.005417118093174431</v>
      </c>
      <c r="K138" s="105">
        <v>0.04008667388949079</v>
      </c>
      <c r="M138" s="105">
        <v>0.0065005417118093175</v>
      </c>
      <c r="N138" s="105">
        <v>0.004333694474539545</v>
      </c>
      <c r="O138" s="105">
        <v>0.0021668472372697724</v>
      </c>
      <c r="P138" s="105">
        <v>0.0065005417118093175</v>
      </c>
      <c r="Q138" s="105">
        <v>0.0</v>
      </c>
      <c r="R138" s="105">
        <v>0.016251354279523293</v>
      </c>
      <c r="S138" s="105">
        <v>0.0032502708559046588</v>
      </c>
      <c r="T138" s="105">
        <v>0.005417118093174431</v>
      </c>
      <c r="U138" s="105">
        <v>0.04008667388949079</v>
      </c>
    </row>
    <row r="139">
      <c r="A139" s="1" t="s">
        <v>151</v>
      </c>
      <c r="B139" s="92" t="s">
        <v>153</v>
      </c>
      <c r="C139" s="105">
        <v>0.5969827586206896</v>
      </c>
      <c r="D139" s="105">
        <v>0.01293103448275862</v>
      </c>
      <c r="E139" s="105">
        <v>0.0021551724137931034</v>
      </c>
      <c r="F139" s="105">
        <v>0.010775862068965518</v>
      </c>
      <c r="G139" s="105">
        <v>0.0021551724137931034</v>
      </c>
      <c r="H139" s="105">
        <v>0.0</v>
      </c>
      <c r="I139" s="105">
        <v>0.0021551724137931034</v>
      </c>
      <c r="J139" s="105">
        <v>0.01939655172413793</v>
      </c>
      <c r="K139" s="105">
        <v>0.09698275862068965</v>
      </c>
      <c r="M139" s="105">
        <v>0.5969827586206896</v>
      </c>
      <c r="N139" s="105">
        <v>0.01293103448275862</v>
      </c>
      <c r="O139" s="105">
        <v>0.0021551724137931034</v>
      </c>
      <c r="P139" s="105">
        <v>0.010775862068965518</v>
      </c>
      <c r="Q139" s="105">
        <v>0.0021551724137931034</v>
      </c>
      <c r="R139" s="105">
        <v>0.0</v>
      </c>
      <c r="S139" s="105">
        <v>0.0021551724137931034</v>
      </c>
      <c r="T139" s="105">
        <v>0.01939655172413793</v>
      </c>
      <c r="U139" s="105">
        <v>0.09698275862068965</v>
      </c>
    </row>
    <row r="140">
      <c r="A140" s="1" t="s">
        <v>151</v>
      </c>
      <c r="B140" s="92" t="s">
        <v>169</v>
      </c>
      <c r="C140" s="105">
        <v>0.010092514718250631</v>
      </c>
      <c r="D140" s="105">
        <v>0.0</v>
      </c>
      <c r="E140" s="105">
        <v>0.0</v>
      </c>
      <c r="F140" s="105">
        <v>8.410428931875525E-4</v>
      </c>
      <c r="G140" s="105">
        <v>0.00336417157275021</v>
      </c>
      <c r="H140" s="105">
        <v>8.410428931875525E-4</v>
      </c>
      <c r="I140" s="105">
        <v>0.001682085786375105</v>
      </c>
      <c r="J140" s="105">
        <v>0.0</v>
      </c>
      <c r="K140" s="105">
        <v>0.001682085786375105</v>
      </c>
      <c r="M140" s="105">
        <v>0.010092514718250631</v>
      </c>
      <c r="N140" s="105">
        <v>0.0</v>
      </c>
      <c r="O140" s="105">
        <v>0.0</v>
      </c>
      <c r="P140" s="105">
        <v>8.410428931875525E-4</v>
      </c>
      <c r="Q140" s="105">
        <v>0.00336417157275021</v>
      </c>
      <c r="R140" s="105">
        <v>8.410428931875525E-4</v>
      </c>
      <c r="S140" s="105">
        <v>0.001682085786375105</v>
      </c>
      <c r="T140" s="105">
        <v>0.0</v>
      </c>
      <c r="U140" s="105">
        <v>0.001682085786375105</v>
      </c>
    </row>
    <row r="141">
      <c r="A141" s="1" t="s">
        <v>151</v>
      </c>
      <c r="B141" s="92" t="s">
        <v>159</v>
      </c>
      <c r="C141" s="105">
        <v>0.06310679611650485</v>
      </c>
      <c r="D141" s="105">
        <v>0.02912621359223301</v>
      </c>
      <c r="E141" s="105">
        <v>0.0</v>
      </c>
      <c r="F141" s="105">
        <v>0.019417475728155338</v>
      </c>
      <c r="G141" s="105">
        <v>0.014563106796116505</v>
      </c>
      <c r="H141" s="105">
        <v>0.0</v>
      </c>
      <c r="I141" s="105">
        <v>0.0048543689320388345</v>
      </c>
      <c r="J141" s="105">
        <v>0.009708737864077669</v>
      </c>
      <c r="K141" s="105">
        <v>0.024271844660194174</v>
      </c>
      <c r="M141" s="105">
        <v>0.06310679611650485</v>
      </c>
      <c r="N141" s="105">
        <v>0.02912621359223301</v>
      </c>
      <c r="O141" s="105">
        <v>0.0</v>
      </c>
      <c r="P141" s="105">
        <v>0.019417475728155338</v>
      </c>
      <c r="Q141" s="105">
        <v>0.014563106796116505</v>
      </c>
      <c r="R141" s="105">
        <v>0.0</v>
      </c>
      <c r="S141" s="105">
        <v>0.0048543689320388345</v>
      </c>
      <c r="T141" s="105">
        <v>0.009708737864077669</v>
      </c>
      <c r="U141" s="105">
        <v>0.024271844660194174</v>
      </c>
    </row>
    <row r="142">
      <c r="A142" s="1" t="s">
        <v>151</v>
      </c>
      <c r="B142" s="104" t="s">
        <v>167</v>
      </c>
      <c r="C142" s="105">
        <v>0.11020408163265306</v>
      </c>
      <c r="D142" s="105">
        <v>0.01020408163265306</v>
      </c>
      <c r="E142" s="105">
        <v>0.0</v>
      </c>
      <c r="F142" s="105">
        <v>0.004081632653061225</v>
      </c>
      <c r="G142" s="105">
        <v>0.0</v>
      </c>
      <c r="H142" s="105">
        <v>0.0</v>
      </c>
      <c r="I142" s="105">
        <v>0.0020408163265306124</v>
      </c>
      <c r="J142" s="105">
        <v>0.01020408163265306</v>
      </c>
      <c r="K142" s="105">
        <v>0.00816326530612245</v>
      </c>
      <c r="M142" s="105">
        <v>0.11020408163265306</v>
      </c>
      <c r="N142" s="105">
        <v>0.01020408163265306</v>
      </c>
      <c r="O142" s="105">
        <v>0.0</v>
      </c>
      <c r="P142" s="105">
        <v>0.004081632653061225</v>
      </c>
      <c r="Q142" s="105">
        <v>0.0</v>
      </c>
      <c r="R142" s="105">
        <v>0.0</v>
      </c>
      <c r="S142" s="105">
        <v>0.0020408163265306124</v>
      </c>
      <c r="T142" s="105">
        <v>0.01020408163265306</v>
      </c>
      <c r="U142" s="105">
        <v>0.00816326530612245</v>
      </c>
    </row>
    <row r="143">
      <c r="A143" s="1" t="s">
        <v>151</v>
      </c>
      <c r="B143" s="92" t="s">
        <v>170</v>
      </c>
      <c r="C143" s="105">
        <v>0.0026702269692923898</v>
      </c>
      <c r="D143" s="105">
        <v>0.0</v>
      </c>
      <c r="E143" s="105">
        <v>0.0</v>
      </c>
      <c r="F143" s="105">
        <v>0.004005340453938585</v>
      </c>
      <c r="G143" s="105">
        <v>0.0</v>
      </c>
      <c r="H143" s="105">
        <v>0.0</v>
      </c>
      <c r="I143" s="105">
        <v>0.00801068090787717</v>
      </c>
      <c r="J143" s="105">
        <v>0.0026702269692923898</v>
      </c>
      <c r="K143" s="105">
        <v>0.0013351134846461949</v>
      </c>
      <c r="M143" s="105">
        <v>0.0026702269692923898</v>
      </c>
      <c r="N143" s="105">
        <v>0.0</v>
      </c>
      <c r="O143" s="105">
        <v>0.0</v>
      </c>
      <c r="P143" s="105">
        <v>0.004005340453938585</v>
      </c>
      <c r="Q143" s="105">
        <v>0.0</v>
      </c>
      <c r="R143" s="105">
        <v>0.0</v>
      </c>
      <c r="S143" s="105">
        <v>0.00801068090787717</v>
      </c>
      <c r="T143" s="105">
        <v>0.0026702269692923898</v>
      </c>
      <c r="U143" s="105">
        <v>0.0013351134846461949</v>
      </c>
    </row>
    <row r="144">
      <c r="A144" s="1" t="s">
        <v>151</v>
      </c>
      <c r="B144" s="92" t="s">
        <v>156</v>
      </c>
      <c r="C144" s="105">
        <v>0.023255813953488372</v>
      </c>
      <c r="D144" s="105">
        <v>0.0021141649048625794</v>
      </c>
      <c r="E144" s="105">
        <v>0.02748414376321353</v>
      </c>
      <c r="F144" s="105">
        <v>0.004228329809725159</v>
      </c>
      <c r="G144" s="105">
        <v>0.004228329809725159</v>
      </c>
      <c r="H144" s="105">
        <v>0.0021141649048625794</v>
      </c>
      <c r="I144" s="105">
        <v>0.004228329809725159</v>
      </c>
      <c r="J144" s="105">
        <v>0.016913319238900635</v>
      </c>
      <c r="K144" s="105">
        <v>0.0507399577167019</v>
      </c>
      <c r="M144" s="105">
        <v>0.023255813953488372</v>
      </c>
      <c r="N144" s="105">
        <v>0.0021141649048625794</v>
      </c>
      <c r="O144" s="105">
        <v>0.02748414376321353</v>
      </c>
      <c r="P144" s="105">
        <v>0.004228329809725159</v>
      </c>
      <c r="Q144" s="105">
        <v>0.004228329809725159</v>
      </c>
      <c r="R144" s="105">
        <v>0.0021141649048625794</v>
      </c>
      <c r="S144" s="105">
        <v>0.004228329809725159</v>
      </c>
      <c r="T144" s="105">
        <v>0.016913319238900635</v>
      </c>
      <c r="U144" s="105">
        <v>0.0507399577167019</v>
      </c>
    </row>
    <row r="145">
      <c r="A145" s="1" t="s">
        <v>151</v>
      </c>
      <c r="B145" s="92" t="s">
        <v>154</v>
      </c>
      <c r="C145" s="105">
        <v>0.030501089324618737</v>
      </c>
      <c r="D145" s="105">
        <v>0.004357298474945534</v>
      </c>
      <c r="E145" s="105">
        <v>0.013071895424836602</v>
      </c>
      <c r="F145" s="105">
        <v>0.002178649237472767</v>
      </c>
      <c r="G145" s="105">
        <v>0.006535947712418301</v>
      </c>
      <c r="H145" s="105">
        <v>0.002178649237472767</v>
      </c>
      <c r="I145" s="105">
        <v>0.004357298474945534</v>
      </c>
      <c r="J145" s="105">
        <v>0.002178649237472767</v>
      </c>
      <c r="K145" s="105">
        <v>0.08278867102396514</v>
      </c>
      <c r="M145" s="105">
        <v>0.030501089324618737</v>
      </c>
      <c r="N145" s="105">
        <v>0.004357298474945534</v>
      </c>
      <c r="O145" s="105">
        <v>0.013071895424836602</v>
      </c>
      <c r="P145" s="105">
        <v>0.002178649237472767</v>
      </c>
      <c r="Q145" s="105">
        <v>0.006535947712418301</v>
      </c>
      <c r="R145" s="105">
        <v>0.002178649237472767</v>
      </c>
      <c r="S145" s="105">
        <v>0.004357298474945534</v>
      </c>
      <c r="T145" s="105">
        <v>0.002178649237472767</v>
      </c>
      <c r="U145" s="105">
        <v>0.08278867102396514</v>
      </c>
    </row>
    <row r="146">
      <c r="A146" s="1" t="s">
        <v>151</v>
      </c>
      <c r="B146" s="92" t="s">
        <v>157</v>
      </c>
      <c r="C146" s="105">
        <v>0.016304347826086956</v>
      </c>
      <c r="D146" s="105">
        <v>0.004076086956521739</v>
      </c>
      <c r="E146" s="105">
        <v>0.004076086956521739</v>
      </c>
      <c r="F146" s="105">
        <v>0.002717391304347826</v>
      </c>
      <c r="G146" s="105">
        <v>0.004076086956521739</v>
      </c>
      <c r="H146" s="105">
        <v>0.006793478260869565</v>
      </c>
      <c r="I146" s="105">
        <v>0.002717391304347826</v>
      </c>
      <c r="J146" s="105">
        <v>0.021739130434782608</v>
      </c>
      <c r="K146" s="105">
        <v>0.04619565217391304</v>
      </c>
      <c r="M146" s="105">
        <v>0.016304347826086956</v>
      </c>
      <c r="N146" s="105">
        <v>0.004076086956521739</v>
      </c>
      <c r="O146" s="105">
        <v>0.004076086956521739</v>
      </c>
      <c r="P146" s="105">
        <v>0.002717391304347826</v>
      </c>
      <c r="Q146" s="105">
        <v>0.004076086956521739</v>
      </c>
      <c r="R146" s="105">
        <v>0.006793478260869565</v>
      </c>
      <c r="S146" s="105">
        <v>0.002717391304347826</v>
      </c>
      <c r="T146" s="105">
        <v>0.021739130434782608</v>
      </c>
      <c r="U146" s="105">
        <v>0.04619565217391304</v>
      </c>
    </row>
    <row r="147">
      <c r="A147" s="1" t="s">
        <v>151</v>
      </c>
      <c r="B147" s="92" t="s">
        <v>166</v>
      </c>
      <c r="C147" s="105">
        <v>0.017699115044247787</v>
      </c>
      <c r="D147" s="105">
        <v>0.008849557522123894</v>
      </c>
      <c r="E147" s="105">
        <v>0.0</v>
      </c>
      <c r="F147" s="105">
        <v>0.01032448377581121</v>
      </c>
      <c r="G147" s="105">
        <v>0.004424778761061947</v>
      </c>
      <c r="H147" s="105">
        <v>0.0</v>
      </c>
      <c r="I147" s="105">
        <v>0.007374631268436578</v>
      </c>
      <c r="J147" s="105">
        <v>0.004424778761061947</v>
      </c>
      <c r="K147" s="105">
        <v>0.01032448377581121</v>
      </c>
      <c r="M147" s="105">
        <v>0.017699115044247787</v>
      </c>
      <c r="N147" s="105">
        <v>0.008849557522123894</v>
      </c>
      <c r="O147" s="105">
        <v>0.0</v>
      </c>
      <c r="P147" s="105">
        <v>0.01032448377581121</v>
      </c>
      <c r="Q147" s="105">
        <v>0.004424778761061947</v>
      </c>
      <c r="R147" s="105">
        <v>0.0</v>
      </c>
      <c r="S147" s="105">
        <v>0.007374631268436578</v>
      </c>
      <c r="T147" s="105">
        <v>0.004424778761061947</v>
      </c>
      <c r="U147" s="105">
        <v>0.01032448377581121</v>
      </c>
    </row>
    <row r="148">
      <c r="A148" s="1" t="s">
        <v>151</v>
      </c>
      <c r="B148" s="92" t="s">
        <v>155</v>
      </c>
      <c r="C148" s="105">
        <v>0.02100840336134454</v>
      </c>
      <c r="D148" s="105">
        <v>0.012605042016806723</v>
      </c>
      <c r="E148" s="105">
        <v>0.01680672268907563</v>
      </c>
      <c r="F148" s="105">
        <v>0.025210084033613446</v>
      </c>
      <c r="G148" s="105">
        <v>0.0</v>
      </c>
      <c r="H148" s="105">
        <v>0.004201680672268907</v>
      </c>
      <c r="I148" s="105">
        <v>0.008403361344537815</v>
      </c>
      <c r="J148" s="105">
        <v>0.008403361344537815</v>
      </c>
      <c r="K148" s="105">
        <v>0.07983193277310924</v>
      </c>
      <c r="M148" s="105">
        <v>0.02100840336134454</v>
      </c>
      <c r="N148" s="105">
        <v>0.012605042016806723</v>
      </c>
      <c r="O148" s="105">
        <v>0.01680672268907563</v>
      </c>
      <c r="P148" s="105">
        <v>0.025210084033613446</v>
      </c>
      <c r="Q148" s="105">
        <v>0.0</v>
      </c>
      <c r="R148" s="105">
        <v>0.004201680672268907</v>
      </c>
      <c r="S148" s="105">
        <v>0.008403361344537815</v>
      </c>
      <c r="T148" s="105">
        <v>0.008403361344537815</v>
      </c>
      <c r="U148" s="105">
        <v>0.07983193277310924</v>
      </c>
    </row>
    <row r="149">
      <c r="A149" s="1" t="s">
        <v>151</v>
      </c>
      <c r="B149" s="92" t="s">
        <v>164</v>
      </c>
      <c r="C149" s="105">
        <v>0.12020460358056266</v>
      </c>
      <c r="D149" s="105">
        <v>0.01278772378516624</v>
      </c>
      <c r="E149" s="105">
        <v>0.0</v>
      </c>
      <c r="F149" s="105">
        <v>0.09974424552429667</v>
      </c>
      <c r="G149" s="105">
        <v>0.0076726342710997444</v>
      </c>
      <c r="H149" s="105">
        <v>0.0</v>
      </c>
      <c r="I149" s="105">
        <v>0.023017902813299233</v>
      </c>
      <c r="J149" s="105">
        <v>0.0025575447570332483</v>
      </c>
      <c r="K149" s="105">
        <v>0.01278772378516624</v>
      </c>
      <c r="M149" s="105">
        <v>0.12020460358056266</v>
      </c>
      <c r="N149" s="105">
        <v>0.01278772378516624</v>
      </c>
      <c r="O149" s="105">
        <v>0.0</v>
      </c>
      <c r="P149" s="105">
        <v>0.09974424552429667</v>
      </c>
      <c r="Q149" s="105">
        <v>0.0076726342710997444</v>
      </c>
      <c r="R149" s="105">
        <v>0.0</v>
      </c>
      <c r="S149" s="105">
        <v>0.023017902813299233</v>
      </c>
      <c r="T149" s="105">
        <v>0.0025575447570332483</v>
      </c>
      <c r="U149" s="105">
        <v>0.01278772378516624</v>
      </c>
    </row>
    <row r="150">
      <c r="A150" s="1" t="s">
        <v>151</v>
      </c>
      <c r="B150" s="92" t="s">
        <v>152</v>
      </c>
      <c r="C150" s="105">
        <v>0.08597285067873303</v>
      </c>
      <c r="D150" s="105">
        <v>0.027149321266968326</v>
      </c>
      <c r="E150" s="105">
        <v>0.01809954751131222</v>
      </c>
      <c r="F150" s="105">
        <v>0.03167420814479638</v>
      </c>
      <c r="G150" s="105">
        <v>0.004524886877828055</v>
      </c>
      <c r="H150" s="105">
        <v>0.004524886877828055</v>
      </c>
      <c r="I150" s="105">
        <v>0.02262443438914027</v>
      </c>
      <c r="J150" s="105">
        <v>0.04072398190045249</v>
      </c>
      <c r="K150" s="105">
        <v>0.248868778280543</v>
      </c>
      <c r="M150" s="105">
        <v>0.08597285067873303</v>
      </c>
      <c r="N150" s="105">
        <v>0.027149321266968326</v>
      </c>
      <c r="O150" s="105">
        <v>0.01809954751131222</v>
      </c>
      <c r="P150" s="105">
        <v>0.03167420814479638</v>
      </c>
      <c r="Q150" s="105">
        <v>0.004524886877828055</v>
      </c>
      <c r="R150" s="105">
        <v>0.004524886877828055</v>
      </c>
      <c r="S150" s="105">
        <v>0.02262443438914027</v>
      </c>
      <c r="T150" s="105">
        <v>0.04072398190045249</v>
      </c>
      <c r="U150" s="105">
        <v>0.248868778280543</v>
      </c>
    </row>
    <row r="151">
      <c r="A151" s="1" t="s">
        <v>151</v>
      </c>
      <c r="B151" s="92" t="s">
        <v>162</v>
      </c>
      <c r="C151" s="105">
        <v>0.07017543859649122</v>
      </c>
      <c r="D151" s="105">
        <v>0.003289473684210526</v>
      </c>
      <c r="E151" s="105">
        <v>0.0010964912280701754</v>
      </c>
      <c r="F151" s="105">
        <v>0.005482456140350877</v>
      </c>
      <c r="G151" s="105">
        <v>0.0</v>
      </c>
      <c r="H151" s="105">
        <v>0.0</v>
      </c>
      <c r="I151" s="105">
        <v>0.0</v>
      </c>
      <c r="J151" s="105">
        <v>0.0</v>
      </c>
      <c r="K151" s="105">
        <v>0.01644736842105263</v>
      </c>
      <c r="M151" s="105">
        <v>0.07017543859649122</v>
      </c>
      <c r="N151" s="105">
        <v>0.003289473684210526</v>
      </c>
      <c r="O151" s="105">
        <v>0.0010964912280701754</v>
      </c>
      <c r="P151" s="105">
        <v>0.005482456140350877</v>
      </c>
      <c r="Q151" s="105">
        <v>0.0</v>
      </c>
      <c r="R151" s="105">
        <v>0.0</v>
      </c>
      <c r="S151" s="105">
        <v>0.0</v>
      </c>
      <c r="T151" s="105">
        <v>0.0</v>
      </c>
      <c r="U151" s="105">
        <v>0.01644736842105263</v>
      </c>
    </row>
    <row r="152">
      <c r="A152" s="1" t="s">
        <v>151</v>
      </c>
      <c r="B152" s="92" t="s">
        <v>165</v>
      </c>
      <c r="C152" s="105">
        <v>0.02109704641350211</v>
      </c>
      <c r="D152" s="105">
        <v>0.010548523206751054</v>
      </c>
      <c r="E152" s="105">
        <v>0.006329113924050633</v>
      </c>
      <c r="F152" s="105">
        <v>0.002109704641350211</v>
      </c>
      <c r="G152" s="105">
        <v>0.0</v>
      </c>
      <c r="H152" s="105">
        <v>0.0</v>
      </c>
      <c r="I152" s="105">
        <v>0.004219409282700422</v>
      </c>
      <c r="J152" s="105">
        <v>0.004219409282700422</v>
      </c>
      <c r="K152" s="105">
        <v>0.010548523206751054</v>
      </c>
      <c r="M152" s="105">
        <v>0.02109704641350211</v>
      </c>
      <c r="N152" s="105">
        <v>0.010548523206751054</v>
      </c>
      <c r="O152" s="105">
        <v>0.006329113924050633</v>
      </c>
      <c r="P152" s="105">
        <v>0.002109704641350211</v>
      </c>
      <c r="Q152" s="105">
        <v>0.0</v>
      </c>
      <c r="R152" s="105">
        <v>0.0</v>
      </c>
      <c r="S152" s="105">
        <v>0.004219409282700422</v>
      </c>
      <c r="T152" s="105">
        <v>0.004219409282700422</v>
      </c>
      <c r="U152" s="105">
        <v>0.010548523206751054</v>
      </c>
    </row>
    <row r="153">
      <c r="A153" s="1" t="s">
        <v>151</v>
      </c>
      <c r="B153" s="92" t="s">
        <v>161</v>
      </c>
      <c r="C153" s="105">
        <v>0.0325</v>
      </c>
      <c r="D153" s="105">
        <v>0.0025</v>
      </c>
      <c r="E153" s="105">
        <v>0.0025</v>
      </c>
      <c r="F153" s="105">
        <v>0.0025</v>
      </c>
      <c r="G153" s="105">
        <v>0.0075</v>
      </c>
      <c r="H153" s="105">
        <v>0.0025</v>
      </c>
      <c r="I153" s="105">
        <v>0.0</v>
      </c>
      <c r="J153" s="105">
        <v>0.005</v>
      </c>
      <c r="K153" s="105">
        <v>0.02</v>
      </c>
      <c r="M153" s="105">
        <v>0.0325</v>
      </c>
      <c r="N153" s="105">
        <v>0.0025</v>
      </c>
      <c r="O153" s="105">
        <v>0.0025</v>
      </c>
      <c r="P153" s="105">
        <v>0.0025</v>
      </c>
      <c r="Q153" s="105">
        <v>0.0075</v>
      </c>
      <c r="R153" s="105">
        <v>0.0025</v>
      </c>
      <c r="S153" s="105">
        <v>0.0</v>
      </c>
      <c r="T153" s="105">
        <v>0.005</v>
      </c>
      <c r="U153" s="105">
        <v>0.02</v>
      </c>
    </row>
    <row r="154">
      <c r="A154" s="1" t="s">
        <v>151</v>
      </c>
      <c r="B154" s="92" t="s">
        <v>160</v>
      </c>
      <c r="C154" s="105">
        <v>0.0821917808219178</v>
      </c>
      <c r="D154" s="105">
        <v>0.0182648401826484</v>
      </c>
      <c r="E154" s="105">
        <v>0.0</v>
      </c>
      <c r="F154" s="105">
        <v>0.0228310502283105</v>
      </c>
      <c r="G154" s="105">
        <v>0.0045662100456621</v>
      </c>
      <c r="H154" s="105">
        <v>0.0</v>
      </c>
      <c r="I154" s="105">
        <v>0.0319634703196347</v>
      </c>
      <c r="J154" s="105">
        <v>0.0</v>
      </c>
      <c r="K154" s="105">
        <v>0.0228310502283105</v>
      </c>
      <c r="M154" s="105">
        <v>0.0821917808219178</v>
      </c>
      <c r="N154" s="105">
        <v>0.0182648401826484</v>
      </c>
      <c r="O154" s="105">
        <v>0.0</v>
      </c>
      <c r="P154" s="105">
        <v>0.0228310502283105</v>
      </c>
      <c r="Q154" s="105">
        <v>0.0045662100456621</v>
      </c>
      <c r="R154" s="105">
        <v>0.0</v>
      </c>
      <c r="S154" s="105">
        <v>0.0319634703196347</v>
      </c>
      <c r="T154" s="105">
        <v>0.0</v>
      </c>
      <c r="U154" s="105">
        <v>0.0228310502283105</v>
      </c>
    </row>
    <row r="155">
      <c r="A155" s="1" t="s">
        <v>172</v>
      </c>
      <c r="B155" s="92" t="s">
        <v>181</v>
      </c>
      <c r="C155" s="105">
        <v>0.004143646408839779</v>
      </c>
      <c r="D155" s="105">
        <v>0.0</v>
      </c>
      <c r="E155" s="105">
        <v>0.0</v>
      </c>
      <c r="F155" s="105">
        <v>0.0013812154696132596</v>
      </c>
      <c r="G155" s="105">
        <v>0.004143646408839779</v>
      </c>
      <c r="H155" s="105">
        <v>0.0</v>
      </c>
      <c r="I155" s="105">
        <v>0.009668508287292817</v>
      </c>
      <c r="J155" s="105">
        <v>0.0</v>
      </c>
      <c r="K155" s="105">
        <v>0.0027624309392265192</v>
      </c>
      <c r="M155" s="107">
        <v>0.004143646408839779</v>
      </c>
      <c r="N155" s="107">
        <v>0.0</v>
      </c>
      <c r="O155" s="107">
        <v>0.0</v>
      </c>
      <c r="P155" s="107">
        <v>0.0013812154696132596</v>
      </c>
      <c r="Q155" s="107">
        <v>0.004143646408839779</v>
      </c>
      <c r="R155" s="107">
        <v>0.0</v>
      </c>
      <c r="S155" s="107">
        <v>0.009668508287292817</v>
      </c>
      <c r="T155" s="107">
        <v>0.0</v>
      </c>
      <c r="U155" s="107">
        <v>0.0027624309392265192</v>
      </c>
    </row>
    <row r="156">
      <c r="A156" s="1" t="s">
        <v>172</v>
      </c>
      <c r="B156" s="92" t="s">
        <v>176</v>
      </c>
      <c r="C156" s="105">
        <v>0.03432282003710575</v>
      </c>
      <c r="D156" s="105">
        <v>0.0055658627087198514</v>
      </c>
      <c r="E156" s="105">
        <v>0.0027829313543599257</v>
      </c>
      <c r="F156" s="105">
        <v>0.00463821892393321</v>
      </c>
      <c r="G156" s="105">
        <v>0.0018552875695732839</v>
      </c>
      <c r="H156" s="105">
        <v>0.006493506493506494</v>
      </c>
      <c r="I156" s="105">
        <v>9.276437847866419E-4</v>
      </c>
      <c r="J156" s="105">
        <v>0.013914656771799629</v>
      </c>
      <c r="K156" s="105">
        <v>0.17161410018552875</v>
      </c>
      <c r="M156" s="107">
        <v>0.03432282003710575</v>
      </c>
      <c r="N156" s="107">
        <v>0.0055658627087198514</v>
      </c>
      <c r="O156" s="107">
        <v>0.0027829313543599257</v>
      </c>
      <c r="P156" s="107">
        <v>0.00463821892393321</v>
      </c>
      <c r="Q156" s="107">
        <v>0.0018552875695732839</v>
      </c>
      <c r="R156" s="107">
        <v>0.006493506493506494</v>
      </c>
      <c r="S156" s="107">
        <v>9.276437847866419E-4</v>
      </c>
      <c r="T156" s="107">
        <v>0.013914656771799629</v>
      </c>
      <c r="U156" s="107">
        <v>0.17161410018552875</v>
      </c>
    </row>
    <row r="157">
      <c r="A157" s="1" t="s">
        <v>172</v>
      </c>
      <c r="B157" s="92" t="s">
        <v>184</v>
      </c>
      <c r="C157" s="105">
        <v>0.0010695187165775401</v>
      </c>
      <c r="D157" s="105">
        <v>0.006417112299465241</v>
      </c>
      <c r="E157" s="105">
        <v>0.0010695187165775401</v>
      </c>
      <c r="F157" s="105">
        <v>0.0032085561497326204</v>
      </c>
      <c r="G157" s="105">
        <v>0.0010695187165775401</v>
      </c>
      <c r="H157" s="105">
        <v>0.0</v>
      </c>
      <c r="I157" s="105">
        <v>0.0</v>
      </c>
      <c r="J157" s="105">
        <v>0.0010695187165775401</v>
      </c>
      <c r="K157" s="105">
        <v>0.0</v>
      </c>
      <c r="M157" s="107">
        <v>0.0010695187165775401</v>
      </c>
      <c r="N157" s="107">
        <v>0.006417112299465241</v>
      </c>
      <c r="O157" s="107">
        <v>0.0010695187165775401</v>
      </c>
      <c r="P157" s="107">
        <v>0.0032085561497326204</v>
      </c>
      <c r="Q157" s="107">
        <v>0.0010695187165775401</v>
      </c>
      <c r="R157" s="107">
        <v>0.0</v>
      </c>
      <c r="S157" s="107">
        <v>0.0</v>
      </c>
      <c r="T157" s="107">
        <v>0.0010695187165775401</v>
      </c>
      <c r="U157" s="107">
        <v>0.0</v>
      </c>
    </row>
    <row r="158">
      <c r="A158" s="1" t="s">
        <v>172</v>
      </c>
      <c r="B158" s="102" t="s">
        <v>174</v>
      </c>
      <c r="C158" s="105">
        <v>0.07894736842105263</v>
      </c>
      <c r="D158" s="105">
        <v>0.023391812865497075</v>
      </c>
      <c r="E158" s="105">
        <v>0.011695906432748537</v>
      </c>
      <c r="F158" s="105">
        <v>0.005847953216374269</v>
      </c>
      <c r="G158" s="105">
        <v>0.0</v>
      </c>
      <c r="H158" s="105">
        <v>0.0</v>
      </c>
      <c r="I158" s="105">
        <v>0.02046783625730994</v>
      </c>
      <c r="J158" s="105">
        <v>0.02631578947368421</v>
      </c>
      <c r="K158" s="105">
        <v>0.21637426900584794</v>
      </c>
      <c r="M158" s="107">
        <v>0.07894736842105263</v>
      </c>
      <c r="N158" s="107">
        <v>0.023391812865497075</v>
      </c>
      <c r="O158" s="107">
        <v>0.011695906432748537</v>
      </c>
      <c r="P158" s="107">
        <v>0.005847953216374269</v>
      </c>
      <c r="Q158" s="107">
        <v>0.0</v>
      </c>
      <c r="R158" s="107">
        <v>0.0</v>
      </c>
      <c r="S158" s="107">
        <v>0.02046783625730994</v>
      </c>
      <c r="T158" s="107">
        <v>0.02631578947368421</v>
      </c>
      <c r="U158" s="107">
        <v>0.21637426900584794</v>
      </c>
    </row>
    <row r="159">
      <c r="A159" s="1" t="s">
        <v>172</v>
      </c>
      <c r="B159" s="104" t="s">
        <v>167</v>
      </c>
      <c r="C159" s="105">
        <v>0.03594608087868198</v>
      </c>
      <c r="D159" s="105">
        <v>0.0024962556165751375</v>
      </c>
      <c r="E159" s="105">
        <v>0.0</v>
      </c>
      <c r="F159" s="105">
        <v>9.98502246630055E-4</v>
      </c>
      <c r="G159" s="105">
        <v>0.0</v>
      </c>
      <c r="H159" s="105">
        <v>0.0</v>
      </c>
      <c r="I159" s="105">
        <v>9.98502246630055E-4</v>
      </c>
      <c r="J159" s="105">
        <v>0.00399400898652022</v>
      </c>
      <c r="K159" s="105">
        <v>0.003494757863205192</v>
      </c>
      <c r="M159" s="107">
        <v>0.03594608087868198</v>
      </c>
      <c r="N159" s="107">
        <v>0.0024962556165751375</v>
      </c>
      <c r="O159" s="107">
        <v>0.0</v>
      </c>
      <c r="P159" s="107">
        <v>9.98502246630055E-4</v>
      </c>
      <c r="Q159" s="107">
        <v>0.0</v>
      </c>
      <c r="R159" s="107">
        <v>0.0</v>
      </c>
      <c r="S159" s="107">
        <v>9.98502246630055E-4</v>
      </c>
      <c r="T159" s="107">
        <v>0.00399400898652022</v>
      </c>
      <c r="U159" s="107">
        <v>0.003494757863205192</v>
      </c>
    </row>
    <row r="160">
      <c r="A160" s="1" t="s">
        <v>172</v>
      </c>
      <c r="B160" s="92" t="s">
        <v>183</v>
      </c>
      <c r="C160" s="105">
        <v>0.0</v>
      </c>
      <c r="D160" s="105">
        <v>0.0</v>
      </c>
      <c r="E160" s="105">
        <v>0.0</v>
      </c>
      <c r="F160" s="105">
        <v>9.541984732824427E-4</v>
      </c>
      <c r="G160" s="105">
        <v>0.0</v>
      </c>
      <c r="H160" s="105">
        <v>0.0019083969465648854</v>
      </c>
      <c r="I160" s="105">
        <v>0.004770992366412214</v>
      </c>
      <c r="J160" s="105">
        <v>0.0019083969465648854</v>
      </c>
      <c r="K160" s="105">
        <v>0.0</v>
      </c>
      <c r="M160" s="107">
        <v>0.0</v>
      </c>
      <c r="N160" s="107">
        <v>0.0</v>
      </c>
      <c r="O160" s="107">
        <v>0.0</v>
      </c>
      <c r="P160" s="107">
        <v>9.541984732824427E-4</v>
      </c>
      <c r="Q160" s="107">
        <v>0.0</v>
      </c>
      <c r="R160" s="107">
        <v>0.0019083969465648854</v>
      </c>
      <c r="S160" s="107">
        <v>0.004770992366412214</v>
      </c>
      <c r="T160" s="107">
        <v>0.0019083969465648854</v>
      </c>
      <c r="U160" s="107">
        <v>0.0</v>
      </c>
    </row>
    <row r="161">
      <c r="A161" s="1" t="s">
        <v>172</v>
      </c>
      <c r="B161" s="92" t="s">
        <v>112</v>
      </c>
      <c r="C161" s="105">
        <v>0.005367686527106817</v>
      </c>
      <c r="D161" s="105">
        <v>0.003757380568974772</v>
      </c>
      <c r="E161" s="105">
        <v>5.367686527106817E-4</v>
      </c>
      <c r="F161" s="105">
        <v>0.003757380568974772</v>
      </c>
      <c r="G161" s="105">
        <v>5.367686527106817E-4</v>
      </c>
      <c r="H161" s="105">
        <v>5.367686527106817E-4</v>
      </c>
      <c r="I161" s="105">
        <v>5.367686527106817E-4</v>
      </c>
      <c r="J161" s="105">
        <v>0.003757380568974772</v>
      </c>
      <c r="K161" s="105">
        <v>0.013419216317767043</v>
      </c>
      <c r="M161" s="107">
        <v>0.005367686527106817</v>
      </c>
      <c r="N161" s="107">
        <v>0.003757380568974772</v>
      </c>
      <c r="O161" s="107">
        <v>5.367686527106817E-4</v>
      </c>
      <c r="P161" s="107">
        <v>0.003757380568974772</v>
      </c>
      <c r="Q161" s="107">
        <v>5.367686527106817E-4</v>
      </c>
      <c r="R161" s="107">
        <v>5.367686527106817E-4</v>
      </c>
      <c r="S161" s="107">
        <v>5.367686527106817E-4</v>
      </c>
      <c r="T161" s="107">
        <v>0.003757380568974772</v>
      </c>
      <c r="U161" s="107">
        <v>0.013419216317767043</v>
      </c>
    </row>
    <row r="162">
      <c r="A162" s="1" t="s">
        <v>172</v>
      </c>
      <c r="B162" s="92" t="s">
        <v>105</v>
      </c>
      <c r="C162" s="105">
        <v>0.07142857142857142</v>
      </c>
      <c r="D162" s="105">
        <v>0.008928571428571428</v>
      </c>
      <c r="E162" s="105">
        <v>0.0</v>
      </c>
      <c r="F162" s="105">
        <v>0.03125</v>
      </c>
      <c r="G162" s="105">
        <v>0.008928571428571428</v>
      </c>
      <c r="H162" s="105">
        <v>0.0</v>
      </c>
      <c r="I162" s="105">
        <v>0.004464285714285714</v>
      </c>
      <c r="J162" s="105">
        <v>0.004464285714285714</v>
      </c>
      <c r="K162" s="105">
        <v>0.004464285714285714</v>
      </c>
      <c r="M162" s="107">
        <v>0.07142857142857142</v>
      </c>
      <c r="N162" s="107">
        <v>0.008928571428571428</v>
      </c>
      <c r="O162" s="107">
        <v>0.0</v>
      </c>
      <c r="P162" s="107">
        <v>0.03125</v>
      </c>
      <c r="Q162" s="107">
        <v>0.008928571428571428</v>
      </c>
      <c r="R162" s="107">
        <v>0.0</v>
      </c>
      <c r="S162" s="107">
        <v>0.004464285714285714</v>
      </c>
      <c r="T162" s="107">
        <v>0.004464285714285714</v>
      </c>
      <c r="U162" s="107">
        <v>0.004464285714285714</v>
      </c>
    </row>
    <row r="163">
      <c r="A163" s="1" t="s">
        <v>172</v>
      </c>
      <c r="B163" s="92" t="s">
        <v>180</v>
      </c>
      <c r="C163" s="105">
        <v>0.0</v>
      </c>
      <c r="D163" s="105">
        <v>0.0031446540880503146</v>
      </c>
      <c r="E163" s="105">
        <v>0.0</v>
      </c>
      <c r="F163" s="105">
        <v>0.0031446540880503146</v>
      </c>
      <c r="G163" s="105">
        <v>0.0031446540880503146</v>
      </c>
      <c r="H163" s="105">
        <v>0.0</v>
      </c>
      <c r="I163" s="105">
        <v>0.0</v>
      </c>
      <c r="J163" s="105">
        <v>0.006289308176100629</v>
      </c>
      <c r="K163" s="105">
        <v>0.0031446540880503146</v>
      </c>
      <c r="M163" s="107">
        <v>0.0</v>
      </c>
      <c r="N163" s="107">
        <v>0.0031446540880503146</v>
      </c>
      <c r="O163" s="107">
        <v>0.0</v>
      </c>
      <c r="P163" s="107">
        <v>0.0031446540880503146</v>
      </c>
      <c r="Q163" s="107">
        <v>0.0031446540880503146</v>
      </c>
      <c r="R163" s="107">
        <v>0.0</v>
      </c>
      <c r="S163" s="107">
        <v>0.0</v>
      </c>
      <c r="T163" s="107">
        <v>0.006289308176100629</v>
      </c>
      <c r="U163" s="107">
        <v>0.0031446540880503146</v>
      </c>
    </row>
    <row r="164">
      <c r="A164" s="1" t="s">
        <v>172</v>
      </c>
      <c r="B164" s="92" t="s">
        <v>61</v>
      </c>
      <c r="C164" s="105">
        <v>0.014354066985645933</v>
      </c>
      <c r="D164" s="105">
        <v>0.014354066985645933</v>
      </c>
      <c r="E164" s="105">
        <v>0.0</v>
      </c>
      <c r="F164" s="105">
        <v>0.028708133971291867</v>
      </c>
      <c r="G164" s="105">
        <v>0.03349282296650718</v>
      </c>
      <c r="H164" s="105">
        <v>0.004784688995215311</v>
      </c>
      <c r="I164" s="105">
        <v>0.03827751196172249</v>
      </c>
      <c r="J164" s="105">
        <v>0.0</v>
      </c>
      <c r="K164" s="105">
        <v>0.028708133971291867</v>
      </c>
      <c r="M164" s="107">
        <v>0.014354066985645933</v>
      </c>
      <c r="N164" s="107">
        <v>0.014354066985645933</v>
      </c>
      <c r="O164" s="107">
        <v>0.0</v>
      </c>
      <c r="P164" s="107">
        <v>0.028708133971291867</v>
      </c>
      <c r="Q164" s="107">
        <v>0.03349282296650718</v>
      </c>
      <c r="R164" s="107">
        <v>0.004784688995215311</v>
      </c>
      <c r="S164" s="107">
        <v>0.03827751196172249</v>
      </c>
      <c r="T164" s="107">
        <v>0.0</v>
      </c>
      <c r="U164" s="107">
        <v>0.028708133971291867</v>
      </c>
    </row>
    <row r="165">
      <c r="A165" s="1" t="s">
        <v>172</v>
      </c>
      <c r="B165" s="92" t="s">
        <v>179</v>
      </c>
      <c r="C165" s="105">
        <v>0.012552301255230125</v>
      </c>
      <c r="D165" s="105">
        <v>0.0041841004184100415</v>
      </c>
      <c r="E165" s="105">
        <v>0.0</v>
      </c>
      <c r="F165" s="105">
        <v>0.0020920502092050207</v>
      </c>
      <c r="G165" s="105">
        <v>0.0020920502092050207</v>
      </c>
      <c r="H165" s="105">
        <v>0.0</v>
      </c>
      <c r="I165" s="105">
        <v>0.0</v>
      </c>
      <c r="J165" s="105">
        <v>0.0041841004184100415</v>
      </c>
      <c r="K165" s="105">
        <v>0.006276150627615063</v>
      </c>
      <c r="M165" s="107">
        <v>0.012552301255230125</v>
      </c>
      <c r="N165" s="107">
        <v>0.0041841004184100415</v>
      </c>
      <c r="O165" s="107">
        <v>0.0</v>
      </c>
      <c r="P165" s="107">
        <v>0.0020920502092050207</v>
      </c>
      <c r="Q165" s="107">
        <v>0.0020920502092050207</v>
      </c>
      <c r="R165" s="107">
        <v>0.0</v>
      </c>
      <c r="S165" s="107">
        <v>0.0</v>
      </c>
      <c r="T165" s="107">
        <v>0.0041841004184100415</v>
      </c>
      <c r="U165" s="107">
        <v>0.006276150627615063</v>
      </c>
    </row>
    <row r="166">
      <c r="A166" s="1" t="s">
        <v>172</v>
      </c>
      <c r="B166" s="92" t="s">
        <v>177</v>
      </c>
      <c r="C166" s="105">
        <v>0.06103286384976526</v>
      </c>
      <c r="D166" s="105">
        <v>0.004694835680751174</v>
      </c>
      <c r="E166" s="105">
        <v>0.014084507042253521</v>
      </c>
      <c r="F166" s="105">
        <v>0.011737089201877934</v>
      </c>
      <c r="G166" s="105">
        <v>0.007042253521126761</v>
      </c>
      <c r="H166" s="105">
        <v>0.0</v>
      </c>
      <c r="I166" s="105">
        <v>0.009389671361502348</v>
      </c>
      <c r="J166" s="105">
        <v>0.009389671361502348</v>
      </c>
      <c r="K166" s="105">
        <v>0.03051643192488263</v>
      </c>
      <c r="M166" s="107">
        <v>0.06103286384976526</v>
      </c>
      <c r="N166" s="107">
        <v>0.004694835680751174</v>
      </c>
      <c r="O166" s="107">
        <v>0.014084507042253521</v>
      </c>
      <c r="P166" s="107">
        <v>0.011737089201877934</v>
      </c>
      <c r="Q166" s="107">
        <v>0.007042253521126761</v>
      </c>
      <c r="R166" s="107">
        <v>0.0</v>
      </c>
      <c r="S166" s="107">
        <v>0.009389671361502348</v>
      </c>
      <c r="T166" s="107">
        <v>0.009389671361502348</v>
      </c>
      <c r="U166" s="107">
        <v>0.03051643192488263</v>
      </c>
    </row>
    <row r="167">
      <c r="A167" s="1" t="s">
        <v>172</v>
      </c>
      <c r="B167" s="92" t="s">
        <v>182</v>
      </c>
      <c r="C167" s="105">
        <v>0.011993146773272416</v>
      </c>
      <c r="D167" s="105">
        <v>0.0</v>
      </c>
      <c r="E167" s="105">
        <v>0.0</v>
      </c>
      <c r="F167" s="105">
        <v>0.001142204454597373</v>
      </c>
      <c r="G167" s="105">
        <v>0.0028555111364934323</v>
      </c>
      <c r="H167" s="105">
        <v>0.0</v>
      </c>
      <c r="I167" s="105">
        <v>5.711022272986865E-4</v>
      </c>
      <c r="J167" s="105">
        <v>0.0</v>
      </c>
      <c r="K167" s="105">
        <v>0.001142204454597373</v>
      </c>
      <c r="M167" s="107">
        <v>0.011993146773272416</v>
      </c>
      <c r="N167" s="107">
        <v>0.0</v>
      </c>
      <c r="O167" s="107">
        <v>0.0</v>
      </c>
      <c r="P167" s="107">
        <v>0.001142204454597373</v>
      </c>
      <c r="Q167" s="107">
        <v>0.0028555111364934323</v>
      </c>
      <c r="R167" s="107">
        <v>0.0</v>
      </c>
      <c r="S167" s="107">
        <v>5.711022272986865E-4</v>
      </c>
      <c r="T167" s="107">
        <v>0.0</v>
      </c>
      <c r="U167" s="107">
        <v>0.001142204454597373</v>
      </c>
    </row>
    <row r="168">
      <c r="A168" s="1" t="s">
        <v>172</v>
      </c>
      <c r="B168" s="92" t="s">
        <v>87</v>
      </c>
      <c r="C168" s="105">
        <v>0.004672897196261682</v>
      </c>
      <c r="D168" s="105">
        <v>0.009345794392523364</v>
      </c>
      <c r="E168" s="105">
        <v>0.009345794392523364</v>
      </c>
      <c r="F168" s="105">
        <v>0.0</v>
      </c>
      <c r="G168" s="105">
        <v>0.009345794392523364</v>
      </c>
      <c r="H168" s="105">
        <v>0.037383177570093455</v>
      </c>
      <c r="I168" s="105">
        <v>0.0</v>
      </c>
      <c r="J168" s="105">
        <v>0.009345794392523364</v>
      </c>
      <c r="K168" s="105">
        <v>0.14953271028037382</v>
      </c>
      <c r="M168" s="107">
        <v>0.004672897196261682</v>
      </c>
      <c r="N168" s="107">
        <v>0.009345794392523364</v>
      </c>
      <c r="O168" s="107">
        <v>0.009345794392523364</v>
      </c>
      <c r="P168" s="107">
        <v>0.0</v>
      </c>
      <c r="Q168" s="107">
        <v>0.009345794392523364</v>
      </c>
      <c r="R168" s="107">
        <v>0.037383177570093455</v>
      </c>
      <c r="S168" s="107">
        <v>0.0</v>
      </c>
      <c r="T168" s="107">
        <v>0.009345794392523364</v>
      </c>
      <c r="U168" s="107">
        <v>0.14953271028037382</v>
      </c>
    </row>
    <row r="169">
      <c r="A169" s="1" t="s">
        <v>172</v>
      </c>
      <c r="B169" s="92" t="s">
        <v>175</v>
      </c>
      <c r="C169" s="105">
        <v>0.045081967213114756</v>
      </c>
      <c r="D169" s="105">
        <v>0.006147540983606557</v>
      </c>
      <c r="E169" s="105">
        <v>0.014344262295081968</v>
      </c>
      <c r="F169" s="105">
        <v>0.0020491803278688526</v>
      </c>
      <c r="G169" s="105">
        <v>0.00819672131147541</v>
      </c>
      <c r="H169" s="105">
        <v>0.0</v>
      </c>
      <c r="I169" s="105">
        <v>0.004098360655737705</v>
      </c>
      <c r="J169" s="105">
        <v>0.006147540983606557</v>
      </c>
      <c r="K169" s="105">
        <v>0.17827868852459017</v>
      </c>
      <c r="M169" s="107">
        <v>0.045081967213114756</v>
      </c>
      <c r="N169" s="107">
        <v>0.006147540983606557</v>
      </c>
      <c r="O169" s="107">
        <v>0.014344262295081968</v>
      </c>
      <c r="P169" s="107">
        <v>0.0020491803278688526</v>
      </c>
      <c r="Q169" s="107">
        <v>0.00819672131147541</v>
      </c>
      <c r="R169" s="107">
        <v>0.0</v>
      </c>
      <c r="S169" s="107">
        <v>0.004098360655737705</v>
      </c>
      <c r="T169" s="107">
        <v>0.006147540983606557</v>
      </c>
      <c r="U169" s="107">
        <v>0.17827868852459017</v>
      </c>
    </row>
    <row r="170">
      <c r="A170" s="1" t="s">
        <v>172</v>
      </c>
      <c r="B170" s="92" t="s">
        <v>137</v>
      </c>
      <c r="C170" s="105">
        <v>0.06944444444444445</v>
      </c>
      <c r="D170" s="105">
        <v>0.027777777777777776</v>
      </c>
      <c r="E170" s="105">
        <v>0.05555555555555555</v>
      </c>
      <c r="F170" s="105">
        <v>0.013888888888888888</v>
      </c>
      <c r="G170" s="105">
        <v>0.013888888888888888</v>
      </c>
      <c r="H170" s="105">
        <v>0.0</v>
      </c>
      <c r="I170" s="105">
        <v>0.05555555555555555</v>
      </c>
      <c r="J170" s="105">
        <v>0.1388888888888889</v>
      </c>
      <c r="K170" s="105">
        <v>0.20833333333333334</v>
      </c>
      <c r="M170" s="107">
        <v>0.06944444444444445</v>
      </c>
      <c r="N170" s="107">
        <v>0.027777777777777776</v>
      </c>
      <c r="O170" s="107">
        <v>0.05555555555555555</v>
      </c>
      <c r="P170" s="107">
        <v>0.013888888888888888</v>
      </c>
      <c r="Q170" s="107">
        <v>0.013888888888888888</v>
      </c>
      <c r="R170" s="107">
        <v>0.0</v>
      </c>
      <c r="S170" s="107">
        <v>0.05555555555555555</v>
      </c>
      <c r="T170" s="107">
        <v>0.1388888888888889</v>
      </c>
      <c r="U170" s="107">
        <v>0.20833333333333334</v>
      </c>
    </row>
    <row r="171">
      <c r="A171" s="1" t="s">
        <v>172</v>
      </c>
      <c r="B171" s="92" t="s">
        <v>178</v>
      </c>
      <c r="C171" s="105">
        <v>0.0046439628482972135</v>
      </c>
      <c r="D171" s="105">
        <v>0.0</v>
      </c>
      <c r="E171" s="105">
        <v>0.0</v>
      </c>
      <c r="F171" s="105">
        <v>0.0030959752321981426</v>
      </c>
      <c r="G171" s="105">
        <v>0.006191950464396285</v>
      </c>
      <c r="H171" s="105">
        <v>0.0</v>
      </c>
      <c r="I171" s="105">
        <v>0.0030959752321981426</v>
      </c>
      <c r="J171" s="105">
        <v>0.0046439628482972135</v>
      </c>
      <c r="K171" s="105">
        <v>0.010835913312693499</v>
      </c>
      <c r="M171" s="107">
        <v>0.0046439628482972135</v>
      </c>
      <c r="N171" s="107">
        <v>0.0</v>
      </c>
      <c r="O171" s="107">
        <v>0.0</v>
      </c>
      <c r="P171" s="107">
        <v>0.0030959752321981426</v>
      </c>
      <c r="Q171" s="107">
        <v>0.006191950464396285</v>
      </c>
      <c r="R171" s="107">
        <v>0.0</v>
      </c>
      <c r="S171" s="107">
        <v>0.0030959752321981426</v>
      </c>
      <c r="T171" s="107">
        <v>0.0046439628482972135</v>
      </c>
      <c r="U171" s="107">
        <v>0.010835913312693499</v>
      </c>
    </row>
    <row r="172">
      <c r="A172" s="1" t="s">
        <v>172</v>
      </c>
      <c r="B172" s="92" t="s">
        <v>173</v>
      </c>
      <c r="C172" s="105">
        <v>0.07142857142857142</v>
      </c>
      <c r="D172" s="105">
        <v>0.017857142857142856</v>
      </c>
      <c r="E172" s="105">
        <v>0.022321428571428572</v>
      </c>
      <c r="F172" s="105">
        <v>0.03125</v>
      </c>
      <c r="G172" s="105">
        <v>0.0</v>
      </c>
      <c r="H172" s="105">
        <v>0.03125</v>
      </c>
      <c r="I172" s="105">
        <v>0.017857142857142856</v>
      </c>
      <c r="J172" s="105">
        <v>0.13839285714285715</v>
      </c>
      <c r="K172" s="105">
        <v>0.6919642857142857</v>
      </c>
      <c r="M172" s="107">
        <v>0.07142857142857142</v>
      </c>
      <c r="N172" s="107">
        <v>0.017857142857142856</v>
      </c>
      <c r="O172" s="107">
        <v>0.022321428571428572</v>
      </c>
      <c r="P172" s="107">
        <v>0.03125</v>
      </c>
      <c r="Q172" s="107">
        <v>0.0</v>
      </c>
      <c r="R172" s="107">
        <v>0.03125</v>
      </c>
      <c r="S172" s="107">
        <v>0.017857142857142856</v>
      </c>
      <c r="T172" s="107">
        <v>0.13839285714285715</v>
      </c>
      <c r="U172" s="107">
        <v>0.6919642857142857</v>
      </c>
    </row>
    <row r="173">
      <c r="A173" s="1" t="s">
        <v>172</v>
      </c>
      <c r="B173" s="92" t="s">
        <v>111</v>
      </c>
      <c r="C173" s="105">
        <v>0.0022271714922048997</v>
      </c>
      <c r="D173" s="105">
        <v>0.0022271714922048997</v>
      </c>
      <c r="E173" s="105">
        <v>0.0</v>
      </c>
      <c r="F173" s="105">
        <v>0.013363028953229399</v>
      </c>
      <c r="G173" s="105">
        <v>0.0022271714922048997</v>
      </c>
      <c r="H173" s="105">
        <v>0.013363028953229399</v>
      </c>
      <c r="I173" s="105">
        <v>0.0022271714922048997</v>
      </c>
      <c r="J173" s="105">
        <v>0.008908685968819599</v>
      </c>
      <c r="K173" s="105">
        <v>0.0022271714922048997</v>
      </c>
      <c r="M173" s="107">
        <v>0.0022271714922048997</v>
      </c>
      <c r="N173" s="107">
        <v>0.0022271714922048997</v>
      </c>
      <c r="O173" s="107">
        <v>0.0</v>
      </c>
      <c r="P173" s="107">
        <v>0.013363028953229399</v>
      </c>
      <c r="Q173" s="107">
        <v>0.0022271714922048997</v>
      </c>
      <c r="R173" s="107">
        <v>0.013363028953229399</v>
      </c>
      <c r="S173" s="107">
        <v>0.0022271714922048997</v>
      </c>
      <c r="T173" s="107">
        <v>0.008908685968819599</v>
      </c>
      <c r="U173" s="107">
        <v>0.0022271714922048997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1.38"/>
  </cols>
  <sheetData>
    <row r="1">
      <c r="A1" s="4" t="s">
        <v>0</v>
      </c>
      <c r="B1" s="4" t="s">
        <v>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75"/>
      <c r="M1" s="4"/>
      <c r="W1" s="75"/>
      <c r="X1" s="75"/>
      <c r="Y1" s="75"/>
      <c r="Z1" s="75"/>
    </row>
    <row r="2">
      <c r="A2" s="1" t="s">
        <v>22</v>
      </c>
      <c r="B2" s="92" t="s">
        <v>26</v>
      </c>
      <c r="C2" s="105">
        <v>0.05504587155963303</v>
      </c>
      <c r="D2" s="105">
        <v>0.009174311926605505</v>
      </c>
      <c r="E2" s="105">
        <v>0.05504587155963303</v>
      </c>
      <c r="F2" s="105">
        <v>0.013761467889908258</v>
      </c>
      <c r="G2" s="105">
        <v>0.03211009174311927</v>
      </c>
      <c r="H2" s="105">
        <v>0.013761467889908258</v>
      </c>
      <c r="I2" s="105">
        <v>0.04128440366972477</v>
      </c>
      <c r="J2" s="105">
        <v>0.05045871559633028</v>
      </c>
      <c r="K2" s="105">
        <v>0.24311926605504589</v>
      </c>
      <c r="N2" s="105"/>
    </row>
    <row r="3">
      <c r="A3" s="1" t="s">
        <v>22</v>
      </c>
      <c r="B3" s="92" t="s">
        <v>41</v>
      </c>
      <c r="C3" s="105">
        <v>0.02486678507992895</v>
      </c>
      <c r="D3" s="105">
        <v>8.880994671403197E-4</v>
      </c>
      <c r="E3" s="105">
        <v>0.0026642984014209592</v>
      </c>
      <c r="F3" s="105">
        <v>0.0017761989342806395</v>
      </c>
      <c r="G3" s="105">
        <v>0.0</v>
      </c>
      <c r="H3" s="105">
        <v>0.0</v>
      </c>
      <c r="I3" s="105">
        <v>0.0</v>
      </c>
      <c r="J3" s="105">
        <v>0.0017761989342806395</v>
      </c>
      <c r="K3" s="105">
        <v>0.023978685612788632</v>
      </c>
      <c r="N3" s="105"/>
    </row>
    <row r="4">
      <c r="A4" s="1" t="s">
        <v>22</v>
      </c>
      <c r="B4" s="92" t="s">
        <v>35</v>
      </c>
      <c r="C4" s="105">
        <v>0.04773869346733668</v>
      </c>
      <c r="D4" s="105">
        <v>0.002512562814070352</v>
      </c>
      <c r="E4" s="105">
        <v>0.01256281407035176</v>
      </c>
      <c r="F4" s="105">
        <v>0.007537688442211055</v>
      </c>
      <c r="G4" s="105">
        <v>0.007537688442211055</v>
      </c>
      <c r="H4" s="105">
        <v>0.002512562814070352</v>
      </c>
      <c r="I4" s="105">
        <v>0.005025125628140704</v>
      </c>
      <c r="J4" s="105">
        <v>0.17839195979899497</v>
      </c>
      <c r="K4" s="105">
        <v>0.05778894472361809</v>
      </c>
      <c r="N4" s="105"/>
    </row>
    <row r="5">
      <c r="A5" s="1" t="s">
        <v>22</v>
      </c>
      <c r="B5" s="92" t="s">
        <v>24</v>
      </c>
      <c r="C5" s="105">
        <v>0.17256637168141592</v>
      </c>
      <c r="D5" s="105">
        <v>0.01327433628318584</v>
      </c>
      <c r="E5" s="105">
        <v>0.017699115044247787</v>
      </c>
      <c r="F5" s="105">
        <v>0.0</v>
      </c>
      <c r="G5" s="105">
        <v>0.0</v>
      </c>
      <c r="H5" s="105">
        <v>0.0</v>
      </c>
      <c r="I5" s="105">
        <v>0.01327433628318584</v>
      </c>
      <c r="J5" s="105">
        <v>0.022123893805309734</v>
      </c>
      <c r="K5" s="105">
        <v>0.25663716814159293</v>
      </c>
      <c r="N5" s="105"/>
    </row>
    <row r="6">
      <c r="A6" s="1" t="s">
        <v>22</v>
      </c>
      <c r="B6" s="92" t="s">
        <v>37</v>
      </c>
      <c r="C6" s="105">
        <v>0.015775635407537247</v>
      </c>
      <c r="D6" s="105">
        <v>8.764241893076249E-4</v>
      </c>
      <c r="E6" s="105">
        <v>0.0017528483786152498</v>
      </c>
      <c r="F6" s="105">
        <v>0.0035056967572304996</v>
      </c>
      <c r="G6" s="105">
        <v>0.0</v>
      </c>
      <c r="H6" s="105">
        <v>0.0</v>
      </c>
      <c r="I6" s="105">
        <v>8.764241893076249E-4</v>
      </c>
      <c r="J6" s="105">
        <v>8.764241893076249E-4</v>
      </c>
      <c r="K6" s="105">
        <v>0.040315512708150744</v>
      </c>
      <c r="N6" s="105"/>
    </row>
    <row r="7">
      <c r="A7" s="1" t="s">
        <v>22</v>
      </c>
      <c r="B7" s="92" t="s">
        <v>33</v>
      </c>
      <c r="C7" s="105">
        <v>0.05504587155963303</v>
      </c>
      <c r="D7" s="105">
        <v>0.08256880733944955</v>
      </c>
      <c r="E7" s="105">
        <v>0.013761467889908258</v>
      </c>
      <c r="F7" s="105">
        <v>0.013761467889908258</v>
      </c>
      <c r="G7" s="105">
        <v>0.05045871559633028</v>
      </c>
      <c r="H7" s="105">
        <v>0.0</v>
      </c>
      <c r="I7" s="105">
        <v>0.04128440366972477</v>
      </c>
      <c r="J7" s="105">
        <v>0.009174311926605505</v>
      </c>
      <c r="K7" s="105">
        <v>0.06880733944954129</v>
      </c>
    </row>
    <row r="8">
      <c r="A8" s="1" t="s">
        <v>22</v>
      </c>
      <c r="B8" s="92" t="s">
        <v>30</v>
      </c>
      <c r="C8" s="105">
        <v>0.09280742459396751</v>
      </c>
      <c r="D8" s="105">
        <v>0.0</v>
      </c>
      <c r="E8" s="105">
        <v>0.02088167053364269</v>
      </c>
      <c r="F8" s="105">
        <v>0.018561484918793503</v>
      </c>
      <c r="G8" s="105">
        <v>0.0</v>
      </c>
      <c r="H8" s="105">
        <v>0.0</v>
      </c>
      <c r="I8" s="105">
        <v>0.0</v>
      </c>
      <c r="J8" s="105">
        <v>0.07424593967517401</v>
      </c>
      <c r="K8" s="105">
        <v>0.13225058004640372</v>
      </c>
    </row>
    <row r="9">
      <c r="A9" s="1" t="s">
        <v>22</v>
      </c>
      <c r="B9" s="92" t="s">
        <v>43</v>
      </c>
      <c r="C9" s="105">
        <v>0.006342494714587738</v>
      </c>
      <c r="D9" s="105">
        <v>0.006342494714587738</v>
      </c>
      <c r="E9" s="105">
        <v>0.0</v>
      </c>
      <c r="F9" s="105">
        <v>0.0</v>
      </c>
      <c r="G9" s="105">
        <v>0.035940803382663845</v>
      </c>
      <c r="H9" s="105">
        <v>0.0</v>
      </c>
      <c r="I9" s="105">
        <v>0.0021141649048625794</v>
      </c>
      <c r="J9" s="105">
        <v>0.004228329809725159</v>
      </c>
      <c r="K9" s="105">
        <v>0.012684989429175475</v>
      </c>
    </row>
    <row r="10">
      <c r="A10" s="1" t="s">
        <v>22</v>
      </c>
      <c r="B10" s="92" t="s">
        <v>40</v>
      </c>
      <c r="C10" s="105">
        <v>0.0</v>
      </c>
      <c r="D10" s="105">
        <v>0.004672897196261682</v>
      </c>
      <c r="E10" s="105">
        <v>0.009345794392523364</v>
      </c>
      <c r="F10" s="105">
        <v>0.009345794392523364</v>
      </c>
      <c r="G10" s="105">
        <v>0.0</v>
      </c>
      <c r="H10" s="105">
        <v>0.0</v>
      </c>
      <c r="I10" s="105">
        <v>0.004672897196261682</v>
      </c>
      <c r="J10" s="105">
        <v>0.028037383177570093</v>
      </c>
      <c r="K10" s="105">
        <v>0.03271028037383177</v>
      </c>
    </row>
    <row r="11">
      <c r="A11" s="1" t="s">
        <v>22</v>
      </c>
      <c r="B11" s="92" t="s">
        <v>45</v>
      </c>
      <c r="C11" s="105">
        <v>0.004188481675392671</v>
      </c>
      <c r="D11" s="105">
        <v>0.0</v>
      </c>
      <c r="E11" s="105">
        <v>0.0</v>
      </c>
      <c r="F11" s="105">
        <v>0.0</v>
      </c>
      <c r="G11" s="105">
        <v>0.0020942408376963353</v>
      </c>
      <c r="H11" s="105">
        <v>0.0</v>
      </c>
      <c r="I11" s="105">
        <v>0.0020942408376963353</v>
      </c>
      <c r="J11" s="105">
        <v>0.0</v>
      </c>
      <c r="K11" s="105">
        <v>0.004188481675392671</v>
      </c>
    </row>
    <row r="12">
      <c r="A12" s="1" t="s">
        <v>22</v>
      </c>
      <c r="B12" s="92" t="s">
        <v>28</v>
      </c>
      <c r="C12" s="105">
        <v>0.026490066225165563</v>
      </c>
      <c r="D12" s="105">
        <v>0.002207505518763797</v>
      </c>
      <c r="E12" s="105">
        <v>0.019867549668874173</v>
      </c>
      <c r="F12" s="105">
        <v>0.0</v>
      </c>
      <c r="G12" s="105">
        <v>0.01545253863134658</v>
      </c>
      <c r="H12" s="105">
        <v>0.004415011037527594</v>
      </c>
      <c r="I12" s="105">
        <v>0.033112582781456956</v>
      </c>
      <c r="J12" s="105">
        <v>0.011037527593818985</v>
      </c>
      <c r="K12" s="105">
        <v>0.1545253863134658</v>
      </c>
    </row>
    <row r="13">
      <c r="A13" s="1" t="s">
        <v>22</v>
      </c>
      <c r="B13" s="92" t="s">
        <v>29</v>
      </c>
      <c r="C13" s="105">
        <v>0.013015184381778741</v>
      </c>
      <c r="D13" s="105">
        <v>0.020607375271149676</v>
      </c>
      <c r="E13" s="105">
        <v>0.010845986984815618</v>
      </c>
      <c r="F13" s="105">
        <v>0.0021691973969631237</v>
      </c>
      <c r="G13" s="105">
        <v>0.004338394793926247</v>
      </c>
      <c r="H13" s="105">
        <v>0.0010845986984815619</v>
      </c>
      <c r="I13" s="105">
        <v>0.006507592190889371</v>
      </c>
      <c r="J13" s="105">
        <v>0.019522776572668113</v>
      </c>
      <c r="K13" s="105">
        <v>0.13774403470715835</v>
      </c>
    </row>
    <row r="14">
      <c r="A14" s="1" t="s">
        <v>22</v>
      </c>
      <c r="B14" s="92" t="s">
        <v>39</v>
      </c>
      <c r="C14" s="105">
        <v>0.01978021978021978</v>
      </c>
      <c r="D14" s="105">
        <v>0.006593406593406593</v>
      </c>
      <c r="E14" s="105">
        <v>0.0</v>
      </c>
      <c r="F14" s="105">
        <v>0.002197802197802198</v>
      </c>
      <c r="G14" s="105">
        <v>0.03736263736263736</v>
      </c>
      <c r="H14" s="105">
        <v>0.0</v>
      </c>
      <c r="I14" s="105">
        <v>0.006593406593406593</v>
      </c>
      <c r="J14" s="105">
        <v>0.002197802197802198</v>
      </c>
      <c r="K14" s="105">
        <v>0.035164835164835165</v>
      </c>
    </row>
    <row r="15">
      <c r="A15" s="1" t="s">
        <v>22</v>
      </c>
      <c r="B15" s="92" t="s">
        <v>44</v>
      </c>
      <c r="C15" s="105">
        <v>0.004434589800443459</v>
      </c>
      <c r="D15" s="105">
        <v>0.0</v>
      </c>
      <c r="E15" s="105">
        <v>0.004434589800443459</v>
      </c>
      <c r="F15" s="105">
        <v>0.004434589800443459</v>
      </c>
      <c r="G15" s="105">
        <v>0.028824833702882482</v>
      </c>
      <c r="H15" s="105">
        <v>0.0</v>
      </c>
      <c r="I15" s="105">
        <v>0.004434589800443459</v>
      </c>
      <c r="J15" s="105">
        <v>0.0</v>
      </c>
      <c r="K15" s="105">
        <v>0.0066518847006651885</v>
      </c>
    </row>
    <row r="16">
      <c r="A16" s="1" t="s">
        <v>22</v>
      </c>
      <c r="B16" s="92" t="s">
        <v>42</v>
      </c>
      <c r="C16" s="105">
        <v>0.0235655737704918</v>
      </c>
      <c r="D16" s="105">
        <v>0.007172131147540984</v>
      </c>
      <c r="E16" s="105">
        <v>0.0010245901639344263</v>
      </c>
      <c r="F16" s="105">
        <v>0.0030737704918032786</v>
      </c>
      <c r="G16" s="105">
        <v>0.0020491803278688526</v>
      </c>
      <c r="H16" s="105">
        <v>0.0</v>
      </c>
      <c r="I16" s="105">
        <v>0.0030737704918032786</v>
      </c>
      <c r="J16" s="105">
        <v>0.0030737704918032786</v>
      </c>
      <c r="K16" s="105">
        <v>0.018442622950819672</v>
      </c>
    </row>
    <row r="17">
      <c r="A17" s="1" t="s">
        <v>22</v>
      </c>
      <c r="B17" s="92" t="s">
        <v>23</v>
      </c>
      <c r="C17" s="105">
        <v>0.019867549668874173</v>
      </c>
      <c r="D17" s="105">
        <v>0.017660044150110375</v>
      </c>
      <c r="E17" s="105">
        <v>0.02207505518763797</v>
      </c>
      <c r="F17" s="105">
        <v>0.019867549668874173</v>
      </c>
      <c r="G17" s="105">
        <v>0.006622516556291391</v>
      </c>
      <c r="H17" s="105">
        <v>0.0</v>
      </c>
      <c r="I17" s="105">
        <v>0.004415011037527594</v>
      </c>
      <c r="J17" s="105">
        <v>0.008830022075055188</v>
      </c>
      <c r="K17" s="105">
        <v>0.423841059602649</v>
      </c>
    </row>
    <row r="18">
      <c r="A18" s="1" t="s">
        <v>22</v>
      </c>
      <c r="B18" s="92" t="s">
        <v>36</v>
      </c>
      <c r="C18" s="105">
        <v>0.03854875283446712</v>
      </c>
      <c r="D18" s="105">
        <v>0.011337868480725623</v>
      </c>
      <c r="E18" s="105">
        <v>0.0022675736961451248</v>
      </c>
      <c r="F18" s="105">
        <v>0.0022675736961451248</v>
      </c>
      <c r="G18" s="105">
        <v>0.0</v>
      </c>
      <c r="H18" s="105">
        <v>0.0</v>
      </c>
      <c r="I18" s="105">
        <v>0.009070294784580499</v>
      </c>
      <c r="J18" s="105">
        <v>0.05895691609977324</v>
      </c>
      <c r="K18" s="105">
        <v>0.045351473922902494</v>
      </c>
    </row>
    <row r="19">
      <c r="A19" s="1" t="s">
        <v>22</v>
      </c>
      <c r="B19" s="92" t="s">
        <v>31</v>
      </c>
      <c r="C19" s="105">
        <v>0.012181616832779624</v>
      </c>
      <c r="D19" s="105">
        <v>0.004429678848283499</v>
      </c>
      <c r="E19" s="105">
        <v>0.03765227021040975</v>
      </c>
      <c r="F19" s="105">
        <v>0.0011074197120708748</v>
      </c>
      <c r="G19" s="105">
        <v>0.0</v>
      </c>
      <c r="H19" s="105">
        <v>0.0</v>
      </c>
      <c r="I19" s="105">
        <v>0.008859357696566999</v>
      </c>
      <c r="J19" s="105">
        <v>0.026578073089700997</v>
      </c>
      <c r="K19" s="105">
        <v>0.12070874861572536</v>
      </c>
    </row>
    <row r="20">
      <c r="A20" s="1" t="s">
        <v>22</v>
      </c>
      <c r="B20" s="92" t="s">
        <v>38</v>
      </c>
      <c r="C20" s="105">
        <v>0.011830201809324982</v>
      </c>
      <c r="D20" s="105">
        <v>0.006263048016701462</v>
      </c>
      <c r="E20" s="105">
        <v>0.0020876826722338203</v>
      </c>
      <c r="F20" s="105">
        <v>0.003479471120389701</v>
      </c>
      <c r="G20" s="105">
        <v>0.030619345859429367</v>
      </c>
      <c r="H20" s="105">
        <v>0.0</v>
      </c>
      <c r="I20" s="105">
        <v>0.0048712595685455815</v>
      </c>
      <c r="J20" s="105">
        <v>6.958942240779402E-4</v>
      </c>
      <c r="K20" s="105">
        <v>0.03897007654836465</v>
      </c>
    </row>
    <row r="21">
      <c r="A21" s="1" t="s">
        <v>22</v>
      </c>
      <c r="B21" s="92" t="s">
        <v>34</v>
      </c>
      <c r="C21" s="105">
        <v>0.12663755458515283</v>
      </c>
      <c r="D21" s="105">
        <v>0.008733624454148471</v>
      </c>
      <c r="E21" s="105">
        <v>0.006550218340611353</v>
      </c>
      <c r="F21" s="105">
        <v>0.006550218340611353</v>
      </c>
      <c r="G21" s="105">
        <v>0.0</v>
      </c>
      <c r="H21" s="105">
        <v>0.0</v>
      </c>
      <c r="I21" s="105">
        <v>0.002183406113537118</v>
      </c>
      <c r="J21" s="105">
        <v>0.04585152838427948</v>
      </c>
      <c r="K21" s="105">
        <v>0.0611353711790393</v>
      </c>
    </row>
    <row r="22">
      <c r="A22" s="1" t="s">
        <v>46</v>
      </c>
      <c r="B22" s="92" t="s">
        <v>47</v>
      </c>
      <c r="C22" s="105">
        <v>0.008620689655172414</v>
      </c>
      <c r="D22" s="105">
        <v>0.0</v>
      </c>
      <c r="E22" s="105">
        <v>0.0</v>
      </c>
      <c r="F22" s="105">
        <v>0.004310344827586207</v>
      </c>
      <c r="G22" s="105">
        <v>0.004310344827586207</v>
      </c>
      <c r="H22" s="105">
        <v>0.0</v>
      </c>
      <c r="I22" s="105">
        <v>0.03017241379310345</v>
      </c>
      <c r="J22" s="105">
        <v>0.01293103448275862</v>
      </c>
      <c r="K22" s="105">
        <v>0.0</v>
      </c>
    </row>
    <row r="23">
      <c r="A23" s="1" t="s">
        <v>46</v>
      </c>
      <c r="B23" s="92" t="s">
        <v>48</v>
      </c>
      <c r="C23" s="105">
        <v>0.01267605633802817</v>
      </c>
      <c r="D23" s="105">
        <v>0.004225352112676056</v>
      </c>
      <c r="E23" s="105">
        <v>0.0</v>
      </c>
      <c r="F23" s="105">
        <v>0.0014084507042253522</v>
      </c>
      <c r="G23" s="105">
        <v>0.022535211267605635</v>
      </c>
      <c r="H23" s="105">
        <v>0.0</v>
      </c>
      <c r="I23" s="105">
        <v>0.0028169014084507044</v>
      </c>
      <c r="J23" s="105">
        <v>0.0014084507042253522</v>
      </c>
      <c r="K23" s="105">
        <v>0.01971830985915493</v>
      </c>
    </row>
    <row r="24">
      <c r="A24" s="1" t="s">
        <v>46</v>
      </c>
      <c r="B24" s="92" t="s">
        <v>49</v>
      </c>
      <c r="C24" s="105">
        <v>0.05963302752293578</v>
      </c>
      <c r="D24" s="105">
        <v>0.009174311926605505</v>
      </c>
      <c r="E24" s="105">
        <v>0.0045871559633027525</v>
      </c>
      <c r="F24" s="105">
        <v>0.0045871559633027525</v>
      </c>
      <c r="G24" s="105">
        <v>0.03669724770642202</v>
      </c>
      <c r="H24" s="105">
        <v>0.0045871559633027525</v>
      </c>
      <c r="I24" s="105">
        <v>0.027522935779816515</v>
      </c>
      <c r="J24" s="105">
        <v>0.0</v>
      </c>
      <c r="K24" s="105">
        <v>0.01834862385321101</v>
      </c>
    </row>
    <row r="25">
      <c r="A25" s="1" t="s">
        <v>46</v>
      </c>
      <c r="B25" s="92" t="s">
        <v>50</v>
      </c>
      <c r="C25" s="105">
        <v>0.028017241379310345</v>
      </c>
      <c r="D25" s="105">
        <v>0.03879310344827586</v>
      </c>
      <c r="E25" s="105">
        <v>0.00646551724137931</v>
      </c>
      <c r="F25" s="105">
        <v>0.00646551724137931</v>
      </c>
      <c r="G25" s="105">
        <v>0.023706896551724137</v>
      </c>
      <c r="H25" s="105">
        <v>0.0</v>
      </c>
      <c r="I25" s="105">
        <v>0.01939655172413793</v>
      </c>
      <c r="J25" s="105">
        <v>0.004310344827586207</v>
      </c>
      <c r="K25" s="105">
        <v>0.032327586206896554</v>
      </c>
    </row>
    <row r="26">
      <c r="A26" s="1" t="s">
        <v>46</v>
      </c>
      <c r="B26" s="92" t="s">
        <v>51</v>
      </c>
      <c r="C26" s="105">
        <v>0.007329842931937173</v>
      </c>
      <c r="D26" s="105">
        <v>0.005235602094240838</v>
      </c>
      <c r="E26" s="105">
        <v>0.0</v>
      </c>
      <c r="F26" s="105">
        <v>0.007329842931937173</v>
      </c>
      <c r="G26" s="105">
        <v>0.06910994764397906</v>
      </c>
      <c r="H26" s="105">
        <v>0.0</v>
      </c>
      <c r="I26" s="105">
        <v>0.0</v>
      </c>
      <c r="J26" s="105">
        <v>0.0</v>
      </c>
      <c r="K26" s="105">
        <v>0.04607329842931937</v>
      </c>
    </row>
    <row r="27">
      <c r="A27" s="1" t="s">
        <v>46</v>
      </c>
      <c r="B27" s="92" t="s">
        <v>52</v>
      </c>
      <c r="C27" s="105">
        <v>0.017857142857142856</v>
      </c>
      <c r="D27" s="105">
        <v>0.00744047619047619</v>
      </c>
      <c r="E27" s="105">
        <v>0.011904761904761904</v>
      </c>
      <c r="F27" s="105">
        <v>0.002976190476190476</v>
      </c>
      <c r="G27" s="105">
        <v>0.004464285714285714</v>
      </c>
      <c r="H27" s="105">
        <v>0.002976190476190476</v>
      </c>
      <c r="I27" s="105">
        <v>0.008928571428571428</v>
      </c>
      <c r="J27" s="105">
        <v>0.01488095238095238</v>
      </c>
      <c r="K27" s="105">
        <v>0.09077380952380952</v>
      </c>
    </row>
    <row r="28">
      <c r="A28" s="1" t="s">
        <v>46</v>
      </c>
      <c r="B28" s="92" t="s">
        <v>54</v>
      </c>
      <c r="C28" s="105">
        <v>0.08583690987124463</v>
      </c>
      <c r="D28" s="105">
        <v>0.017167381974248927</v>
      </c>
      <c r="E28" s="105">
        <v>0.0</v>
      </c>
      <c r="F28" s="105">
        <v>0.004291845493562232</v>
      </c>
      <c r="G28" s="105">
        <v>0.04291845493562232</v>
      </c>
      <c r="H28" s="105">
        <v>0.0</v>
      </c>
      <c r="I28" s="105">
        <v>0.017167381974248927</v>
      </c>
      <c r="J28" s="105">
        <v>0.004291845493562232</v>
      </c>
      <c r="K28" s="105">
        <v>0.012875536480686695</v>
      </c>
    </row>
    <row r="29">
      <c r="A29" s="1" t="s">
        <v>46</v>
      </c>
      <c r="B29" s="92" t="s">
        <v>55</v>
      </c>
      <c r="C29" s="105">
        <v>0.04314063848144953</v>
      </c>
      <c r="D29" s="105">
        <v>0.010353753235547885</v>
      </c>
      <c r="E29" s="105">
        <v>0.003451251078515962</v>
      </c>
      <c r="F29" s="105">
        <v>0.001725625539257981</v>
      </c>
      <c r="G29" s="105">
        <v>0.001725625539257981</v>
      </c>
      <c r="H29" s="105">
        <v>0.001725625539257981</v>
      </c>
      <c r="I29" s="105">
        <v>0.0025884383088869713</v>
      </c>
      <c r="J29" s="105">
        <v>0.021570319240724764</v>
      </c>
      <c r="K29" s="105">
        <v>0.04486626402070751</v>
      </c>
    </row>
    <row r="30">
      <c r="A30" s="1" t="s">
        <v>46</v>
      </c>
      <c r="B30" s="92" t="s">
        <v>56</v>
      </c>
      <c r="C30" s="105">
        <v>0.1125</v>
      </c>
      <c r="D30" s="105">
        <v>0.004166666666666667</v>
      </c>
      <c r="E30" s="105">
        <v>0.0</v>
      </c>
      <c r="F30" s="105">
        <v>0.016666666666666666</v>
      </c>
      <c r="G30" s="105">
        <v>0.004166666666666667</v>
      </c>
      <c r="H30" s="105">
        <v>0.0</v>
      </c>
      <c r="I30" s="105">
        <v>0.004166666666666667</v>
      </c>
      <c r="J30" s="105">
        <v>0.004166666666666667</v>
      </c>
      <c r="K30" s="105">
        <v>0.0125</v>
      </c>
    </row>
    <row r="31">
      <c r="A31" s="1" t="s">
        <v>46</v>
      </c>
      <c r="B31" s="92" t="s">
        <v>57</v>
      </c>
      <c r="C31" s="105">
        <v>0.16129032258064516</v>
      </c>
      <c r="D31" s="105">
        <v>0.0967741935483871</v>
      </c>
      <c r="E31" s="105">
        <v>0.0</v>
      </c>
      <c r="F31" s="105">
        <v>0.03225806451612903</v>
      </c>
      <c r="G31" s="105">
        <v>0.06451612903225806</v>
      </c>
      <c r="H31" s="105">
        <v>0.0</v>
      </c>
      <c r="I31" s="105">
        <v>0.03225806451612903</v>
      </c>
      <c r="J31" s="105">
        <v>0.0967741935483871</v>
      </c>
      <c r="K31" s="105">
        <v>0.1935483870967742</v>
      </c>
    </row>
    <row r="32">
      <c r="A32" s="1" t="s">
        <v>46</v>
      </c>
      <c r="B32" s="92" t="s">
        <v>58</v>
      </c>
      <c r="C32" s="105">
        <v>0.056338028169014086</v>
      </c>
      <c r="D32" s="105">
        <v>0.018779342723004695</v>
      </c>
      <c r="E32" s="105">
        <v>0.009389671361502348</v>
      </c>
      <c r="F32" s="105">
        <v>0.018779342723004695</v>
      </c>
      <c r="G32" s="105">
        <v>0.028169014084507043</v>
      </c>
      <c r="H32" s="105">
        <v>0.0</v>
      </c>
      <c r="I32" s="105">
        <v>0.009389671361502348</v>
      </c>
      <c r="J32" s="105">
        <v>0.023474178403755867</v>
      </c>
      <c r="K32" s="105">
        <v>0.20187793427230047</v>
      </c>
    </row>
    <row r="33">
      <c r="A33" s="1" t="s">
        <v>46</v>
      </c>
      <c r="B33" s="92" t="s">
        <v>59</v>
      </c>
      <c r="C33" s="105">
        <v>0.056338028169014086</v>
      </c>
      <c r="D33" s="105">
        <v>0.07042253521126761</v>
      </c>
      <c r="E33" s="105">
        <v>0.014084507042253521</v>
      </c>
      <c r="F33" s="105">
        <v>0.014084507042253521</v>
      </c>
      <c r="G33" s="105">
        <v>0.051643192488262914</v>
      </c>
      <c r="H33" s="105">
        <v>0.0</v>
      </c>
      <c r="I33" s="105">
        <v>0.03755868544600939</v>
      </c>
      <c r="J33" s="105">
        <v>0.0</v>
      </c>
      <c r="K33" s="105">
        <v>0.07042253521126761</v>
      </c>
    </row>
    <row r="34">
      <c r="A34" s="1" t="s">
        <v>46</v>
      </c>
      <c r="B34" s="92" t="s">
        <v>60</v>
      </c>
      <c r="C34" s="105">
        <v>0.03090507726269316</v>
      </c>
      <c r="D34" s="105">
        <v>0.002207505518763797</v>
      </c>
      <c r="E34" s="105">
        <v>0.008830022075055188</v>
      </c>
      <c r="F34" s="105">
        <v>0.0</v>
      </c>
      <c r="G34" s="105">
        <v>0.011037527593818985</v>
      </c>
      <c r="H34" s="105">
        <v>0.0</v>
      </c>
      <c r="I34" s="105">
        <v>0.002207505518763797</v>
      </c>
      <c r="J34" s="105">
        <v>0.0</v>
      </c>
      <c r="K34" s="105">
        <v>0.059602649006622516</v>
      </c>
    </row>
    <row r="35">
      <c r="A35" s="1" t="s">
        <v>46</v>
      </c>
      <c r="B35" s="92" t="s">
        <v>61</v>
      </c>
      <c r="C35" s="105">
        <v>0.0041025641025641026</v>
      </c>
      <c r="D35" s="105">
        <v>0.0</v>
      </c>
      <c r="E35" s="105">
        <v>0.0</v>
      </c>
      <c r="F35" s="105">
        <v>0.006153846153846154</v>
      </c>
      <c r="G35" s="105">
        <v>0.005128205128205128</v>
      </c>
      <c r="H35" s="105">
        <v>0.0</v>
      </c>
      <c r="I35" s="105">
        <v>0.011282051282051283</v>
      </c>
      <c r="J35" s="105">
        <v>0.0</v>
      </c>
      <c r="K35" s="105">
        <v>0.003076923076923077</v>
      </c>
    </row>
    <row r="36">
      <c r="A36" s="1" t="s">
        <v>46</v>
      </c>
      <c r="B36" s="92" t="s">
        <v>62</v>
      </c>
      <c r="C36" s="105">
        <v>0.008597528210639442</v>
      </c>
      <c r="D36" s="105">
        <v>0.0037614185921547557</v>
      </c>
      <c r="E36" s="105">
        <v>0.0037614185921547557</v>
      </c>
      <c r="F36" s="105">
        <v>0.0021493820526598604</v>
      </c>
      <c r="G36" s="105">
        <v>5.373455131649651E-4</v>
      </c>
      <c r="H36" s="105">
        <v>0.0</v>
      </c>
      <c r="I36" s="105">
        <v>5.373455131649651E-4</v>
      </c>
      <c r="J36" s="105">
        <v>0.009134873723804407</v>
      </c>
      <c r="K36" s="105">
        <v>0.015045674368619023</v>
      </c>
    </row>
    <row r="37">
      <c r="A37" s="1" t="s">
        <v>46</v>
      </c>
      <c r="B37" s="92" t="s">
        <v>63</v>
      </c>
      <c r="C37" s="105">
        <v>0.019867549668874173</v>
      </c>
      <c r="D37" s="105">
        <v>0.006622516556291391</v>
      </c>
      <c r="E37" s="105">
        <v>0.0</v>
      </c>
      <c r="F37" s="105">
        <v>0.002207505518763797</v>
      </c>
      <c r="G37" s="105">
        <v>0.037527593818984545</v>
      </c>
      <c r="H37" s="105">
        <v>0.0</v>
      </c>
      <c r="I37" s="105">
        <v>0.006622516556291391</v>
      </c>
      <c r="J37" s="105">
        <v>0.002207505518763797</v>
      </c>
      <c r="K37" s="105">
        <v>0.03532008830022075</v>
      </c>
    </row>
    <row r="38">
      <c r="A38" s="1" t="s">
        <v>46</v>
      </c>
      <c r="B38" s="92" t="s">
        <v>64</v>
      </c>
      <c r="C38" s="105">
        <v>0.19909502262443438</v>
      </c>
      <c r="D38" s="105">
        <v>0.013574660633484163</v>
      </c>
      <c r="E38" s="105">
        <v>0.0</v>
      </c>
      <c r="F38" s="105">
        <v>0.013574660633484163</v>
      </c>
      <c r="G38" s="105">
        <v>0.02262443438914027</v>
      </c>
      <c r="H38" s="105">
        <v>0.0</v>
      </c>
      <c r="I38" s="105">
        <v>0.0</v>
      </c>
      <c r="J38" s="105">
        <v>0.0</v>
      </c>
      <c r="K38" s="105">
        <v>0.03167420814479638</v>
      </c>
    </row>
    <row r="39">
      <c r="A39" s="1" t="s">
        <v>46</v>
      </c>
      <c r="B39" s="92" t="s">
        <v>65</v>
      </c>
      <c r="C39" s="105">
        <v>0.046296296296296294</v>
      </c>
      <c r="D39" s="105">
        <v>0.05555555555555555</v>
      </c>
      <c r="E39" s="105">
        <v>0.0</v>
      </c>
      <c r="F39" s="105">
        <v>0.018518518518518517</v>
      </c>
      <c r="G39" s="105">
        <v>0.009259259259259259</v>
      </c>
      <c r="H39" s="105">
        <v>0.0</v>
      </c>
      <c r="I39" s="105">
        <v>0.013888888888888888</v>
      </c>
      <c r="J39" s="105">
        <v>0.009259259259259259</v>
      </c>
      <c r="K39" s="105">
        <v>0.018518518518518517</v>
      </c>
    </row>
    <row r="40">
      <c r="A40" s="1" t="s">
        <v>46</v>
      </c>
      <c r="B40" s="92" t="s">
        <v>66</v>
      </c>
      <c r="C40" s="105">
        <v>0.006151142355008787</v>
      </c>
      <c r="D40" s="105">
        <v>0.021968365553602813</v>
      </c>
      <c r="E40" s="105">
        <v>0.0</v>
      </c>
      <c r="F40" s="105">
        <v>0.0</v>
      </c>
      <c r="G40" s="105">
        <v>0.005272407732864675</v>
      </c>
      <c r="H40" s="105">
        <v>0.0</v>
      </c>
      <c r="I40" s="105">
        <v>0.0</v>
      </c>
      <c r="J40" s="105">
        <v>0.006151142355008787</v>
      </c>
      <c r="K40" s="105">
        <v>0.09666080843585237</v>
      </c>
    </row>
    <row r="41">
      <c r="A41" s="1" t="s">
        <v>46</v>
      </c>
      <c r="B41" s="92" t="s">
        <v>53</v>
      </c>
      <c r="C41" s="105">
        <v>0.0033195020746887966</v>
      </c>
      <c r="D41" s="105">
        <v>0.006639004149377593</v>
      </c>
      <c r="E41" s="105">
        <v>0.0</v>
      </c>
      <c r="F41" s="105">
        <v>8.298755186721991E-4</v>
      </c>
      <c r="G41" s="105">
        <v>0.004149377593360996</v>
      </c>
      <c r="H41" s="105">
        <v>8.298755186721991E-4</v>
      </c>
      <c r="I41" s="105">
        <v>0.0</v>
      </c>
      <c r="J41" s="105">
        <v>0.0</v>
      </c>
      <c r="K41" s="105">
        <v>0.004979253112033195</v>
      </c>
    </row>
    <row r="42">
      <c r="A42" s="1" t="s">
        <v>67</v>
      </c>
      <c r="B42" s="92" t="s">
        <v>68</v>
      </c>
      <c r="C42" s="105">
        <v>0.004333694474539545</v>
      </c>
      <c r="D42" s="105">
        <v>0.0</v>
      </c>
      <c r="E42" s="105">
        <v>0.0010834236186348862</v>
      </c>
      <c r="F42" s="105">
        <v>0.0065005417118093175</v>
      </c>
      <c r="G42" s="105">
        <v>0.010834236186348862</v>
      </c>
      <c r="H42" s="105">
        <v>0.0</v>
      </c>
      <c r="I42" s="105">
        <v>0.0</v>
      </c>
      <c r="J42" s="105">
        <v>0.004333694474539545</v>
      </c>
      <c r="K42" s="105">
        <v>0.011917659804983749</v>
      </c>
    </row>
    <row r="43">
      <c r="A43" s="1" t="s">
        <v>67</v>
      </c>
      <c r="B43" s="92" t="s">
        <v>69</v>
      </c>
      <c r="C43" s="105">
        <v>0.047619047619047616</v>
      </c>
      <c r="D43" s="105">
        <v>0.014285714285714285</v>
      </c>
      <c r="E43" s="105">
        <v>0.009523809523809525</v>
      </c>
      <c r="F43" s="105">
        <v>0.02857142857142857</v>
      </c>
      <c r="G43" s="105">
        <v>0.03333333333333333</v>
      </c>
      <c r="H43" s="105">
        <v>0.0</v>
      </c>
      <c r="I43" s="105">
        <v>0.004761904761904762</v>
      </c>
      <c r="J43" s="105">
        <v>0.009523809523809525</v>
      </c>
      <c r="K43" s="105">
        <v>0.24761904761904763</v>
      </c>
    </row>
    <row r="44">
      <c r="A44" s="1" t="s">
        <v>67</v>
      </c>
      <c r="B44" s="92" t="s">
        <v>70</v>
      </c>
      <c r="C44" s="105">
        <v>0.0166865315852205</v>
      </c>
      <c r="D44" s="105">
        <v>0.0023837902264600714</v>
      </c>
      <c r="E44" s="105">
        <v>0.0023837902264600714</v>
      </c>
      <c r="F44" s="105">
        <v>0.0011918951132300357</v>
      </c>
      <c r="G44" s="105">
        <v>0.0</v>
      </c>
      <c r="H44" s="105">
        <v>0.003575685339690107</v>
      </c>
      <c r="I44" s="105">
        <v>0.004767580452920143</v>
      </c>
      <c r="J44" s="105">
        <v>0.013110846245530394</v>
      </c>
      <c r="K44" s="105">
        <v>0.05601907032181168</v>
      </c>
    </row>
    <row r="45">
      <c r="A45" s="1" t="s">
        <v>67</v>
      </c>
      <c r="B45" s="92" t="s">
        <v>71</v>
      </c>
      <c r="C45" s="105">
        <v>0.05687203791469194</v>
      </c>
      <c r="D45" s="105">
        <v>0.0</v>
      </c>
      <c r="E45" s="105">
        <v>0.04265402843601896</v>
      </c>
      <c r="F45" s="105">
        <v>0.018957345971563982</v>
      </c>
      <c r="G45" s="105">
        <v>0.009478672985781991</v>
      </c>
      <c r="H45" s="105">
        <v>0.0</v>
      </c>
      <c r="I45" s="105">
        <v>0.037914691943127965</v>
      </c>
      <c r="J45" s="105">
        <v>0.05687203791469194</v>
      </c>
      <c r="K45" s="105">
        <v>0.26540284360189575</v>
      </c>
    </row>
    <row r="46">
      <c r="A46" s="1" t="s">
        <v>67</v>
      </c>
      <c r="B46" s="92" t="s">
        <v>72</v>
      </c>
      <c r="C46" s="105">
        <v>0.0</v>
      </c>
      <c r="D46" s="105">
        <v>0.0013774104683195593</v>
      </c>
      <c r="E46" s="105">
        <v>0.0</v>
      </c>
      <c r="F46" s="105">
        <v>0.004132231404958678</v>
      </c>
      <c r="G46" s="105">
        <v>0.0027548209366391185</v>
      </c>
      <c r="H46" s="105">
        <v>0.0</v>
      </c>
      <c r="I46" s="105">
        <v>0.0</v>
      </c>
      <c r="J46" s="105">
        <v>0.0</v>
      </c>
      <c r="K46" s="105">
        <v>0.0</v>
      </c>
    </row>
    <row r="47">
      <c r="A47" s="1" t="s">
        <v>67</v>
      </c>
      <c r="B47" s="92" t="s">
        <v>73</v>
      </c>
      <c r="C47" s="105">
        <v>0.15</v>
      </c>
      <c r="D47" s="105">
        <v>0.07</v>
      </c>
      <c r="E47" s="105">
        <v>0.0</v>
      </c>
      <c r="F47" s="105">
        <v>0.01</v>
      </c>
      <c r="G47" s="105">
        <v>0.38</v>
      </c>
      <c r="H47" s="105">
        <v>0.0</v>
      </c>
      <c r="I47" s="105">
        <v>0.02</v>
      </c>
      <c r="J47" s="105">
        <v>0.26</v>
      </c>
      <c r="K47" s="105">
        <v>0.69</v>
      </c>
    </row>
    <row r="48">
      <c r="A48" s="1" t="s">
        <v>67</v>
      </c>
      <c r="B48" s="92" t="s">
        <v>74</v>
      </c>
      <c r="C48" s="105">
        <v>0.1780821917808219</v>
      </c>
      <c r="D48" s="105">
        <v>0.0593607305936073</v>
      </c>
      <c r="E48" s="105">
        <v>0.0136986301369863</v>
      </c>
      <c r="F48" s="105">
        <v>0.0136986301369863</v>
      </c>
      <c r="G48" s="105">
        <v>0.0045662100456621</v>
      </c>
      <c r="H48" s="105">
        <v>0.0182648401826484</v>
      </c>
      <c r="I48" s="105">
        <v>0.0228310502283105</v>
      </c>
      <c r="J48" s="105">
        <v>0.0136986301369863</v>
      </c>
      <c r="K48" s="105">
        <v>0.684931506849315</v>
      </c>
    </row>
    <row r="49">
      <c r="A49" s="1" t="s">
        <v>67</v>
      </c>
      <c r="B49" s="92" t="s">
        <v>75</v>
      </c>
      <c r="C49" s="105">
        <v>0.014150943396226415</v>
      </c>
      <c r="D49" s="105">
        <v>0.0047169811320754715</v>
      </c>
      <c r="E49" s="105">
        <v>0.0</v>
      </c>
      <c r="F49" s="105">
        <v>0.0047169811320754715</v>
      </c>
      <c r="G49" s="105">
        <v>0.13679245283018868</v>
      </c>
      <c r="H49" s="105">
        <v>0.0</v>
      </c>
      <c r="I49" s="105">
        <v>0.0</v>
      </c>
      <c r="J49" s="105">
        <v>0.02358490566037736</v>
      </c>
      <c r="K49" s="105">
        <v>0.03773584905660377</v>
      </c>
    </row>
    <row r="50">
      <c r="A50" s="1" t="s">
        <v>67</v>
      </c>
      <c r="B50" s="92" t="s">
        <v>76</v>
      </c>
      <c r="C50" s="105">
        <v>0.0</v>
      </c>
      <c r="D50" s="105">
        <v>0.0</v>
      </c>
      <c r="E50" s="105">
        <v>0.0</v>
      </c>
      <c r="F50" s="105">
        <v>0.0036496350364963502</v>
      </c>
      <c r="G50" s="105">
        <v>0.0036496350364963502</v>
      </c>
      <c r="H50" s="105">
        <v>0.0</v>
      </c>
      <c r="I50" s="105">
        <v>0.0</v>
      </c>
      <c r="J50" s="105">
        <v>0.012773722627737226</v>
      </c>
      <c r="K50" s="105">
        <v>0.0036496350364963502</v>
      </c>
    </row>
    <row r="51">
      <c r="A51" s="1" t="s">
        <v>67</v>
      </c>
      <c r="B51" s="92" t="s">
        <v>77</v>
      </c>
      <c r="C51" s="105">
        <v>0.0023501762632197414</v>
      </c>
      <c r="D51" s="105">
        <v>0.0011750881316098707</v>
      </c>
      <c r="E51" s="105">
        <v>0.0</v>
      </c>
      <c r="F51" s="105">
        <v>0.0035252643948296123</v>
      </c>
      <c r="G51" s="105">
        <v>0.0011750881316098707</v>
      </c>
      <c r="H51" s="105">
        <v>0.0023501762632197414</v>
      </c>
      <c r="I51" s="105">
        <v>0.0023501762632197414</v>
      </c>
      <c r="J51" s="105">
        <v>0.0023501762632197414</v>
      </c>
      <c r="K51" s="105">
        <v>0.004700352526439483</v>
      </c>
    </row>
    <row r="52">
      <c r="A52" s="1" t="s">
        <v>67</v>
      </c>
      <c r="B52" s="92" t="s">
        <v>78</v>
      </c>
      <c r="C52" s="105">
        <v>0.0</v>
      </c>
      <c r="D52" s="105">
        <v>0.005545286506469501</v>
      </c>
      <c r="E52" s="105">
        <v>0.0018484288354898336</v>
      </c>
      <c r="F52" s="105">
        <v>0.0018484288354898336</v>
      </c>
      <c r="G52" s="105">
        <v>0.0</v>
      </c>
      <c r="H52" s="105">
        <v>0.0018484288354898336</v>
      </c>
      <c r="I52" s="105">
        <v>0.005545286506469501</v>
      </c>
      <c r="J52" s="105">
        <v>0.0</v>
      </c>
      <c r="K52" s="105">
        <v>0.0018484288354898336</v>
      </c>
    </row>
    <row r="53">
      <c r="A53" s="1" t="s">
        <v>67</v>
      </c>
      <c r="B53" s="92" t="s">
        <v>79</v>
      </c>
      <c r="C53" s="105">
        <v>0.0078125</v>
      </c>
      <c r="D53" s="105">
        <v>0.0234375</v>
      </c>
      <c r="E53" s="105">
        <v>0.0</v>
      </c>
      <c r="F53" s="105">
        <v>0.0234375</v>
      </c>
      <c r="G53" s="105">
        <v>0.015625</v>
      </c>
      <c r="H53" s="105">
        <v>0.0</v>
      </c>
      <c r="I53" s="105">
        <v>0.0234375</v>
      </c>
      <c r="J53" s="105">
        <v>0.0</v>
      </c>
      <c r="K53" s="105">
        <v>0.0078125</v>
      </c>
    </row>
    <row r="54">
      <c r="A54" s="1" t="s">
        <v>67</v>
      </c>
      <c r="B54" s="92" t="s">
        <v>80</v>
      </c>
      <c r="C54" s="105">
        <v>0.0026613439787092482</v>
      </c>
      <c r="D54" s="105">
        <v>0.001996007984031936</v>
      </c>
      <c r="E54" s="105">
        <v>0.0</v>
      </c>
      <c r="F54" s="105">
        <v>6.653359946773121E-4</v>
      </c>
      <c r="G54" s="105">
        <v>0.003992015968063872</v>
      </c>
      <c r="H54" s="105">
        <v>0.0</v>
      </c>
      <c r="I54" s="105">
        <v>0.0013306719893546241</v>
      </c>
      <c r="J54" s="105">
        <v>0.0</v>
      </c>
      <c r="K54" s="105">
        <v>6.653359946773121E-4</v>
      </c>
    </row>
    <row r="55">
      <c r="A55" s="1" t="s">
        <v>67</v>
      </c>
      <c r="B55" s="92" t="s">
        <v>81</v>
      </c>
      <c r="C55" s="105">
        <v>0.0051508462104488595</v>
      </c>
      <c r="D55" s="105">
        <v>0.007358351729212656</v>
      </c>
      <c r="E55" s="105">
        <v>0.013980868285504048</v>
      </c>
      <c r="F55" s="105">
        <v>0.002207505518763797</v>
      </c>
      <c r="G55" s="105">
        <v>0.005886681383370125</v>
      </c>
      <c r="H55" s="105">
        <v>0.0</v>
      </c>
      <c r="I55" s="105">
        <v>0.013980868285504048</v>
      </c>
      <c r="J55" s="105">
        <v>0.013980868285504048</v>
      </c>
      <c r="K55" s="105">
        <v>0.09271523178807947</v>
      </c>
    </row>
    <row r="56">
      <c r="A56" s="1" t="s">
        <v>67</v>
      </c>
      <c r="B56" s="92" t="s">
        <v>82</v>
      </c>
      <c r="C56" s="105">
        <v>0.009389671361502348</v>
      </c>
      <c r="D56" s="105">
        <v>0.014084507042253521</v>
      </c>
      <c r="E56" s="105">
        <v>0.004694835680751174</v>
      </c>
      <c r="F56" s="105">
        <v>0.004694835680751174</v>
      </c>
      <c r="G56" s="105">
        <v>0.004694835680751174</v>
      </c>
      <c r="H56" s="105">
        <v>0.04225352112676056</v>
      </c>
      <c r="I56" s="105">
        <v>0.0</v>
      </c>
      <c r="J56" s="105">
        <v>0.014084507042253521</v>
      </c>
      <c r="K56" s="105">
        <v>0.16901408450704225</v>
      </c>
    </row>
    <row r="57">
      <c r="A57" s="1" t="s">
        <v>67</v>
      </c>
      <c r="B57" s="92" t="s">
        <v>83</v>
      </c>
      <c r="C57" s="105">
        <v>0.004366812227074236</v>
      </c>
      <c r="D57" s="105">
        <v>0.002183406113537118</v>
      </c>
      <c r="E57" s="105">
        <v>0.002183406113537118</v>
      </c>
      <c r="F57" s="105">
        <v>0.006550218340611353</v>
      </c>
      <c r="G57" s="105">
        <v>0.013100436681222707</v>
      </c>
      <c r="H57" s="105">
        <v>0.0</v>
      </c>
      <c r="I57" s="105">
        <v>0.002183406113537118</v>
      </c>
      <c r="J57" s="105">
        <v>0.0</v>
      </c>
      <c r="K57" s="105">
        <v>0.004366812227074236</v>
      </c>
    </row>
    <row r="58">
      <c r="A58" s="1" t="s">
        <v>67</v>
      </c>
      <c r="B58" s="92" t="s">
        <v>84</v>
      </c>
      <c r="C58" s="105">
        <v>0.1</v>
      </c>
      <c r="D58" s="105">
        <v>0.004545454545454545</v>
      </c>
      <c r="E58" s="105">
        <v>0.00909090909090909</v>
      </c>
      <c r="F58" s="105">
        <v>0.01818181818181818</v>
      </c>
      <c r="G58" s="105">
        <v>0.0</v>
      </c>
      <c r="H58" s="105">
        <v>0.0</v>
      </c>
      <c r="I58" s="105">
        <v>0.004545454545454545</v>
      </c>
      <c r="J58" s="105">
        <v>0.004545454545454545</v>
      </c>
      <c r="K58" s="105">
        <v>0.02727272727272727</v>
      </c>
    </row>
    <row r="59">
      <c r="A59" s="1" t="s">
        <v>67</v>
      </c>
      <c r="B59" s="92" t="s">
        <v>85</v>
      </c>
      <c r="C59" s="105">
        <v>0.0022988505747126436</v>
      </c>
      <c r="D59" s="105">
        <v>0.0022988505747126436</v>
      </c>
      <c r="E59" s="105">
        <v>0.0015325670498084292</v>
      </c>
      <c r="F59" s="105">
        <v>7.662835249042146E-4</v>
      </c>
      <c r="G59" s="105">
        <v>0.0038314176245210726</v>
      </c>
      <c r="H59" s="105">
        <v>0.0</v>
      </c>
      <c r="I59" s="105">
        <v>7.662835249042146E-4</v>
      </c>
      <c r="J59" s="105">
        <v>7.662835249042146E-4</v>
      </c>
      <c r="K59" s="105">
        <v>0.00996168582375479</v>
      </c>
    </row>
    <row r="60">
      <c r="A60" s="1" t="s">
        <v>67</v>
      </c>
      <c r="B60" s="92" t="s">
        <v>86</v>
      </c>
      <c r="C60" s="105">
        <v>0.018335684062059238</v>
      </c>
      <c r="D60" s="105">
        <v>0.019746121297602257</v>
      </c>
      <c r="E60" s="105">
        <v>0.0</v>
      </c>
      <c r="F60" s="105">
        <v>0.015514809590973202</v>
      </c>
      <c r="G60" s="105">
        <v>0.00846262341325811</v>
      </c>
      <c r="H60" s="105">
        <v>0.0</v>
      </c>
      <c r="I60" s="105">
        <v>0.03385049365303244</v>
      </c>
      <c r="J60" s="105">
        <v>0.022566995768688293</v>
      </c>
      <c r="K60" s="105">
        <v>0.036671368124118475</v>
      </c>
    </row>
    <row r="61">
      <c r="A61" s="1" t="s">
        <v>67</v>
      </c>
      <c r="B61" s="92" t="s">
        <v>87</v>
      </c>
      <c r="C61" s="105">
        <v>0.13679245283018868</v>
      </c>
      <c r="D61" s="105">
        <v>0.0</v>
      </c>
      <c r="E61" s="105">
        <v>0.009433962264150943</v>
      </c>
      <c r="F61" s="105">
        <v>0.014150943396226415</v>
      </c>
      <c r="G61" s="105">
        <v>0.0</v>
      </c>
      <c r="H61" s="105">
        <v>0.0</v>
      </c>
      <c r="I61" s="105">
        <v>0.0047169811320754715</v>
      </c>
      <c r="J61" s="105">
        <v>0.05188679245283019</v>
      </c>
      <c r="K61" s="105">
        <v>0.13679245283018868</v>
      </c>
    </row>
    <row r="62">
      <c r="A62" s="1" t="s">
        <v>67</v>
      </c>
      <c r="B62" s="92" t="s">
        <v>88</v>
      </c>
      <c r="C62" s="105">
        <v>0.003305785123966942</v>
      </c>
      <c r="D62" s="105">
        <v>0.0</v>
      </c>
      <c r="E62" s="105">
        <v>8.264462809917355E-4</v>
      </c>
      <c r="F62" s="105">
        <v>0.0</v>
      </c>
      <c r="G62" s="105">
        <v>0.0</v>
      </c>
      <c r="H62" s="105">
        <v>0.001652892561983471</v>
      </c>
      <c r="I62" s="105">
        <v>0.006611570247933884</v>
      </c>
      <c r="J62" s="105">
        <v>0.011570247933884297</v>
      </c>
      <c r="K62" s="105">
        <v>0.05371900826446281</v>
      </c>
    </row>
    <row r="63">
      <c r="A63" s="1" t="s">
        <v>67</v>
      </c>
      <c r="B63" s="92" t="s">
        <v>89</v>
      </c>
      <c r="C63" s="105">
        <v>0.0136986301369863</v>
      </c>
      <c r="D63" s="105">
        <v>0.0273972602739726</v>
      </c>
      <c r="E63" s="105">
        <v>0.0821917808219178</v>
      </c>
      <c r="F63" s="105">
        <v>0.0547945205479452</v>
      </c>
      <c r="G63" s="105">
        <v>0.0273972602739726</v>
      </c>
      <c r="H63" s="105">
        <v>0.0</v>
      </c>
      <c r="I63" s="105">
        <v>0.0547945205479452</v>
      </c>
      <c r="J63" s="105">
        <v>0.4657534246575342</v>
      </c>
      <c r="K63" s="105">
        <v>0.136986301369863</v>
      </c>
    </row>
    <row r="64">
      <c r="A64" s="1" t="s">
        <v>67</v>
      </c>
      <c r="B64" s="92" t="s">
        <v>90</v>
      </c>
      <c r="C64" s="105">
        <v>0.025330396475770924</v>
      </c>
      <c r="D64" s="105">
        <v>0.0011013215859030838</v>
      </c>
      <c r="E64" s="105">
        <v>0.0011013215859030838</v>
      </c>
      <c r="F64" s="105">
        <v>0.0022026431718061676</v>
      </c>
      <c r="G64" s="105">
        <v>0.0</v>
      </c>
      <c r="H64" s="105">
        <v>0.0</v>
      </c>
      <c r="I64" s="105">
        <v>0.0011013215859030838</v>
      </c>
      <c r="J64" s="105">
        <v>0.0022026431718061676</v>
      </c>
      <c r="K64" s="105">
        <v>0.02973568281938326</v>
      </c>
    </row>
    <row r="65">
      <c r="A65" s="1" t="s">
        <v>67</v>
      </c>
      <c r="B65" s="92" t="s">
        <v>91</v>
      </c>
      <c r="C65" s="105">
        <v>0.0029239766081871343</v>
      </c>
      <c r="D65" s="105">
        <v>0.0</v>
      </c>
      <c r="E65" s="105">
        <v>0.0</v>
      </c>
      <c r="F65" s="105">
        <v>9.746588693957114E-4</v>
      </c>
      <c r="G65" s="105">
        <v>0.016569200779727095</v>
      </c>
      <c r="H65" s="105">
        <v>0.0</v>
      </c>
      <c r="I65" s="105">
        <v>0.0</v>
      </c>
      <c r="J65" s="105">
        <v>0.003898635477582846</v>
      </c>
      <c r="K65" s="105">
        <v>0.028265107212475632</v>
      </c>
    </row>
    <row r="66">
      <c r="A66" s="1" t="s">
        <v>67</v>
      </c>
      <c r="B66" s="92" t="s">
        <v>92</v>
      </c>
      <c r="C66" s="105">
        <v>0.07456140350877193</v>
      </c>
      <c r="D66" s="105">
        <v>0.02412280701754386</v>
      </c>
      <c r="E66" s="105">
        <v>0.0043859649122807015</v>
      </c>
      <c r="F66" s="105">
        <v>0.006578947368421052</v>
      </c>
      <c r="G66" s="105">
        <v>0.0</v>
      </c>
      <c r="H66" s="105">
        <v>0.0043859649122807015</v>
      </c>
      <c r="I66" s="105">
        <v>0.008771929824561403</v>
      </c>
      <c r="J66" s="105">
        <v>0.0043859649122807015</v>
      </c>
      <c r="K66" s="105">
        <v>0.3223684210526316</v>
      </c>
    </row>
    <row r="67">
      <c r="A67" s="1" t="s">
        <v>67</v>
      </c>
      <c r="B67" s="92" t="s">
        <v>93</v>
      </c>
      <c r="C67" s="105">
        <v>0.010775862068965518</v>
      </c>
      <c r="D67" s="105">
        <v>0.015086206896551725</v>
      </c>
      <c r="E67" s="105">
        <v>0.017241379310344827</v>
      </c>
      <c r="F67" s="105">
        <v>0.008620689655172414</v>
      </c>
      <c r="G67" s="105">
        <v>0.0021551724137931034</v>
      </c>
      <c r="H67" s="105">
        <v>0.0021551724137931034</v>
      </c>
      <c r="I67" s="105">
        <v>0.01293103448275862</v>
      </c>
      <c r="J67" s="105">
        <v>0.017241379310344827</v>
      </c>
      <c r="K67" s="105">
        <v>0.05172413793103448</v>
      </c>
    </row>
    <row r="68">
      <c r="A68" s="1" t="s">
        <v>67</v>
      </c>
      <c r="B68" s="92" t="s">
        <v>94</v>
      </c>
      <c r="C68" s="105">
        <v>6.958942240779402E-4</v>
      </c>
      <c r="D68" s="105">
        <v>0.0</v>
      </c>
      <c r="E68" s="105">
        <v>0.0</v>
      </c>
      <c r="F68" s="105">
        <v>0.006263048016701462</v>
      </c>
      <c r="G68" s="105">
        <v>0.0041753653444676405</v>
      </c>
      <c r="H68" s="105">
        <v>0.0</v>
      </c>
      <c r="I68" s="105">
        <v>0.0048712595685455815</v>
      </c>
      <c r="J68" s="105">
        <v>0.0</v>
      </c>
      <c r="K68" s="105">
        <v>0.0048712595685455815</v>
      </c>
    </row>
    <row r="69">
      <c r="A69" s="1" t="s">
        <v>95</v>
      </c>
      <c r="B69" s="92" t="s">
        <v>103</v>
      </c>
      <c r="C69" s="105">
        <v>0.004464285714285714</v>
      </c>
      <c r="D69" s="105">
        <v>0.008928571428571428</v>
      </c>
      <c r="E69" s="105">
        <v>0.03571428571428571</v>
      </c>
      <c r="F69" s="105">
        <v>0.017857142857142856</v>
      </c>
      <c r="G69" s="105">
        <v>0.008928571428571428</v>
      </c>
      <c r="H69" s="105">
        <v>0.0</v>
      </c>
      <c r="I69" s="105">
        <v>0.017857142857142856</v>
      </c>
      <c r="J69" s="105">
        <v>0.18303571428571427</v>
      </c>
      <c r="K69" s="105">
        <v>0.05803571428571429</v>
      </c>
    </row>
    <row r="70">
      <c r="A70" s="1" t="s">
        <v>95</v>
      </c>
      <c r="B70" s="92" t="s">
        <v>100</v>
      </c>
      <c r="C70" s="105">
        <v>0.027522935779816515</v>
      </c>
      <c r="D70" s="105">
        <v>0.011467889908256881</v>
      </c>
      <c r="E70" s="105">
        <v>0.0</v>
      </c>
      <c r="F70" s="105">
        <v>0.011467889908256881</v>
      </c>
      <c r="G70" s="105">
        <v>0.06422018348623854</v>
      </c>
      <c r="H70" s="105">
        <v>0.0</v>
      </c>
      <c r="I70" s="105">
        <v>0.006880733944954129</v>
      </c>
      <c r="J70" s="105">
        <v>0.006880733944954129</v>
      </c>
      <c r="K70" s="105">
        <v>0.11697247706422019</v>
      </c>
    </row>
    <row r="71">
      <c r="A71" s="1" t="s">
        <v>95</v>
      </c>
      <c r="B71" s="92" t="s">
        <v>108</v>
      </c>
      <c r="C71" s="105">
        <v>0.011235955056179775</v>
      </c>
      <c r="D71" s="105">
        <v>0.006741573033707865</v>
      </c>
      <c r="E71" s="105">
        <v>0.0022471910112359553</v>
      </c>
      <c r="F71" s="105">
        <v>0.015730337078651686</v>
      </c>
      <c r="G71" s="105">
        <v>0.035955056179775284</v>
      </c>
      <c r="H71" s="105">
        <v>0.0</v>
      </c>
      <c r="I71" s="105">
        <v>0.0022471910112359553</v>
      </c>
      <c r="J71" s="105">
        <v>0.011235955056179775</v>
      </c>
      <c r="K71" s="105">
        <v>0.02247191011235955</v>
      </c>
    </row>
    <row r="72">
      <c r="A72" s="1" t="s">
        <v>95</v>
      </c>
      <c r="B72" s="92" t="s">
        <v>110</v>
      </c>
      <c r="C72" s="105">
        <v>0.0017761989342806395</v>
      </c>
      <c r="D72" s="105">
        <v>0.0017761989342806395</v>
      </c>
      <c r="E72" s="105">
        <v>0.0</v>
      </c>
      <c r="F72" s="105">
        <v>0.0</v>
      </c>
      <c r="G72" s="105">
        <v>0.0017761989342806395</v>
      </c>
      <c r="H72" s="105">
        <v>0.0</v>
      </c>
      <c r="I72" s="105">
        <v>0.0053285968028419185</v>
      </c>
      <c r="J72" s="105">
        <v>0.0</v>
      </c>
      <c r="K72" s="105">
        <v>0.003552397868561279</v>
      </c>
    </row>
    <row r="73">
      <c r="A73" s="1" t="s">
        <v>95</v>
      </c>
      <c r="B73" s="92" t="s">
        <v>107</v>
      </c>
      <c r="C73" s="105">
        <v>0.0</v>
      </c>
      <c r="D73" s="105">
        <v>0.002136752136752137</v>
      </c>
      <c r="E73" s="105">
        <v>0.0</v>
      </c>
      <c r="F73" s="105">
        <v>0.005341880341880342</v>
      </c>
      <c r="G73" s="105">
        <v>0.002136752136752137</v>
      </c>
      <c r="H73" s="105">
        <v>0.0</v>
      </c>
      <c r="I73" s="105">
        <v>0.0</v>
      </c>
      <c r="J73" s="105">
        <v>0.003205128205128205</v>
      </c>
      <c r="K73" s="105">
        <v>0.024572649572649572</v>
      </c>
    </row>
    <row r="74">
      <c r="A74" s="1" t="s">
        <v>95</v>
      </c>
      <c r="B74" s="92" t="s">
        <v>112</v>
      </c>
      <c r="C74" s="105">
        <v>0.0</v>
      </c>
      <c r="D74" s="105">
        <v>0.0</v>
      </c>
      <c r="E74" s="105">
        <v>0.0</v>
      </c>
      <c r="F74" s="105">
        <v>0.0036429872495446266</v>
      </c>
      <c r="G74" s="105">
        <v>0.0</v>
      </c>
      <c r="H74" s="105">
        <v>0.0018214936247723133</v>
      </c>
      <c r="I74" s="105">
        <v>0.029143897996357013</v>
      </c>
      <c r="J74" s="105">
        <v>0.0</v>
      </c>
      <c r="K74" s="105">
        <v>0.0</v>
      </c>
    </row>
    <row r="75">
      <c r="A75" s="1" t="s">
        <v>95</v>
      </c>
      <c r="B75" s="92" t="s">
        <v>97</v>
      </c>
      <c r="C75" s="105">
        <v>0.06565656565656566</v>
      </c>
      <c r="D75" s="105">
        <v>0.007575757575757576</v>
      </c>
      <c r="E75" s="105">
        <v>0.005050505050505051</v>
      </c>
      <c r="F75" s="105">
        <v>0.005050505050505051</v>
      </c>
      <c r="G75" s="105">
        <v>0.0025252525252525255</v>
      </c>
      <c r="H75" s="105">
        <v>0.0</v>
      </c>
      <c r="I75" s="105">
        <v>0.005050505050505051</v>
      </c>
      <c r="J75" s="105">
        <v>0.007575757575757576</v>
      </c>
      <c r="K75" s="105">
        <v>0.2676767676767677</v>
      </c>
    </row>
    <row r="76">
      <c r="A76" s="1" t="s">
        <v>95</v>
      </c>
      <c r="B76" s="92" t="s">
        <v>105</v>
      </c>
      <c r="C76" s="105">
        <v>0.002631578947368421</v>
      </c>
      <c r="D76" s="105">
        <v>0.0</v>
      </c>
      <c r="E76" s="105">
        <v>0.010526315789473684</v>
      </c>
      <c r="F76" s="105">
        <v>0.042105263157894736</v>
      </c>
      <c r="G76" s="105">
        <v>0.0</v>
      </c>
      <c r="H76" s="105">
        <v>0.0</v>
      </c>
      <c r="I76" s="105">
        <v>0.007894736842105263</v>
      </c>
      <c r="J76" s="105">
        <v>0.02894736842105263</v>
      </c>
      <c r="K76" s="105">
        <v>0.031578947368421054</v>
      </c>
    </row>
    <row r="77">
      <c r="A77" s="1" t="s">
        <v>95</v>
      </c>
      <c r="B77" s="92" t="s">
        <v>106</v>
      </c>
      <c r="C77" s="105">
        <v>0.01639344262295082</v>
      </c>
      <c r="D77" s="105">
        <v>0.020491803278688523</v>
      </c>
      <c r="E77" s="105">
        <v>0.0</v>
      </c>
      <c r="F77" s="105">
        <v>0.020491803278688523</v>
      </c>
      <c r="G77" s="105">
        <v>0.004098360655737705</v>
      </c>
      <c r="H77" s="105">
        <v>0.012295081967213115</v>
      </c>
      <c r="I77" s="105">
        <v>0.00819672131147541</v>
      </c>
      <c r="J77" s="105">
        <v>0.0</v>
      </c>
      <c r="K77" s="105">
        <v>0.02459016393442623</v>
      </c>
    </row>
    <row r="78">
      <c r="A78" s="1" t="s">
        <v>95</v>
      </c>
      <c r="B78" s="92" t="s">
        <v>98</v>
      </c>
      <c r="C78" s="105">
        <v>0.0392156862745098</v>
      </c>
      <c r="D78" s="105">
        <v>0.058823529411764705</v>
      </c>
      <c r="E78" s="105">
        <v>0.0196078431372549</v>
      </c>
      <c r="F78" s="105">
        <v>0.0</v>
      </c>
      <c r="G78" s="105">
        <v>0.0196078431372549</v>
      </c>
      <c r="H78" s="105">
        <v>0.0</v>
      </c>
      <c r="I78" s="105">
        <v>0.058823529411764705</v>
      </c>
      <c r="J78" s="105">
        <v>0.13725490196078433</v>
      </c>
      <c r="K78" s="105">
        <v>0.23529411764705882</v>
      </c>
    </row>
    <row r="79">
      <c r="A79" s="1" t="s">
        <v>95</v>
      </c>
      <c r="B79" s="92" t="s">
        <v>99</v>
      </c>
      <c r="C79" s="105">
        <v>0.0776255707762557</v>
      </c>
      <c r="D79" s="105">
        <v>0.0410958904109589</v>
      </c>
      <c r="E79" s="105">
        <v>0.0182648401826484</v>
      </c>
      <c r="F79" s="105">
        <v>0.0</v>
      </c>
      <c r="G79" s="105">
        <v>0.0045662100456621</v>
      </c>
      <c r="H79" s="105">
        <v>0.0</v>
      </c>
      <c r="I79" s="105">
        <v>0.0182648401826484</v>
      </c>
      <c r="J79" s="105">
        <v>0.1050228310502283</v>
      </c>
      <c r="K79" s="105">
        <v>0.1780821917808219</v>
      </c>
    </row>
    <row r="80">
      <c r="A80" s="1" t="s">
        <v>95</v>
      </c>
      <c r="B80" s="92" t="s">
        <v>104</v>
      </c>
      <c r="C80" s="105">
        <v>0.006102877070619006</v>
      </c>
      <c r="D80" s="105">
        <v>0.004359197907585004</v>
      </c>
      <c r="E80" s="105">
        <v>0.0034873583260680036</v>
      </c>
      <c r="F80" s="105">
        <v>0.0</v>
      </c>
      <c r="G80" s="105">
        <v>0.0</v>
      </c>
      <c r="H80" s="105">
        <v>8.718395815170009E-4</v>
      </c>
      <c r="I80" s="105">
        <v>0.0026155187445510027</v>
      </c>
      <c r="J80" s="105">
        <v>0.014821272885789015</v>
      </c>
      <c r="K80" s="105">
        <v>0.03487358326068003</v>
      </c>
    </row>
    <row r="81">
      <c r="A81" s="1" t="s">
        <v>95</v>
      </c>
      <c r="B81" s="92" t="s">
        <v>101</v>
      </c>
      <c r="C81" s="105">
        <v>0.021834061135371178</v>
      </c>
      <c r="D81" s="105">
        <v>0.0</v>
      </c>
      <c r="E81" s="105">
        <v>0.043668122270742356</v>
      </c>
      <c r="F81" s="105">
        <v>0.0</v>
      </c>
      <c r="G81" s="105">
        <v>0.0</v>
      </c>
      <c r="H81" s="105">
        <v>0.0</v>
      </c>
      <c r="I81" s="105">
        <v>0.013100436681222707</v>
      </c>
      <c r="J81" s="105">
        <v>0.15283842794759825</v>
      </c>
      <c r="K81" s="105">
        <v>0.08296943231441048</v>
      </c>
    </row>
    <row r="82">
      <c r="A82" s="1" t="s">
        <v>95</v>
      </c>
      <c r="B82" s="92" t="s">
        <v>91</v>
      </c>
      <c r="C82" s="105">
        <v>0.005119453924914676</v>
      </c>
      <c r="D82" s="105">
        <v>0.005972696245733789</v>
      </c>
      <c r="E82" s="105">
        <v>0.008532423208191127</v>
      </c>
      <c r="F82" s="105">
        <v>0.0034129692832764505</v>
      </c>
      <c r="G82" s="105">
        <v>0.0017064846416382253</v>
      </c>
      <c r="H82" s="105">
        <v>0.0</v>
      </c>
      <c r="I82" s="105">
        <v>0.005119453924914676</v>
      </c>
      <c r="J82" s="105">
        <v>0.006825938566552901</v>
      </c>
      <c r="K82" s="105">
        <v>0.020477815699658702</v>
      </c>
    </row>
    <row r="83">
      <c r="A83" s="1" t="s">
        <v>95</v>
      </c>
      <c r="B83" s="92" t="s">
        <v>109</v>
      </c>
      <c r="C83" s="105">
        <v>0.0</v>
      </c>
      <c r="D83" s="105">
        <v>0.0</v>
      </c>
      <c r="E83" s="105">
        <v>9.891196834817012E-4</v>
      </c>
      <c r="F83" s="105">
        <v>0.011869436201780416</v>
      </c>
      <c r="G83" s="105">
        <v>0.0</v>
      </c>
      <c r="H83" s="105">
        <v>0.0</v>
      </c>
      <c r="I83" s="105">
        <v>0.012858555885262116</v>
      </c>
      <c r="J83" s="105">
        <v>9.891196834817012E-4</v>
      </c>
      <c r="K83" s="105">
        <v>0.010880316518298714</v>
      </c>
    </row>
    <row r="84">
      <c r="A84" s="1" t="s">
        <v>95</v>
      </c>
      <c r="B84" s="92" t="s">
        <v>102</v>
      </c>
      <c r="C84" s="105">
        <v>0.008211678832116789</v>
      </c>
      <c r="D84" s="105">
        <v>9.124087591240876E-4</v>
      </c>
      <c r="E84" s="105">
        <v>0.010948905109489052</v>
      </c>
      <c r="F84" s="105">
        <v>0.0018248175182481751</v>
      </c>
      <c r="G84" s="105">
        <v>9.124087591240876E-4</v>
      </c>
      <c r="H84" s="105">
        <v>0.0</v>
      </c>
      <c r="I84" s="105">
        <v>9.124087591240876E-4</v>
      </c>
      <c r="J84" s="105">
        <v>0.014598540145985401</v>
      </c>
      <c r="K84" s="105">
        <v>0.07208029197080291</v>
      </c>
    </row>
    <row r="85">
      <c r="A85" s="1" t="s">
        <v>95</v>
      </c>
      <c r="B85" s="92" t="s">
        <v>111</v>
      </c>
      <c r="C85" s="105">
        <v>0.002152852529601722</v>
      </c>
      <c r="D85" s="105">
        <v>0.0</v>
      </c>
      <c r="E85" s="105">
        <v>0.0</v>
      </c>
      <c r="F85" s="105">
        <v>0.006458557588805167</v>
      </c>
      <c r="G85" s="105">
        <v>0.001076426264800861</v>
      </c>
      <c r="H85" s="105">
        <v>0.007534983853606028</v>
      </c>
      <c r="I85" s="105">
        <v>0.001076426264800861</v>
      </c>
      <c r="J85" s="105">
        <v>0.004305705059203444</v>
      </c>
      <c r="K85" s="105">
        <v>0.001076426264800861</v>
      </c>
    </row>
    <row r="86">
      <c r="A86" s="1" t="s">
        <v>95</v>
      </c>
      <c r="B86" s="92" t="s">
        <v>96</v>
      </c>
      <c r="C86" s="105">
        <v>0.11678832116788321</v>
      </c>
      <c r="D86" s="105">
        <v>0.029197080291970802</v>
      </c>
      <c r="E86" s="105">
        <v>0.043795620437956206</v>
      </c>
      <c r="F86" s="105">
        <v>0.021897810218978103</v>
      </c>
      <c r="G86" s="105">
        <v>0.0072992700729927005</v>
      </c>
      <c r="H86" s="105">
        <v>0.0</v>
      </c>
      <c r="I86" s="105">
        <v>0.014598540145985401</v>
      </c>
      <c r="J86" s="105">
        <v>0.021897810218978103</v>
      </c>
      <c r="K86" s="105">
        <v>0.30656934306569344</v>
      </c>
    </row>
    <row r="87">
      <c r="A87" s="1" t="s">
        <v>113</v>
      </c>
      <c r="B87" s="96" t="s">
        <v>117</v>
      </c>
      <c r="C87" s="105">
        <v>0.10810810810810811</v>
      </c>
      <c r="D87" s="105">
        <v>0.0</v>
      </c>
      <c r="E87" s="105">
        <v>0.02252252252252252</v>
      </c>
      <c r="F87" s="105">
        <v>0.0</v>
      </c>
      <c r="G87" s="105">
        <v>0.0</v>
      </c>
      <c r="H87" s="105">
        <v>0.0</v>
      </c>
      <c r="I87" s="105">
        <v>0.013513513513513514</v>
      </c>
      <c r="J87" s="105">
        <v>0.009009009009009009</v>
      </c>
      <c r="K87" s="105">
        <v>0.5315315315315315</v>
      </c>
    </row>
    <row r="88">
      <c r="A88" s="1" t="s">
        <v>113</v>
      </c>
      <c r="B88" s="96" t="s">
        <v>126</v>
      </c>
      <c r="C88" s="105">
        <v>0.005952380952380952</v>
      </c>
      <c r="D88" s="105">
        <v>0.0</v>
      </c>
      <c r="E88" s="105">
        <v>0.0</v>
      </c>
      <c r="F88" s="105">
        <v>0.0</v>
      </c>
      <c r="G88" s="105">
        <v>0.001984126984126984</v>
      </c>
      <c r="H88" s="105">
        <v>0.0</v>
      </c>
      <c r="I88" s="105">
        <v>0.013888888888888888</v>
      </c>
      <c r="J88" s="105">
        <v>0.001984126984126984</v>
      </c>
      <c r="K88" s="105">
        <v>0.005952380952380952</v>
      </c>
    </row>
    <row r="89">
      <c r="A89" s="1" t="s">
        <v>113</v>
      </c>
      <c r="B89" s="96" t="s">
        <v>129</v>
      </c>
      <c r="C89" s="105">
        <v>0.0036968576709796672</v>
      </c>
      <c r="D89" s="105">
        <v>9.242144177449168E-4</v>
      </c>
      <c r="E89" s="105">
        <v>0.0</v>
      </c>
      <c r="F89" s="105">
        <v>0.0018484288354898336</v>
      </c>
      <c r="G89" s="105">
        <v>0.0</v>
      </c>
      <c r="H89" s="105">
        <v>0.0</v>
      </c>
      <c r="I89" s="105">
        <v>0.00831792975970425</v>
      </c>
      <c r="J89" s="105">
        <v>0.0018484288354898336</v>
      </c>
      <c r="K89" s="105">
        <v>0.0</v>
      </c>
    </row>
    <row r="90">
      <c r="A90" s="1" t="s">
        <v>113</v>
      </c>
      <c r="B90" s="96" t="s">
        <v>125</v>
      </c>
      <c r="C90" s="105">
        <v>0.002070393374741201</v>
      </c>
      <c r="D90" s="105">
        <v>0.0</v>
      </c>
      <c r="E90" s="105">
        <v>0.006211180124223602</v>
      </c>
      <c r="F90" s="105">
        <v>0.0</v>
      </c>
      <c r="G90" s="105">
        <v>0.0013802622498274672</v>
      </c>
      <c r="H90" s="105">
        <v>0.003450655624568668</v>
      </c>
      <c r="I90" s="105">
        <v>0.004830917874396135</v>
      </c>
      <c r="J90" s="105">
        <v>0.002070393374741201</v>
      </c>
      <c r="K90" s="105">
        <v>0.010351966873706004</v>
      </c>
    </row>
    <row r="91">
      <c r="A91" s="1" t="s">
        <v>113</v>
      </c>
      <c r="B91" s="96" t="s">
        <v>119</v>
      </c>
      <c r="C91" s="105">
        <v>0.05278592375366569</v>
      </c>
      <c r="D91" s="105">
        <v>0.017595307917888565</v>
      </c>
      <c r="E91" s="105">
        <v>0.008797653958944282</v>
      </c>
      <c r="F91" s="105">
        <v>0.002932551319648094</v>
      </c>
      <c r="G91" s="105">
        <v>0.005865102639296188</v>
      </c>
      <c r="H91" s="105">
        <v>0.0</v>
      </c>
      <c r="I91" s="105">
        <v>0.008797653958944282</v>
      </c>
      <c r="J91" s="105">
        <v>0.01466275659824047</v>
      </c>
      <c r="K91" s="105">
        <v>0.07038123167155426</v>
      </c>
    </row>
    <row r="92">
      <c r="A92" s="1" t="s">
        <v>113</v>
      </c>
      <c r="B92" s="96" t="s">
        <v>124</v>
      </c>
      <c r="C92" s="105">
        <v>0.004310344827586207</v>
      </c>
      <c r="D92" s="105">
        <v>0.010775862068965518</v>
      </c>
      <c r="E92" s="105">
        <v>0.0</v>
      </c>
      <c r="F92" s="105">
        <v>0.021551724137931036</v>
      </c>
      <c r="G92" s="105">
        <v>0.00646551724137931</v>
      </c>
      <c r="H92" s="105">
        <v>0.0</v>
      </c>
      <c r="I92" s="105">
        <v>0.004310344827586207</v>
      </c>
      <c r="J92" s="105">
        <v>0.0021551724137931034</v>
      </c>
      <c r="K92" s="105">
        <v>0.015086206896551725</v>
      </c>
    </row>
    <row r="93">
      <c r="A93" s="1" t="s">
        <v>113</v>
      </c>
      <c r="B93" s="96" t="s">
        <v>118</v>
      </c>
      <c r="C93" s="105">
        <v>0.3888888888888889</v>
      </c>
      <c r="D93" s="105">
        <v>0.1111111111111111</v>
      </c>
      <c r="E93" s="105">
        <v>0.0</v>
      </c>
      <c r="F93" s="105">
        <v>0.8888888888888888</v>
      </c>
      <c r="G93" s="105">
        <v>0.1111111111111111</v>
      </c>
      <c r="H93" s="105">
        <v>0.0</v>
      </c>
      <c r="I93" s="105">
        <v>0.2777777777777778</v>
      </c>
      <c r="J93" s="105">
        <v>0.2222222222222222</v>
      </c>
      <c r="K93" s="105">
        <v>0.16666666666666666</v>
      </c>
    </row>
    <row r="94">
      <c r="A94" s="1" t="s">
        <v>113</v>
      </c>
      <c r="B94" s="104" t="s">
        <v>123</v>
      </c>
      <c r="C94" s="105">
        <v>0.048316251830161056</v>
      </c>
      <c r="D94" s="105">
        <v>0.007320644216691069</v>
      </c>
      <c r="E94" s="105">
        <v>0.0029282576866764276</v>
      </c>
      <c r="F94" s="105">
        <v>0.0</v>
      </c>
      <c r="G94" s="105">
        <v>0.0014641288433382138</v>
      </c>
      <c r="H94" s="105">
        <v>0.0</v>
      </c>
      <c r="I94" s="105">
        <v>0.0</v>
      </c>
      <c r="J94" s="105">
        <v>0.004392386530014641</v>
      </c>
      <c r="K94" s="105">
        <v>0.017569546120058566</v>
      </c>
    </row>
    <row r="95">
      <c r="A95" s="1" t="s">
        <v>113</v>
      </c>
      <c r="B95" s="96" t="s">
        <v>127</v>
      </c>
      <c r="C95" s="105">
        <v>0.004314994606256742</v>
      </c>
      <c r="D95" s="105">
        <v>0.002157497303128371</v>
      </c>
      <c r="E95" s="105">
        <v>0.0</v>
      </c>
      <c r="F95" s="105">
        <v>0.006472491909385114</v>
      </c>
      <c r="G95" s="105">
        <v>0.0010787486515641855</v>
      </c>
      <c r="H95" s="105">
        <v>0.0</v>
      </c>
      <c r="I95" s="105">
        <v>0.005393743257820928</v>
      </c>
      <c r="J95" s="105">
        <v>0.002696871628910464</v>
      </c>
      <c r="K95" s="105">
        <v>0.003236245954692557</v>
      </c>
    </row>
    <row r="96">
      <c r="A96" s="1" t="s">
        <v>113</v>
      </c>
      <c r="B96" s="96" t="s">
        <v>120</v>
      </c>
      <c r="C96" s="105">
        <v>0.045174537987679675</v>
      </c>
      <c r="D96" s="105">
        <v>0.0</v>
      </c>
      <c r="E96" s="105">
        <v>0.004106776180698152</v>
      </c>
      <c r="F96" s="105">
        <v>0.0</v>
      </c>
      <c r="G96" s="105">
        <v>0.0</v>
      </c>
      <c r="H96" s="105">
        <v>0.0</v>
      </c>
      <c r="I96" s="105">
        <v>0.0</v>
      </c>
      <c r="J96" s="105">
        <v>0.0</v>
      </c>
      <c r="K96" s="105">
        <v>0.06981519507186858</v>
      </c>
    </row>
    <row r="97">
      <c r="A97" s="1" t="s">
        <v>113</v>
      </c>
      <c r="B97" s="96" t="s">
        <v>115</v>
      </c>
      <c r="C97" s="105">
        <v>0.24890829694323144</v>
      </c>
      <c r="D97" s="105">
        <v>0.03056768558951965</v>
      </c>
      <c r="E97" s="105">
        <v>0.026200873362445413</v>
      </c>
      <c r="F97" s="105">
        <v>0.004366812227074236</v>
      </c>
      <c r="G97" s="105">
        <v>0.017467248908296942</v>
      </c>
      <c r="H97" s="105">
        <v>0.013100436681222707</v>
      </c>
      <c r="I97" s="105">
        <v>0.056768558951965066</v>
      </c>
      <c r="J97" s="105">
        <v>0.27074235807860264</v>
      </c>
      <c r="K97" s="105">
        <v>0.8995633187772926</v>
      </c>
    </row>
    <row r="98">
      <c r="A98" s="1" t="s">
        <v>113</v>
      </c>
      <c r="B98" s="96" t="s">
        <v>121</v>
      </c>
      <c r="C98" s="105">
        <v>0.010683760683760684</v>
      </c>
      <c r="D98" s="105">
        <v>0.00641025641025641</v>
      </c>
      <c r="E98" s="105">
        <v>0.005341880341880342</v>
      </c>
      <c r="F98" s="105">
        <v>0.004273504273504274</v>
      </c>
      <c r="G98" s="105">
        <v>0.0010683760683760685</v>
      </c>
      <c r="H98" s="105">
        <v>0.002136752136752137</v>
      </c>
      <c r="I98" s="105">
        <v>0.0010683760683760685</v>
      </c>
      <c r="J98" s="105">
        <v>0.004273504273504274</v>
      </c>
      <c r="K98" s="105">
        <v>0.06944444444444445</v>
      </c>
    </row>
    <row r="99">
      <c r="A99" s="1" t="s">
        <v>113</v>
      </c>
      <c r="B99" s="96" t="s">
        <v>114</v>
      </c>
      <c r="C99" s="105">
        <v>0.05527638190954774</v>
      </c>
      <c r="D99" s="105">
        <v>0.01507537688442211</v>
      </c>
      <c r="E99" s="105">
        <v>0.08542713567839195</v>
      </c>
      <c r="F99" s="105">
        <v>0.020100502512562814</v>
      </c>
      <c r="G99" s="105">
        <v>0.01507537688442211</v>
      </c>
      <c r="H99" s="105">
        <v>0.005025125628140704</v>
      </c>
      <c r="I99" s="105">
        <v>0.02512562814070352</v>
      </c>
      <c r="J99" s="105">
        <v>0.02512562814070352</v>
      </c>
      <c r="K99" s="105">
        <v>1.3819095477386936</v>
      </c>
    </row>
    <row r="100">
      <c r="A100" s="1" t="s">
        <v>113</v>
      </c>
      <c r="B100" s="96" t="s">
        <v>116</v>
      </c>
      <c r="C100" s="105">
        <v>0.021929824561403508</v>
      </c>
      <c r="D100" s="105">
        <v>0.03070175438596491</v>
      </c>
      <c r="E100" s="105">
        <v>0.02631578947368421</v>
      </c>
      <c r="F100" s="105">
        <v>0.02631578947368421</v>
      </c>
      <c r="G100" s="105">
        <v>0.008771929824561403</v>
      </c>
      <c r="H100" s="105">
        <v>0.0</v>
      </c>
      <c r="I100" s="105">
        <v>0.008771929824561403</v>
      </c>
      <c r="J100" s="105">
        <v>0.039473684210526314</v>
      </c>
      <c r="K100" s="105">
        <v>0.5614035087719298</v>
      </c>
    </row>
    <row r="101">
      <c r="A101" s="1" t="s">
        <v>113</v>
      </c>
      <c r="B101" s="96" t="s">
        <v>128</v>
      </c>
      <c r="C101" s="105">
        <v>0.007215007215007215</v>
      </c>
      <c r="D101" s="105">
        <v>0.007215007215007215</v>
      </c>
      <c r="E101" s="105">
        <v>0.023088023088023088</v>
      </c>
      <c r="F101" s="105">
        <v>0.001443001443001443</v>
      </c>
      <c r="G101" s="105">
        <v>0.0</v>
      </c>
      <c r="H101" s="105">
        <v>0.03751803751803752</v>
      </c>
      <c r="I101" s="105">
        <v>0.005772005772005772</v>
      </c>
      <c r="J101" s="105">
        <v>0.020202020202020204</v>
      </c>
      <c r="K101" s="105">
        <v>0.0</v>
      </c>
    </row>
    <row r="102">
      <c r="A102" s="1" t="s">
        <v>113</v>
      </c>
      <c r="B102" s="111" t="s">
        <v>229</v>
      </c>
      <c r="C102" s="105">
        <v>0.14754098360655737</v>
      </c>
      <c r="D102" s="105">
        <v>0.020491803278688523</v>
      </c>
      <c r="E102" s="105">
        <v>0.00819672131147541</v>
      </c>
      <c r="F102" s="105">
        <v>0.0</v>
      </c>
      <c r="G102" s="105">
        <v>0.004098360655737705</v>
      </c>
      <c r="H102" s="105">
        <v>0.0</v>
      </c>
      <c r="I102" s="105">
        <v>0.0</v>
      </c>
      <c r="J102" s="105">
        <v>0.012295081967213115</v>
      </c>
      <c r="K102" s="105">
        <v>0.045081967213114756</v>
      </c>
    </row>
    <row r="103">
      <c r="A103" s="1" t="s">
        <v>130</v>
      </c>
      <c r="B103" s="96" t="s">
        <v>134</v>
      </c>
      <c r="C103" s="105">
        <v>0.04357298474945534</v>
      </c>
      <c r="D103" s="105">
        <v>0.0</v>
      </c>
      <c r="E103" s="105">
        <v>0.004357298474945534</v>
      </c>
      <c r="F103" s="105">
        <v>0.006535947712418301</v>
      </c>
      <c r="G103" s="105">
        <v>0.0</v>
      </c>
      <c r="H103" s="105">
        <v>0.002178649237472767</v>
      </c>
      <c r="I103" s="105">
        <v>0.006535947712418301</v>
      </c>
      <c r="J103" s="105">
        <v>0.026143790849673203</v>
      </c>
      <c r="K103" s="105">
        <v>0.08278867102396514</v>
      </c>
    </row>
    <row r="104">
      <c r="A104" s="1" t="s">
        <v>130</v>
      </c>
      <c r="B104" s="96" t="s">
        <v>138</v>
      </c>
      <c r="C104" s="105">
        <v>0.04608294930875576</v>
      </c>
      <c r="D104" s="105">
        <v>0.018433179723502304</v>
      </c>
      <c r="E104" s="105">
        <v>0.0</v>
      </c>
      <c r="F104" s="105">
        <v>0.013824884792626729</v>
      </c>
      <c r="G104" s="105">
        <v>0.03686635944700461</v>
      </c>
      <c r="H104" s="105">
        <v>0.0</v>
      </c>
      <c r="I104" s="105">
        <v>0.009216589861751152</v>
      </c>
      <c r="J104" s="105">
        <v>0.0</v>
      </c>
      <c r="K104" s="105">
        <v>0.027649769585253458</v>
      </c>
    </row>
    <row r="105">
      <c r="A105" s="1" t="s">
        <v>130</v>
      </c>
      <c r="B105" s="96" t="s">
        <v>148</v>
      </c>
      <c r="C105" s="105">
        <v>0.009544008483563097</v>
      </c>
      <c r="D105" s="105">
        <v>0.005302226935312832</v>
      </c>
      <c r="E105" s="105">
        <v>0.0</v>
      </c>
      <c r="F105" s="105">
        <v>0.003181336161187699</v>
      </c>
      <c r="G105" s="105">
        <v>0.013785790031813362</v>
      </c>
      <c r="H105" s="105">
        <v>0.0010604453870625664</v>
      </c>
      <c r="I105" s="105">
        <v>0.005302226935312832</v>
      </c>
      <c r="J105" s="105">
        <v>0.012725344644750796</v>
      </c>
      <c r="K105" s="105">
        <v>0.003181336161187699</v>
      </c>
    </row>
    <row r="106">
      <c r="A106" s="1" t="s">
        <v>130</v>
      </c>
      <c r="B106" s="96" t="s">
        <v>144</v>
      </c>
      <c r="C106" s="105">
        <v>0.0021231422505307855</v>
      </c>
      <c r="D106" s="105">
        <v>0.0</v>
      </c>
      <c r="E106" s="105">
        <v>0.0</v>
      </c>
      <c r="F106" s="105">
        <v>0.0</v>
      </c>
      <c r="G106" s="105">
        <v>0.0031847133757961785</v>
      </c>
      <c r="H106" s="105">
        <v>0.0031847133757961785</v>
      </c>
      <c r="I106" s="105">
        <v>0.004246284501061571</v>
      </c>
      <c r="J106" s="105">
        <v>0.006369426751592357</v>
      </c>
      <c r="K106" s="105">
        <v>0.010615711252653927</v>
      </c>
    </row>
    <row r="107">
      <c r="A107" s="1" t="s">
        <v>130</v>
      </c>
      <c r="B107" s="96" t="s">
        <v>150</v>
      </c>
      <c r="C107" s="105">
        <v>0.0</v>
      </c>
      <c r="D107" s="105">
        <v>0.0</v>
      </c>
      <c r="E107" s="105">
        <v>0.0</v>
      </c>
      <c r="F107" s="105">
        <v>0.001221001221001221</v>
      </c>
      <c r="G107" s="105">
        <v>0.001221001221001221</v>
      </c>
      <c r="H107" s="105">
        <v>0.0</v>
      </c>
      <c r="I107" s="105">
        <v>0.004884004884004884</v>
      </c>
      <c r="J107" s="105">
        <v>0.0</v>
      </c>
      <c r="K107" s="105">
        <v>0.001221001221001221</v>
      </c>
    </row>
    <row r="108">
      <c r="A108" s="1" t="s">
        <v>130</v>
      </c>
      <c r="B108" s="96" t="s">
        <v>71</v>
      </c>
      <c r="C108" s="105">
        <v>0.06666666666666667</v>
      </c>
      <c r="D108" s="105">
        <v>0.009523809523809525</v>
      </c>
      <c r="E108" s="105">
        <v>0.009523809523809525</v>
      </c>
      <c r="F108" s="105">
        <v>0.02857142857142857</v>
      </c>
      <c r="G108" s="105">
        <v>0.03333333333333333</v>
      </c>
      <c r="H108" s="105">
        <v>0.0</v>
      </c>
      <c r="I108" s="105">
        <v>0.004761904761904762</v>
      </c>
      <c r="J108" s="105">
        <v>0.009523809523809525</v>
      </c>
      <c r="K108" s="105">
        <v>0.24761904761904763</v>
      </c>
    </row>
    <row r="109">
      <c r="A109" s="1" t="s">
        <v>130</v>
      </c>
      <c r="B109" s="96" t="s">
        <v>49</v>
      </c>
      <c r="C109" s="105">
        <v>0.028634361233480177</v>
      </c>
      <c r="D109" s="105">
        <v>0.004405286343612335</v>
      </c>
      <c r="E109" s="105">
        <v>0.0022026431718061676</v>
      </c>
      <c r="F109" s="105">
        <v>0.0022026431718061676</v>
      </c>
      <c r="G109" s="105">
        <v>0.019823788546255508</v>
      </c>
      <c r="H109" s="105">
        <v>0.0022026431718061676</v>
      </c>
      <c r="I109" s="105">
        <v>0.013215859030837005</v>
      </c>
      <c r="J109" s="105">
        <v>0.0</v>
      </c>
      <c r="K109" s="105">
        <v>0.00881057268722467</v>
      </c>
    </row>
    <row r="110">
      <c r="A110" s="1" t="s">
        <v>130</v>
      </c>
      <c r="B110" s="96" t="s">
        <v>133</v>
      </c>
      <c r="C110" s="105">
        <v>0.014150943396226415</v>
      </c>
      <c r="D110" s="105">
        <v>0.0047169811320754715</v>
      </c>
      <c r="E110" s="105">
        <v>0.009433962264150943</v>
      </c>
      <c r="F110" s="105">
        <v>0.0047169811320754715</v>
      </c>
      <c r="G110" s="105">
        <v>0.0</v>
      </c>
      <c r="H110" s="105">
        <v>0.0</v>
      </c>
      <c r="I110" s="105">
        <v>0.0047169811320754715</v>
      </c>
      <c r="J110" s="105">
        <v>0.04716981132075472</v>
      </c>
      <c r="K110" s="105">
        <v>0.12735849056603774</v>
      </c>
    </row>
    <row r="111">
      <c r="A111" s="1" t="s">
        <v>130</v>
      </c>
      <c r="B111" s="96" t="s">
        <v>149</v>
      </c>
      <c r="C111" s="105">
        <v>0.0446927374301676</v>
      </c>
      <c r="D111" s="105">
        <v>0.006983240223463687</v>
      </c>
      <c r="E111" s="105">
        <v>0.0</v>
      </c>
      <c r="F111" s="105">
        <v>0.012569832402234637</v>
      </c>
      <c r="G111" s="105">
        <v>0.002793296089385475</v>
      </c>
      <c r="H111" s="105">
        <v>0.0013966480446927375</v>
      </c>
      <c r="I111" s="105">
        <v>0.0</v>
      </c>
      <c r="J111" s="105">
        <v>0.0013966480446927375</v>
      </c>
      <c r="K111" s="105">
        <v>0.0013966480446927375</v>
      </c>
    </row>
    <row r="112">
      <c r="A112" s="1" t="s">
        <v>130</v>
      </c>
      <c r="B112" s="96" t="s">
        <v>139</v>
      </c>
      <c r="C112" s="105">
        <v>0.09216589861751152</v>
      </c>
      <c r="D112" s="105">
        <v>0.02304147465437788</v>
      </c>
      <c r="E112" s="105">
        <v>0.0</v>
      </c>
      <c r="F112" s="105">
        <v>0.02304147465437788</v>
      </c>
      <c r="G112" s="105">
        <v>0.013824884792626729</v>
      </c>
      <c r="H112" s="105">
        <v>0.0</v>
      </c>
      <c r="I112" s="105">
        <v>0.004608294930875576</v>
      </c>
      <c r="J112" s="105">
        <v>0.013824884792626729</v>
      </c>
      <c r="K112" s="105">
        <v>0.027649769585253458</v>
      </c>
    </row>
    <row r="113">
      <c r="A113" s="1" t="s">
        <v>130</v>
      </c>
      <c r="B113" s="96" t="s">
        <v>132</v>
      </c>
      <c r="C113" s="105">
        <v>0.0502283105022831</v>
      </c>
      <c r="D113" s="105">
        <v>0.0182648401826484</v>
      </c>
      <c r="E113" s="105">
        <v>0.0045662100456621</v>
      </c>
      <c r="F113" s="105">
        <v>0.0091324200913242</v>
      </c>
      <c r="G113" s="105">
        <v>0.0</v>
      </c>
      <c r="H113" s="105">
        <v>0.0045662100456621</v>
      </c>
      <c r="I113" s="105">
        <v>0.0136986301369863</v>
      </c>
      <c r="J113" s="105">
        <v>0.0593607305936073</v>
      </c>
      <c r="K113" s="105">
        <v>0.2237442922374429</v>
      </c>
    </row>
    <row r="114">
      <c r="A114" s="1" t="s">
        <v>130</v>
      </c>
      <c r="B114" s="96" t="s">
        <v>136</v>
      </c>
      <c r="C114" s="105">
        <v>0.05</v>
      </c>
      <c r="D114" s="105">
        <v>0.02727272727272727</v>
      </c>
      <c r="E114" s="105">
        <v>0.0</v>
      </c>
      <c r="F114" s="105">
        <v>0.022727272727272728</v>
      </c>
      <c r="G114" s="105">
        <v>0.07272727272727272</v>
      </c>
      <c r="H114" s="105">
        <v>0.004545454545454545</v>
      </c>
      <c r="I114" s="105">
        <v>0.0</v>
      </c>
      <c r="J114" s="105">
        <v>0.11363636363636363</v>
      </c>
      <c r="K114" s="105">
        <v>0.07727272727272727</v>
      </c>
    </row>
    <row r="115">
      <c r="A115" s="1" t="s">
        <v>130</v>
      </c>
      <c r="B115" s="96" t="s">
        <v>143</v>
      </c>
      <c r="C115" s="105">
        <v>0.0102880658436214</v>
      </c>
      <c r="D115" s="105">
        <v>0.00411522633744856</v>
      </c>
      <c r="E115" s="105">
        <v>0.0</v>
      </c>
      <c r="F115" s="105">
        <v>0.00205761316872428</v>
      </c>
      <c r="G115" s="105">
        <v>0.00205761316872428</v>
      </c>
      <c r="H115" s="105">
        <v>0.0</v>
      </c>
      <c r="I115" s="105">
        <v>0.018518518518518517</v>
      </c>
      <c r="J115" s="105">
        <v>0.0</v>
      </c>
      <c r="K115" s="105">
        <v>0.012345679012345678</v>
      </c>
    </row>
    <row r="116">
      <c r="A116" s="1" t="s">
        <v>130</v>
      </c>
      <c r="B116" s="96" t="s">
        <v>142</v>
      </c>
      <c r="C116" s="105">
        <v>0.017045454545454544</v>
      </c>
      <c r="D116" s="105">
        <v>0.007102272727272727</v>
      </c>
      <c r="E116" s="105">
        <v>0.0014204545454545455</v>
      </c>
      <c r="F116" s="105">
        <v>0.0014204545454545455</v>
      </c>
      <c r="G116" s="105">
        <v>0.005681818181818182</v>
      </c>
      <c r="H116" s="105">
        <v>0.002840909090909091</v>
      </c>
      <c r="I116" s="105">
        <v>0.004261363636363636</v>
      </c>
      <c r="J116" s="105">
        <v>0.028409090909090908</v>
      </c>
      <c r="K116" s="105">
        <v>0.014204545454545454</v>
      </c>
    </row>
    <row r="117">
      <c r="A117" s="1" t="s">
        <v>130</v>
      </c>
      <c r="B117" s="96" t="s">
        <v>131</v>
      </c>
      <c r="C117" s="105">
        <v>0.07086614173228346</v>
      </c>
      <c r="D117" s="105">
        <v>0.031496062992125984</v>
      </c>
      <c r="E117" s="105">
        <v>0.0</v>
      </c>
      <c r="F117" s="105">
        <v>0.007874015748031496</v>
      </c>
      <c r="G117" s="105">
        <v>0.023622047244094488</v>
      </c>
      <c r="H117" s="105">
        <v>0.007874015748031496</v>
      </c>
      <c r="I117" s="105">
        <v>0.0</v>
      </c>
      <c r="J117" s="105">
        <v>0.015748031496062992</v>
      </c>
      <c r="K117" s="105">
        <v>0.3779527559055118</v>
      </c>
    </row>
    <row r="118">
      <c r="A118" s="1" t="s">
        <v>130</v>
      </c>
      <c r="B118" s="96" t="s">
        <v>127</v>
      </c>
      <c r="C118" s="105">
        <v>0.01873536299765808</v>
      </c>
      <c r="D118" s="105">
        <v>0.00936768149882904</v>
      </c>
      <c r="E118" s="105">
        <v>0.0</v>
      </c>
      <c r="F118" s="105">
        <v>0.02810304449648712</v>
      </c>
      <c r="G118" s="105">
        <v>0.00468384074941452</v>
      </c>
      <c r="H118" s="105">
        <v>0.0</v>
      </c>
      <c r="I118" s="105">
        <v>0.0234192037470726</v>
      </c>
      <c r="J118" s="105">
        <v>0.0</v>
      </c>
      <c r="K118" s="105">
        <v>0.01405152224824356</v>
      </c>
    </row>
    <row r="119">
      <c r="A119" s="1" t="s">
        <v>130</v>
      </c>
      <c r="B119" s="96" t="s">
        <v>140</v>
      </c>
      <c r="C119" s="105">
        <v>0.015602836879432624</v>
      </c>
      <c r="D119" s="105">
        <v>0.018439716312056736</v>
      </c>
      <c r="E119" s="105">
        <v>0.0</v>
      </c>
      <c r="F119" s="105">
        <v>0.01276595744680851</v>
      </c>
      <c r="G119" s="105">
        <v>0.0028368794326241137</v>
      </c>
      <c r="H119" s="105">
        <v>0.0014184397163120568</v>
      </c>
      <c r="I119" s="105">
        <v>0.00425531914893617</v>
      </c>
      <c r="J119" s="105">
        <v>0.0028368794326241137</v>
      </c>
      <c r="K119" s="105">
        <v>0.018439716312056736</v>
      </c>
    </row>
    <row r="120">
      <c r="A120" s="1" t="s">
        <v>130</v>
      </c>
      <c r="B120" s="96" t="s">
        <v>145</v>
      </c>
      <c r="C120" s="105">
        <v>0.017699115044247787</v>
      </c>
      <c r="D120" s="105">
        <v>0.004424778761061947</v>
      </c>
      <c r="E120" s="105">
        <v>0.0</v>
      </c>
      <c r="F120" s="105">
        <v>0.004424778761061947</v>
      </c>
      <c r="G120" s="105">
        <v>0.008849557522123894</v>
      </c>
      <c r="H120" s="105">
        <v>0.0</v>
      </c>
      <c r="I120" s="105">
        <v>0.008849557522123894</v>
      </c>
      <c r="J120" s="105">
        <v>0.004424778761061947</v>
      </c>
      <c r="K120" s="105">
        <v>0.008849557522123894</v>
      </c>
    </row>
    <row r="121">
      <c r="A121" s="1" t="s">
        <v>130</v>
      </c>
      <c r="B121" s="96" t="s">
        <v>135</v>
      </c>
      <c r="C121" s="105">
        <v>0.015217391304347827</v>
      </c>
      <c r="D121" s="105">
        <v>0.015217391304347827</v>
      </c>
      <c r="E121" s="105">
        <v>0.0</v>
      </c>
      <c r="F121" s="105">
        <v>0.008695652173913044</v>
      </c>
      <c r="G121" s="105">
        <v>0.015217391304347827</v>
      </c>
      <c r="H121" s="105">
        <v>0.004347826086956522</v>
      </c>
      <c r="I121" s="105">
        <v>0.002173913043478261</v>
      </c>
      <c r="J121" s="105">
        <v>0.034782608695652174</v>
      </c>
      <c r="K121" s="105">
        <v>0.08260869565217391</v>
      </c>
    </row>
    <row r="122">
      <c r="A122" s="1" t="s">
        <v>130</v>
      </c>
      <c r="B122" s="96" t="s">
        <v>147</v>
      </c>
      <c r="C122" s="105">
        <v>0.0</v>
      </c>
      <c r="D122" s="105">
        <v>0.009009009009009009</v>
      </c>
      <c r="E122" s="105">
        <v>0.0</v>
      </c>
      <c r="F122" s="105">
        <v>0.0045045045045045045</v>
      </c>
      <c r="G122" s="105">
        <v>0.0</v>
      </c>
      <c r="H122" s="105">
        <v>0.03153153153153153</v>
      </c>
      <c r="I122" s="105">
        <v>0.03153153153153153</v>
      </c>
      <c r="J122" s="105">
        <v>0.009009009009009009</v>
      </c>
      <c r="K122" s="105">
        <v>0.0045045045045045045</v>
      </c>
    </row>
    <row r="123">
      <c r="A123" s="1" t="s">
        <v>130</v>
      </c>
      <c r="B123" s="96" t="s">
        <v>81</v>
      </c>
      <c r="C123" s="105">
        <v>0.030837004405286344</v>
      </c>
      <c r="D123" s="105">
        <v>0.0011013215859030838</v>
      </c>
      <c r="E123" s="105">
        <v>0.0</v>
      </c>
      <c r="F123" s="105">
        <v>0.0022026431718061676</v>
      </c>
      <c r="G123" s="105">
        <v>0.0</v>
      </c>
      <c r="H123" s="105">
        <v>0.0</v>
      </c>
      <c r="I123" s="105">
        <v>0.0011013215859030838</v>
      </c>
      <c r="J123" s="105">
        <v>0.0022026431718061676</v>
      </c>
      <c r="K123" s="105">
        <v>0.02973568281938326</v>
      </c>
    </row>
    <row r="124">
      <c r="A124" s="1" t="s">
        <v>130</v>
      </c>
      <c r="B124" s="96" t="s">
        <v>82</v>
      </c>
      <c r="C124" s="105">
        <v>0.0051508462104488595</v>
      </c>
      <c r="D124" s="105">
        <v>0.007358351729212656</v>
      </c>
      <c r="E124" s="105">
        <v>0.003679175864606328</v>
      </c>
      <c r="F124" s="105">
        <v>0.002207505518763797</v>
      </c>
      <c r="G124" s="105">
        <v>0.005886681383370125</v>
      </c>
      <c r="H124" s="105">
        <v>0.0</v>
      </c>
      <c r="I124" s="105">
        <v>0.013980868285504048</v>
      </c>
      <c r="J124" s="105">
        <v>0.013980868285504048</v>
      </c>
      <c r="K124" s="105">
        <v>0.09271523178807947</v>
      </c>
    </row>
    <row r="125">
      <c r="A125" s="1" t="s">
        <v>130</v>
      </c>
      <c r="B125" s="96" t="s">
        <v>84</v>
      </c>
      <c r="C125" s="105">
        <v>0.09004739336492891</v>
      </c>
      <c r="D125" s="105">
        <v>0.0</v>
      </c>
      <c r="E125" s="105">
        <v>0.02843601895734597</v>
      </c>
      <c r="F125" s="105">
        <v>0.018957345971563982</v>
      </c>
      <c r="G125" s="105">
        <v>0.009478672985781991</v>
      </c>
      <c r="H125" s="105">
        <v>0.0</v>
      </c>
      <c r="I125" s="105">
        <v>0.037914691943127965</v>
      </c>
      <c r="J125" s="105">
        <v>0.05687203791469194</v>
      </c>
      <c r="K125" s="105">
        <v>0.26540284360189575</v>
      </c>
    </row>
    <row r="126">
      <c r="A126" s="1" t="s">
        <v>130</v>
      </c>
      <c r="B126" s="96" t="s">
        <v>85</v>
      </c>
      <c r="C126" s="105">
        <v>0.1074561403508772</v>
      </c>
      <c r="D126" s="105">
        <v>0.02850877192982456</v>
      </c>
      <c r="E126" s="105">
        <v>0.006578947368421052</v>
      </c>
      <c r="F126" s="105">
        <v>0.006578947368421052</v>
      </c>
      <c r="G126" s="105">
        <v>0.0021929824561403508</v>
      </c>
      <c r="H126" s="105">
        <v>0.006578947368421052</v>
      </c>
      <c r="I126" s="105">
        <v>0.015350877192982455</v>
      </c>
      <c r="J126" s="105">
        <v>0.006578947368421052</v>
      </c>
      <c r="K126" s="105">
        <v>0.3333333333333333</v>
      </c>
    </row>
    <row r="127">
      <c r="A127" s="1" t="s">
        <v>130</v>
      </c>
      <c r="B127" s="96" t="s">
        <v>87</v>
      </c>
      <c r="C127" s="105">
        <v>0.014084507042253521</v>
      </c>
      <c r="D127" s="105">
        <v>0.014084507042253521</v>
      </c>
      <c r="E127" s="105">
        <v>0.004694835680751174</v>
      </c>
      <c r="F127" s="105">
        <v>0.004694835680751174</v>
      </c>
      <c r="G127" s="105">
        <v>0.014084507042253521</v>
      </c>
      <c r="H127" s="105">
        <v>0.04225352112676056</v>
      </c>
      <c r="I127" s="105">
        <v>0.0</v>
      </c>
      <c r="J127" s="105">
        <v>0.014084507042253521</v>
      </c>
      <c r="K127" s="105">
        <v>0.16901408450704225</v>
      </c>
    </row>
    <row r="128">
      <c r="A128" s="1" t="s">
        <v>130</v>
      </c>
      <c r="B128" s="96" t="s">
        <v>137</v>
      </c>
      <c r="C128" s="105">
        <v>0.027777777777777776</v>
      </c>
      <c r="D128" s="105">
        <v>0.009259259259259259</v>
      </c>
      <c r="E128" s="105">
        <v>0.009259259259259259</v>
      </c>
      <c r="F128" s="105">
        <v>0.004629629629629629</v>
      </c>
      <c r="G128" s="105">
        <v>0.009259259259259259</v>
      </c>
      <c r="H128" s="105">
        <v>0.0</v>
      </c>
      <c r="I128" s="105">
        <v>0.023148148148148147</v>
      </c>
      <c r="J128" s="105">
        <v>0.046296296296296294</v>
      </c>
      <c r="K128" s="105">
        <v>0.06944444444444445</v>
      </c>
    </row>
    <row r="129">
      <c r="A129" s="1" t="s">
        <v>130</v>
      </c>
      <c r="B129" s="96" t="s">
        <v>88</v>
      </c>
      <c r="C129" s="105">
        <v>0.19339622641509435</v>
      </c>
      <c r="D129" s="105">
        <v>0.0</v>
      </c>
      <c r="E129" s="105">
        <v>0.009433962264150943</v>
      </c>
      <c r="F129" s="105">
        <v>0.014150943396226415</v>
      </c>
      <c r="G129" s="105">
        <v>0.0</v>
      </c>
      <c r="H129" s="105">
        <v>0.0</v>
      </c>
      <c r="I129" s="105">
        <v>0.0047169811320754715</v>
      </c>
      <c r="J129" s="105">
        <v>0.05188679245283019</v>
      </c>
      <c r="K129" s="105">
        <v>0.13679245283018868</v>
      </c>
    </row>
    <row r="130">
      <c r="A130" s="1" t="s">
        <v>130</v>
      </c>
      <c r="B130" s="96" t="s">
        <v>146</v>
      </c>
      <c r="C130" s="105">
        <v>0.0028208744710860366</v>
      </c>
      <c r="D130" s="105">
        <v>0.0028208744710860366</v>
      </c>
      <c r="E130" s="105">
        <v>0.0</v>
      </c>
      <c r="F130" s="105">
        <v>0.0</v>
      </c>
      <c r="G130" s="105">
        <v>0.0</v>
      </c>
      <c r="H130" s="105">
        <v>0.0014104372355430183</v>
      </c>
      <c r="I130" s="105">
        <v>0.007052186177715092</v>
      </c>
      <c r="J130" s="105">
        <v>0.0014104372355430183</v>
      </c>
      <c r="K130" s="105">
        <v>0.007052186177715092</v>
      </c>
    </row>
    <row r="131">
      <c r="A131" s="1" t="s">
        <v>130</v>
      </c>
      <c r="B131" s="96" t="s">
        <v>92</v>
      </c>
      <c r="C131" s="105">
        <v>0.1</v>
      </c>
      <c r="D131" s="105">
        <v>0.0</v>
      </c>
      <c r="E131" s="105">
        <v>0.00909090909090909</v>
      </c>
      <c r="F131" s="105">
        <v>0.0</v>
      </c>
      <c r="G131" s="105">
        <v>0.0</v>
      </c>
      <c r="H131" s="105">
        <v>0.0</v>
      </c>
      <c r="I131" s="105">
        <v>0.0</v>
      </c>
      <c r="J131" s="105">
        <v>0.0</v>
      </c>
      <c r="K131" s="105">
        <v>0.01818181818181818</v>
      </c>
    </row>
    <row r="132">
      <c r="A132" s="1" t="s">
        <v>130</v>
      </c>
      <c r="B132" s="96" t="s">
        <v>141</v>
      </c>
      <c r="C132" s="105">
        <v>0.03779366700715015</v>
      </c>
      <c r="D132" s="105">
        <v>0.006128702757916241</v>
      </c>
      <c r="E132" s="105">
        <v>0.0010214504596527069</v>
      </c>
      <c r="F132" s="105">
        <v>0.0</v>
      </c>
      <c r="G132" s="105">
        <v>0.0020429009193054137</v>
      </c>
      <c r="H132" s="105">
        <v>0.0</v>
      </c>
      <c r="I132" s="105">
        <v>0.0</v>
      </c>
      <c r="J132" s="105">
        <v>0.0030643513789581204</v>
      </c>
      <c r="K132" s="105">
        <v>0.014300306435137897</v>
      </c>
    </row>
    <row r="133">
      <c r="A133" s="1" t="s">
        <v>151</v>
      </c>
      <c r="B133" s="92" t="s">
        <v>168</v>
      </c>
      <c r="C133" s="105">
        <v>0.005291005291005291</v>
      </c>
      <c r="D133" s="105">
        <v>0.0013227513227513227</v>
      </c>
      <c r="E133" s="105">
        <v>0.009259259259259259</v>
      </c>
      <c r="F133" s="105">
        <v>0.0</v>
      </c>
      <c r="G133" s="105">
        <v>0.0</v>
      </c>
      <c r="H133" s="105">
        <v>0.0</v>
      </c>
      <c r="I133" s="105">
        <v>0.0026455026455026454</v>
      </c>
      <c r="J133" s="105">
        <v>0.0013227513227513227</v>
      </c>
      <c r="K133" s="105">
        <v>0.003968253968253968</v>
      </c>
    </row>
    <row r="134">
      <c r="A134" s="1" t="s">
        <v>151</v>
      </c>
      <c r="B134" s="92" t="s">
        <v>171</v>
      </c>
      <c r="C134" s="105">
        <v>0.005154639175257732</v>
      </c>
      <c r="D134" s="105">
        <v>0.0</v>
      </c>
      <c r="E134" s="105">
        <v>0.0</v>
      </c>
      <c r="F134" s="105">
        <v>0.004123711340206186</v>
      </c>
      <c r="G134" s="105">
        <v>0.0</v>
      </c>
      <c r="H134" s="105">
        <v>0.0</v>
      </c>
      <c r="I134" s="105">
        <v>0.007216494845360825</v>
      </c>
      <c r="J134" s="105">
        <v>0.0010309278350515464</v>
      </c>
      <c r="K134" s="105">
        <v>0.0010309278350515464</v>
      </c>
    </row>
    <row r="135">
      <c r="A135" s="1" t="s">
        <v>151</v>
      </c>
      <c r="B135" s="92" t="s">
        <v>163</v>
      </c>
      <c r="C135" s="105">
        <v>0.03587443946188341</v>
      </c>
      <c r="D135" s="105">
        <v>0.02242152466367713</v>
      </c>
      <c r="E135" s="105">
        <v>0.0</v>
      </c>
      <c r="F135" s="105">
        <v>0.013452914798206279</v>
      </c>
      <c r="G135" s="105">
        <v>0.07623318385650224</v>
      </c>
      <c r="H135" s="105">
        <v>0.004484304932735426</v>
      </c>
      <c r="I135" s="105">
        <v>0.004484304932735426</v>
      </c>
      <c r="J135" s="105">
        <v>0.026905829596412557</v>
      </c>
      <c r="K135" s="105">
        <v>0.013452914798206279</v>
      </c>
    </row>
    <row r="136">
      <c r="A136" s="1" t="s">
        <v>151</v>
      </c>
      <c r="B136" s="92" t="s">
        <v>158</v>
      </c>
      <c r="C136" s="105">
        <v>0.0065005417118093175</v>
      </c>
      <c r="D136" s="105">
        <v>0.004333694474539545</v>
      </c>
      <c r="E136" s="105">
        <v>0.0021668472372697724</v>
      </c>
      <c r="F136" s="105">
        <v>0.0065005417118093175</v>
      </c>
      <c r="G136" s="105">
        <v>0.0</v>
      </c>
      <c r="H136" s="105">
        <v>0.016251354279523293</v>
      </c>
      <c r="I136" s="105">
        <v>0.0032502708559046588</v>
      </c>
      <c r="J136" s="105">
        <v>0.005417118093174431</v>
      </c>
      <c r="K136" s="105">
        <v>0.04008667388949079</v>
      </c>
    </row>
    <row r="137">
      <c r="A137" s="1" t="s">
        <v>151</v>
      </c>
      <c r="B137" s="92" t="s">
        <v>153</v>
      </c>
      <c r="C137" s="105">
        <v>0.5969827586206896</v>
      </c>
      <c r="D137" s="105">
        <v>0.01293103448275862</v>
      </c>
      <c r="E137" s="105">
        <v>0.0021551724137931034</v>
      </c>
      <c r="F137" s="105">
        <v>0.010775862068965518</v>
      </c>
      <c r="G137" s="105">
        <v>0.0021551724137931034</v>
      </c>
      <c r="H137" s="105">
        <v>0.0</v>
      </c>
      <c r="I137" s="105">
        <v>0.0021551724137931034</v>
      </c>
      <c r="J137" s="105">
        <v>0.01939655172413793</v>
      </c>
      <c r="K137" s="105">
        <v>0.09698275862068965</v>
      </c>
    </row>
    <row r="138">
      <c r="A138" s="1" t="s">
        <v>151</v>
      </c>
      <c r="B138" s="92" t="s">
        <v>169</v>
      </c>
      <c r="C138" s="105">
        <v>0.010092514718250631</v>
      </c>
      <c r="D138" s="105">
        <v>0.0</v>
      </c>
      <c r="E138" s="105">
        <v>0.0</v>
      </c>
      <c r="F138" s="105">
        <v>8.410428931875525E-4</v>
      </c>
      <c r="G138" s="105">
        <v>0.00336417157275021</v>
      </c>
      <c r="H138" s="105">
        <v>8.410428931875525E-4</v>
      </c>
      <c r="I138" s="105">
        <v>0.001682085786375105</v>
      </c>
      <c r="J138" s="105">
        <v>0.0</v>
      </c>
      <c r="K138" s="105">
        <v>0.001682085786375105</v>
      </c>
    </row>
    <row r="139">
      <c r="A139" s="1" t="s">
        <v>151</v>
      </c>
      <c r="B139" s="92" t="s">
        <v>159</v>
      </c>
      <c r="C139" s="105">
        <v>0.06310679611650485</v>
      </c>
      <c r="D139" s="105">
        <v>0.02912621359223301</v>
      </c>
      <c r="E139" s="105">
        <v>0.0</v>
      </c>
      <c r="F139" s="105">
        <v>0.019417475728155338</v>
      </c>
      <c r="G139" s="105">
        <v>0.014563106796116505</v>
      </c>
      <c r="H139" s="105">
        <v>0.0</v>
      </c>
      <c r="I139" s="105">
        <v>0.0048543689320388345</v>
      </c>
      <c r="J139" s="105">
        <v>0.009708737864077669</v>
      </c>
      <c r="K139" s="105">
        <v>0.024271844660194174</v>
      </c>
    </row>
    <row r="140">
      <c r="A140" s="1" t="s">
        <v>151</v>
      </c>
      <c r="B140" s="104" t="s">
        <v>167</v>
      </c>
      <c r="C140" s="105">
        <v>0.11020408163265306</v>
      </c>
      <c r="D140" s="105">
        <v>0.01020408163265306</v>
      </c>
      <c r="E140" s="105">
        <v>0.0</v>
      </c>
      <c r="F140" s="105">
        <v>0.004081632653061225</v>
      </c>
      <c r="G140" s="105">
        <v>0.0</v>
      </c>
      <c r="H140" s="105">
        <v>0.0</v>
      </c>
      <c r="I140" s="105">
        <v>0.0020408163265306124</v>
      </c>
      <c r="J140" s="105">
        <v>0.01020408163265306</v>
      </c>
      <c r="K140" s="105">
        <v>0.00816326530612245</v>
      </c>
    </row>
    <row r="141">
      <c r="A141" s="1" t="s">
        <v>151</v>
      </c>
      <c r="B141" s="92" t="s">
        <v>170</v>
      </c>
      <c r="C141" s="105">
        <v>0.0026702269692923898</v>
      </c>
      <c r="D141" s="105">
        <v>0.0</v>
      </c>
      <c r="E141" s="105">
        <v>0.0</v>
      </c>
      <c r="F141" s="105">
        <v>0.004005340453938585</v>
      </c>
      <c r="G141" s="105">
        <v>0.0</v>
      </c>
      <c r="H141" s="105">
        <v>0.0</v>
      </c>
      <c r="I141" s="105">
        <v>0.00801068090787717</v>
      </c>
      <c r="J141" s="105">
        <v>0.0026702269692923898</v>
      </c>
      <c r="K141" s="105">
        <v>0.0013351134846461949</v>
      </c>
    </row>
    <row r="142">
      <c r="A142" s="1" t="s">
        <v>151</v>
      </c>
      <c r="B142" s="92" t="s">
        <v>156</v>
      </c>
      <c r="C142" s="105">
        <v>0.023255813953488372</v>
      </c>
      <c r="D142" s="105">
        <v>0.0021141649048625794</v>
      </c>
      <c r="E142" s="105">
        <v>0.02748414376321353</v>
      </c>
      <c r="F142" s="105">
        <v>0.004228329809725159</v>
      </c>
      <c r="G142" s="105">
        <v>0.004228329809725159</v>
      </c>
      <c r="H142" s="105">
        <v>0.0021141649048625794</v>
      </c>
      <c r="I142" s="105">
        <v>0.004228329809725159</v>
      </c>
      <c r="J142" s="105">
        <v>0.016913319238900635</v>
      </c>
      <c r="K142" s="105">
        <v>0.0507399577167019</v>
      </c>
    </row>
    <row r="143">
      <c r="A143" s="1" t="s">
        <v>151</v>
      </c>
      <c r="B143" s="92" t="s">
        <v>154</v>
      </c>
      <c r="C143" s="105">
        <v>0.030501089324618737</v>
      </c>
      <c r="D143" s="105">
        <v>0.004357298474945534</v>
      </c>
      <c r="E143" s="105">
        <v>0.013071895424836602</v>
      </c>
      <c r="F143" s="105">
        <v>0.002178649237472767</v>
      </c>
      <c r="G143" s="105">
        <v>0.006535947712418301</v>
      </c>
      <c r="H143" s="105">
        <v>0.002178649237472767</v>
      </c>
      <c r="I143" s="105">
        <v>0.004357298474945534</v>
      </c>
      <c r="J143" s="105">
        <v>0.002178649237472767</v>
      </c>
      <c r="K143" s="105">
        <v>0.08278867102396514</v>
      </c>
    </row>
    <row r="144">
      <c r="A144" s="1" t="s">
        <v>151</v>
      </c>
      <c r="B144" s="92" t="s">
        <v>157</v>
      </c>
      <c r="C144" s="105">
        <v>0.016304347826086956</v>
      </c>
      <c r="D144" s="105">
        <v>0.004076086956521739</v>
      </c>
      <c r="E144" s="105">
        <v>0.004076086956521739</v>
      </c>
      <c r="F144" s="105">
        <v>0.002717391304347826</v>
      </c>
      <c r="G144" s="105">
        <v>0.004076086956521739</v>
      </c>
      <c r="H144" s="105">
        <v>0.006793478260869565</v>
      </c>
      <c r="I144" s="105">
        <v>0.002717391304347826</v>
      </c>
      <c r="J144" s="105">
        <v>0.021739130434782608</v>
      </c>
      <c r="K144" s="105">
        <v>0.04619565217391304</v>
      </c>
    </row>
    <row r="145">
      <c r="A145" s="1" t="s">
        <v>151</v>
      </c>
      <c r="B145" s="92" t="s">
        <v>166</v>
      </c>
      <c r="C145" s="105">
        <v>0.017699115044247787</v>
      </c>
      <c r="D145" s="105">
        <v>0.008849557522123894</v>
      </c>
      <c r="E145" s="105">
        <v>0.0</v>
      </c>
      <c r="F145" s="105">
        <v>0.01032448377581121</v>
      </c>
      <c r="G145" s="105">
        <v>0.004424778761061947</v>
      </c>
      <c r="H145" s="105">
        <v>0.0</v>
      </c>
      <c r="I145" s="105">
        <v>0.007374631268436578</v>
      </c>
      <c r="J145" s="105">
        <v>0.004424778761061947</v>
      </c>
      <c r="K145" s="105">
        <v>0.01032448377581121</v>
      </c>
    </row>
    <row r="146">
      <c r="A146" s="1" t="s">
        <v>151</v>
      </c>
      <c r="B146" s="92" t="s">
        <v>155</v>
      </c>
      <c r="C146" s="105">
        <v>0.02100840336134454</v>
      </c>
      <c r="D146" s="105">
        <v>0.012605042016806723</v>
      </c>
      <c r="E146" s="105">
        <v>0.01680672268907563</v>
      </c>
      <c r="F146" s="105">
        <v>0.025210084033613446</v>
      </c>
      <c r="G146" s="105">
        <v>0.0</v>
      </c>
      <c r="H146" s="105">
        <v>0.004201680672268907</v>
      </c>
      <c r="I146" s="105">
        <v>0.008403361344537815</v>
      </c>
      <c r="J146" s="105">
        <v>0.008403361344537815</v>
      </c>
      <c r="K146" s="105">
        <v>0.07983193277310924</v>
      </c>
    </row>
    <row r="147">
      <c r="A147" s="1" t="s">
        <v>151</v>
      </c>
      <c r="B147" s="92" t="s">
        <v>164</v>
      </c>
      <c r="C147" s="105">
        <v>0.12020460358056266</v>
      </c>
      <c r="D147" s="105">
        <v>0.01278772378516624</v>
      </c>
      <c r="E147" s="105">
        <v>0.0</v>
      </c>
      <c r="F147" s="105">
        <v>0.09974424552429667</v>
      </c>
      <c r="G147" s="105">
        <v>0.0076726342710997444</v>
      </c>
      <c r="H147" s="105">
        <v>0.0</v>
      </c>
      <c r="I147" s="105">
        <v>0.023017902813299233</v>
      </c>
      <c r="J147" s="105">
        <v>0.0025575447570332483</v>
      </c>
      <c r="K147" s="105">
        <v>0.01278772378516624</v>
      </c>
    </row>
    <row r="148">
      <c r="A148" s="1" t="s">
        <v>151</v>
      </c>
      <c r="B148" s="92" t="s">
        <v>152</v>
      </c>
      <c r="C148" s="105">
        <v>0.08597285067873303</v>
      </c>
      <c r="D148" s="105">
        <v>0.027149321266968326</v>
      </c>
      <c r="E148" s="105">
        <v>0.01809954751131222</v>
      </c>
      <c r="F148" s="105">
        <v>0.03167420814479638</v>
      </c>
      <c r="G148" s="105">
        <v>0.004524886877828055</v>
      </c>
      <c r="H148" s="105">
        <v>0.004524886877828055</v>
      </c>
      <c r="I148" s="105">
        <v>0.02262443438914027</v>
      </c>
      <c r="J148" s="105">
        <v>0.04072398190045249</v>
      </c>
      <c r="K148" s="105">
        <v>0.248868778280543</v>
      </c>
    </row>
    <row r="149">
      <c r="A149" s="1" t="s">
        <v>151</v>
      </c>
      <c r="B149" s="92" t="s">
        <v>162</v>
      </c>
      <c r="C149" s="105">
        <v>0.07017543859649122</v>
      </c>
      <c r="D149" s="105">
        <v>0.003289473684210526</v>
      </c>
      <c r="E149" s="105">
        <v>0.0010964912280701754</v>
      </c>
      <c r="F149" s="105">
        <v>0.005482456140350877</v>
      </c>
      <c r="G149" s="105">
        <v>0.0</v>
      </c>
      <c r="H149" s="105">
        <v>0.0</v>
      </c>
      <c r="I149" s="105">
        <v>0.0</v>
      </c>
      <c r="J149" s="105">
        <v>0.0</v>
      </c>
      <c r="K149" s="105">
        <v>0.01644736842105263</v>
      </c>
    </row>
    <row r="150">
      <c r="A150" s="1" t="s">
        <v>151</v>
      </c>
      <c r="B150" s="92" t="s">
        <v>165</v>
      </c>
      <c r="C150" s="105">
        <v>0.02109704641350211</v>
      </c>
      <c r="D150" s="105">
        <v>0.010548523206751054</v>
      </c>
      <c r="E150" s="105">
        <v>0.006329113924050633</v>
      </c>
      <c r="F150" s="105">
        <v>0.002109704641350211</v>
      </c>
      <c r="G150" s="105">
        <v>0.0</v>
      </c>
      <c r="H150" s="105">
        <v>0.0</v>
      </c>
      <c r="I150" s="105">
        <v>0.004219409282700422</v>
      </c>
      <c r="J150" s="105">
        <v>0.004219409282700422</v>
      </c>
      <c r="K150" s="105">
        <v>0.010548523206751054</v>
      </c>
    </row>
    <row r="151">
      <c r="A151" s="1" t="s">
        <v>151</v>
      </c>
      <c r="B151" s="92" t="s">
        <v>161</v>
      </c>
      <c r="C151" s="105">
        <v>0.0325</v>
      </c>
      <c r="D151" s="105">
        <v>0.0025</v>
      </c>
      <c r="E151" s="105">
        <v>0.0025</v>
      </c>
      <c r="F151" s="105">
        <v>0.0025</v>
      </c>
      <c r="G151" s="105">
        <v>0.0075</v>
      </c>
      <c r="H151" s="105">
        <v>0.0025</v>
      </c>
      <c r="I151" s="105">
        <v>0.0</v>
      </c>
      <c r="J151" s="105">
        <v>0.005</v>
      </c>
      <c r="K151" s="105">
        <v>0.02</v>
      </c>
    </row>
    <row r="152">
      <c r="A152" s="1" t="s">
        <v>151</v>
      </c>
      <c r="B152" s="92" t="s">
        <v>160</v>
      </c>
      <c r="C152" s="105">
        <v>0.0821917808219178</v>
      </c>
      <c r="D152" s="105">
        <v>0.0182648401826484</v>
      </c>
      <c r="E152" s="105">
        <v>0.0</v>
      </c>
      <c r="F152" s="105">
        <v>0.0228310502283105</v>
      </c>
      <c r="G152" s="105">
        <v>0.0045662100456621</v>
      </c>
      <c r="H152" s="105">
        <v>0.0</v>
      </c>
      <c r="I152" s="105">
        <v>0.0319634703196347</v>
      </c>
      <c r="J152" s="105">
        <v>0.0</v>
      </c>
      <c r="K152" s="105">
        <v>0.0228310502283105</v>
      </c>
    </row>
    <row r="153">
      <c r="A153" s="1" t="s">
        <v>172</v>
      </c>
      <c r="B153" s="92" t="s">
        <v>181</v>
      </c>
      <c r="C153" s="105">
        <v>0.004143646408839779</v>
      </c>
      <c r="D153" s="105">
        <v>0.0</v>
      </c>
      <c r="E153" s="105">
        <v>0.0</v>
      </c>
      <c r="F153" s="105">
        <v>0.0013812154696132596</v>
      </c>
      <c r="G153" s="105">
        <v>0.004143646408839779</v>
      </c>
      <c r="H153" s="105">
        <v>0.0</v>
      </c>
      <c r="I153" s="105">
        <v>0.009668508287292817</v>
      </c>
      <c r="J153" s="105">
        <v>0.0</v>
      </c>
      <c r="K153" s="105">
        <v>0.0027624309392265192</v>
      </c>
    </row>
    <row r="154">
      <c r="A154" s="1" t="s">
        <v>172</v>
      </c>
      <c r="B154" s="92" t="s">
        <v>176</v>
      </c>
      <c r="C154" s="105">
        <v>0.03432282003710575</v>
      </c>
      <c r="D154" s="105">
        <v>0.0055658627087198514</v>
      </c>
      <c r="E154" s="105">
        <v>0.0027829313543599257</v>
      </c>
      <c r="F154" s="105">
        <v>0.00463821892393321</v>
      </c>
      <c r="G154" s="105">
        <v>0.0018552875695732839</v>
      </c>
      <c r="H154" s="105">
        <v>0.006493506493506494</v>
      </c>
      <c r="I154" s="105">
        <v>9.276437847866419E-4</v>
      </c>
      <c r="J154" s="105">
        <v>0.013914656771799629</v>
      </c>
      <c r="K154" s="105">
        <v>0.17161410018552875</v>
      </c>
    </row>
    <row r="155">
      <c r="A155" s="1" t="s">
        <v>172</v>
      </c>
      <c r="B155" s="92" t="s">
        <v>184</v>
      </c>
      <c r="C155" s="105">
        <v>0.0010695187165775401</v>
      </c>
      <c r="D155" s="105">
        <v>0.006417112299465241</v>
      </c>
      <c r="E155" s="105">
        <v>0.0010695187165775401</v>
      </c>
      <c r="F155" s="105">
        <v>0.0032085561497326204</v>
      </c>
      <c r="G155" s="105">
        <v>0.0010695187165775401</v>
      </c>
      <c r="H155" s="105">
        <v>0.0</v>
      </c>
      <c r="I155" s="105">
        <v>0.0</v>
      </c>
      <c r="J155" s="105">
        <v>0.0010695187165775401</v>
      </c>
      <c r="K155" s="105">
        <v>0.0</v>
      </c>
    </row>
    <row r="156">
      <c r="A156" s="1" t="s">
        <v>172</v>
      </c>
      <c r="B156" s="102" t="s">
        <v>174</v>
      </c>
      <c r="C156" s="105">
        <v>0.07894736842105263</v>
      </c>
      <c r="D156" s="105">
        <v>0.023391812865497075</v>
      </c>
      <c r="E156" s="105">
        <v>0.011695906432748537</v>
      </c>
      <c r="F156" s="105">
        <v>0.005847953216374269</v>
      </c>
      <c r="G156" s="105">
        <v>0.0</v>
      </c>
      <c r="H156" s="105">
        <v>0.0</v>
      </c>
      <c r="I156" s="105">
        <v>0.02046783625730994</v>
      </c>
      <c r="J156" s="105">
        <v>0.02631578947368421</v>
      </c>
      <c r="K156" s="105">
        <v>0.21637426900584794</v>
      </c>
    </row>
    <row r="157">
      <c r="A157" s="1" t="s">
        <v>172</v>
      </c>
      <c r="B157" s="104" t="s">
        <v>167</v>
      </c>
      <c r="C157" s="105">
        <v>0.03594608087868198</v>
      </c>
      <c r="D157" s="105">
        <v>0.0024962556165751375</v>
      </c>
      <c r="E157" s="105">
        <v>0.0</v>
      </c>
      <c r="F157" s="105">
        <v>9.98502246630055E-4</v>
      </c>
      <c r="G157" s="105">
        <v>0.0</v>
      </c>
      <c r="H157" s="105">
        <v>0.0</v>
      </c>
      <c r="I157" s="105">
        <v>9.98502246630055E-4</v>
      </c>
      <c r="J157" s="105">
        <v>0.00399400898652022</v>
      </c>
      <c r="K157" s="105">
        <v>0.003494757863205192</v>
      </c>
    </row>
    <row r="158">
      <c r="A158" s="1" t="s">
        <v>172</v>
      </c>
      <c r="B158" s="92" t="s">
        <v>183</v>
      </c>
      <c r="C158" s="105">
        <v>0.0</v>
      </c>
      <c r="D158" s="105">
        <v>0.0</v>
      </c>
      <c r="E158" s="105">
        <v>0.0</v>
      </c>
      <c r="F158" s="105">
        <v>9.541984732824427E-4</v>
      </c>
      <c r="G158" s="105">
        <v>0.0</v>
      </c>
      <c r="H158" s="105">
        <v>0.0019083969465648854</v>
      </c>
      <c r="I158" s="105">
        <v>0.004770992366412214</v>
      </c>
      <c r="J158" s="105">
        <v>0.0019083969465648854</v>
      </c>
      <c r="K158" s="105">
        <v>0.0</v>
      </c>
    </row>
    <row r="159">
      <c r="A159" s="1" t="s">
        <v>172</v>
      </c>
      <c r="B159" s="92" t="s">
        <v>112</v>
      </c>
      <c r="C159" s="105">
        <v>0.005367686527106817</v>
      </c>
      <c r="D159" s="105">
        <v>0.003757380568974772</v>
      </c>
      <c r="E159" s="105">
        <v>5.367686527106817E-4</v>
      </c>
      <c r="F159" s="105">
        <v>0.003757380568974772</v>
      </c>
      <c r="G159" s="105">
        <v>5.367686527106817E-4</v>
      </c>
      <c r="H159" s="105">
        <v>5.367686527106817E-4</v>
      </c>
      <c r="I159" s="105">
        <v>5.367686527106817E-4</v>
      </c>
      <c r="J159" s="105">
        <v>0.003757380568974772</v>
      </c>
      <c r="K159" s="105">
        <v>0.013419216317767043</v>
      </c>
    </row>
    <row r="160">
      <c r="A160" s="1" t="s">
        <v>172</v>
      </c>
      <c r="B160" s="92" t="s">
        <v>105</v>
      </c>
      <c r="C160" s="105">
        <v>0.07142857142857142</v>
      </c>
      <c r="D160" s="105">
        <v>0.008928571428571428</v>
      </c>
      <c r="E160" s="105">
        <v>0.0</v>
      </c>
      <c r="F160" s="105">
        <v>0.03125</v>
      </c>
      <c r="G160" s="105">
        <v>0.008928571428571428</v>
      </c>
      <c r="H160" s="105">
        <v>0.0</v>
      </c>
      <c r="I160" s="105">
        <v>0.004464285714285714</v>
      </c>
      <c r="J160" s="105">
        <v>0.004464285714285714</v>
      </c>
      <c r="K160" s="105">
        <v>0.004464285714285714</v>
      </c>
    </row>
    <row r="161">
      <c r="A161" s="1" t="s">
        <v>172</v>
      </c>
      <c r="B161" s="92" t="s">
        <v>180</v>
      </c>
      <c r="C161" s="105">
        <v>0.0</v>
      </c>
      <c r="D161" s="105">
        <v>0.0031446540880503146</v>
      </c>
      <c r="E161" s="105">
        <v>0.0</v>
      </c>
      <c r="F161" s="105">
        <v>0.0031446540880503146</v>
      </c>
      <c r="G161" s="105">
        <v>0.0031446540880503146</v>
      </c>
      <c r="H161" s="105">
        <v>0.0</v>
      </c>
      <c r="I161" s="105">
        <v>0.0</v>
      </c>
      <c r="J161" s="105">
        <v>0.006289308176100629</v>
      </c>
      <c r="K161" s="105">
        <v>0.0031446540880503146</v>
      </c>
    </row>
    <row r="162">
      <c r="A162" s="1" t="s">
        <v>172</v>
      </c>
      <c r="B162" s="92" t="s">
        <v>61</v>
      </c>
      <c r="C162" s="105">
        <v>0.014354066985645933</v>
      </c>
      <c r="D162" s="105">
        <v>0.014354066985645933</v>
      </c>
      <c r="E162" s="105">
        <v>0.0</v>
      </c>
      <c r="F162" s="105">
        <v>0.028708133971291867</v>
      </c>
      <c r="G162" s="105">
        <v>0.03349282296650718</v>
      </c>
      <c r="H162" s="105">
        <v>0.004784688995215311</v>
      </c>
      <c r="I162" s="105">
        <v>0.03827751196172249</v>
      </c>
      <c r="J162" s="105">
        <v>0.0</v>
      </c>
      <c r="K162" s="105">
        <v>0.028708133971291867</v>
      </c>
    </row>
    <row r="163">
      <c r="A163" s="1" t="s">
        <v>172</v>
      </c>
      <c r="B163" s="92" t="s">
        <v>179</v>
      </c>
      <c r="C163" s="105">
        <v>0.012552301255230125</v>
      </c>
      <c r="D163" s="105">
        <v>0.0041841004184100415</v>
      </c>
      <c r="E163" s="105">
        <v>0.0</v>
      </c>
      <c r="F163" s="105">
        <v>0.0020920502092050207</v>
      </c>
      <c r="G163" s="105">
        <v>0.0020920502092050207</v>
      </c>
      <c r="H163" s="105">
        <v>0.0</v>
      </c>
      <c r="I163" s="105">
        <v>0.0</v>
      </c>
      <c r="J163" s="105">
        <v>0.0041841004184100415</v>
      </c>
      <c r="K163" s="105">
        <v>0.006276150627615063</v>
      </c>
    </row>
    <row r="164">
      <c r="A164" s="1" t="s">
        <v>172</v>
      </c>
      <c r="B164" s="92" t="s">
        <v>177</v>
      </c>
      <c r="C164" s="105">
        <v>0.06103286384976526</v>
      </c>
      <c r="D164" s="105">
        <v>0.004694835680751174</v>
      </c>
      <c r="E164" s="105">
        <v>0.014084507042253521</v>
      </c>
      <c r="F164" s="105">
        <v>0.011737089201877934</v>
      </c>
      <c r="G164" s="105">
        <v>0.007042253521126761</v>
      </c>
      <c r="H164" s="105">
        <v>0.0</v>
      </c>
      <c r="I164" s="105">
        <v>0.009389671361502348</v>
      </c>
      <c r="J164" s="105">
        <v>0.009389671361502348</v>
      </c>
      <c r="K164" s="105">
        <v>0.03051643192488263</v>
      </c>
    </row>
    <row r="165">
      <c r="A165" s="1" t="s">
        <v>172</v>
      </c>
      <c r="B165" s="92" t="s">
        <v>182</v>
      </c>
      <c r="C165" s="105">
        <v>0.011993146773272416</v>
      </c>
      <c r="D165" s="105">
        <v>0.0</v>
      </c>
      <c r="E165" s="105">
        <v>0.0</v>
      </c>
      <c r="F165" s="105">
        <v>0.001142204454597373</v>
      </c>
      <c r="G165" s="105">
        <v>0.0028555111364934323</v>
      </c>
      <c r="H165" s="105">
        <v>0.0</v>
      </c>
      <c r="I165" s="105">
        <v>5.711022272986865E-4</v>
      </c>
      <c r="J165" s="105">
        <v>0.0</v>
      </c>
      <c r="K165" s="105">
        <v>0.001142204454597373</v>
      </c>
    </row>
    <row r="166">
      <c r="A166" s="1" t="s">
        <v>172</v>
      </c>
      <c r="B166" s="92" t="s">
        <v>87</v>
      </c>
      <c r="C166" s="105">
        <v>0.004672897196261682</v>
      </c>
      <c r="D166" s="105">
        <v>0.009345794392523364</v>
      </c>
      <c r="E166" s="105">
        <v>0.009345794392523364</v>
      </c>
      <c r="F166" s="105">
        <v>0.0</v>
      </c>
      <c r="G166" s="105">
        <v>0.009345794392523364</v>
      </c>
      <c r="H166" s="105">
        <v>0.037383177570093455</v>
      </c>
      <c r="I166" s="105">
        <v>0.0</v>
      </c>
      <c r="J166" s="105">
        <v>0.009345794392523364</v>
      </c>
      <c r="K166" s="105">
        <v>0.14953271028037382</v>
      </c>
    </row>
    <row r="167">
      <c r="A167" s="1" t="s">
        <v>172</v>
      </c>
      <c r="B167" s="92" t="s">
        <v>175</v>
      </c>
      <c r="C167" s="105">
        <v>0.045081967213114756</v>
      </c>
      <c r="D167" s="105">
        <v>0.006147540983606557</v>
      </c>
      <c r="E167" s="105">
        <v>0.014344262295081968</v>
      </c>
      <c r="F167" s="105">
        <v>0.0020491803278688526</v>
      </c>
      <c r="G167" s="105">
        <v>0.00819672131147541</v>
      </c>
      <c r="H167" s="105">
        <v>0.0</v>
      </c>
      <c r="I167" s="105">
        <v>0.004098360655737705</v>
      </c>
      <c r="J167" s="105">
        <v>0.006147540983606557</v>
      </c>
      <c r="K167" s="105">
        <v>0.17827868852459017</v>
      </c>
    </row>
    <row r="168">
      <c r="A168" s="1" t="s">
        <v>172</v>
      </c>
      <c r="B168" s="92" t="s">
        <v>137</v>
      </c>
      <c r="C168" s="105">
        <v>0.06944444444444445</v>
      </c>
      <c r="D168" s="105">
        <v>0.027777777777777776</v>
      </c>
      <c r="E168" s="105">
        <v>0.05555555555555555</v>
      </c>
      <c r="F168" s="105">
        <v>0.013888888888888888</v>
      </c>
      <c r="G168" s="105">
        <v>0.013888888888888888</v>
      </c>
      <c r="H168" s="105">
        <v>0.0</v>
      </c>
      <c r="I168" s="105">
        <v>0.05555555555555555</v>
      </c>
      <c r="J168" s="105">
        <v>0.1388888888888889</v>
      </c>
      <c r="K168" s="105">
        <v>0.20833333333333334</v>
      </c>
    </row>
    <row r="169">
      <c r="A169" s="1" t="s">
        <v>172</v>
      </c>
      <c r="B169" s="92" t="s">
        <v>178</v>
      </c>
      <c r="C169" s="105">
        <v>0.0046439628482972135</v>
      </c>
      <c r="D169" s="105">
        <v>0.0</v>
      </c>
      <c r="E169" s="105">
        <v>0.0</v>
      </c>
      <c r="F169" s="105">
        <v>0.0030959752321981426</v>
      </c>
      <c r="G169" s="105">
        <v>0.006191950464396285</v>
      </c>
      <c r="H169" s="105">
        <v>0.0</v>
      </c>
      <c r="I169" s="105">
        <v>0.0030959752321981426</v>
      </c>
      <c r="J169" s="105">
        <v>0.0046439628482972135</v>
      </c>
      <c r="K169" s="105">
        <v>0.010835913312693499</v>
      </c>
    </row>
    <row r="170">
      <c r="A170" s="1" t="s">
        <v>172</v>
      </c>
      <c r="B170" s="92" t="s">
        <v>173</v>
      </c>
      <c r="C170" s="105">
        <v>0.07142857142857142</v>
      </c>
      <c r="D170" s="105">
        <v>0.017857142857142856</v>
      </c>
      <c r="E170" s="105">
        <v>0.022321428571428572</v>
      </c>
      <c r="F170" s="105">
        <v>0.03125</v>
      </c>
      <c r="G170" s="105">
        <v>0.0</v>
      </c>
      <c r="H170" s="105">
        <v>0.03125</v>
      </c>
      <c r="I170" s="105">
        <v>0.017857142857142856</v>
      </c>
      <c r="J170" s="105">
        <v>0.13839285714285715</v>
      </c>
      <c r="K170" s="105">
        <v>0.6919642857142857</v>
      </c>
    </row>
    <row r="171">
      <c r="A171" s="1" t="s">
        <v>172</v>
      </c>
      <c r="B171" s="92" t="s">
        <v>111</v>
      </c>
      <c r="C171" s="105">
        <v>0.0022271714922048997</v>
      </c>
      <c r="D171" s="105">
        <v>0.0022271714922048997</v>
      </c>
      <c r="E171" s="105">
        <v>0.0</v>
      </c>
      <c r="F171" s="105">
        <v>0.013363028953229399</v>
      </c>
      <c r="G171" s="105">
        <v>0.0022271714922048997</v>
      </c>
      <c r="H171" s="105">
        <v>0.013363028953229399</v>
      </c>
      <c r="I171" s="105">
        <v>0.0022271714922048997</v>
      </c>
      <c r="J171" s="105">
        <v>0.008908685968819599</v>
      </c>
      <c r="K171" s="105">
        <v>0.0022271714922048997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230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>
      <c r="A2" s="7" t="s">
        <v>26</v>
      </c>
      <c r="B2" s="112">
        <v>218.0</v>
      </c>
      <c r="C2" s="1">
        <v>12.0</v>
      </c>
      <c r="D2" s="1">
        <v>2.0</v>
      </c>
      <c r="E2" s="1">
        <v>12.0</v>
      </c>
      <c r="F2" s="1">
        <v>3.0</v>
      </c>
      <c r="G2" s="1">
        <v>7.0</v>
      </c>
      <c r="H2" s="1">
        <v>3.0</v>
      </c>
      <c r="I2" s="1">
        <v>9.0</v>
      </c>
      <c r="J2" s="1">
        <v>11.0</v>
      </c>
      <c r="K2" s="1">
        <v>53.0</v>
      </c>
      <c r="L2" s="72">
        <f t="shared" ref="L2:T2" si="1">C2/$B$2</f>
        <v>0.05504587156</v>
      </c>
      <c r="M2" s="72">
        <f t="shared" si="1"/>
        <v>0.009174311927</v>
      </c>
      <c r="N2" s="72">
        <f t="shared" si="1"/>
        <v>0.05504587156</v>
      </c>
      <c r="O2" s="72">
        <f t="shared" si="1"/>
        <v>0.01376146789</v>
      </c>
      <c r="P2" s="72">
        <f t="shared" si="1"/>
        <v>0.03211009174</v>
      </c>
      <c r="Q2" s="72">
        <f t="shared" si="1"/>
        <v>0.01376146789</v>
      </c>
      <c r="R2" s="72">
        <f t="shared" si="1"/>
        <v>0.04128440367</v>
      </c>
      <c r="S2" s="72">
        <f t="shared" si="1"/>
        <v>0.0504587156</v>
      </c>
      <c r="T2" s="72">
        <f t="shared" si="1"/>
        <v>0.2431192661</v>
      </c>
      <c r="U2" s="13">
        <v>0.05504587155963303</v>
      </c>
      <c r="V2" s="13">
        <v>0.009174311926605505</v>
      </c>
      <c r="W2" s="13">
        <v>0.05504587155963303</v>
      </c>
      <c r="X2" s="13">
        <v>0.013761467889908258</v>
      </c>
      <c r="Y2" s="13">
        <v>0.03211009174311927</v>
      </c>
      <c r="Z2" s="13">
        <v>0.013761467889908258</v>
      </c>
      <c r="AA2" s="13">
        <v>0.04128440366972477</v>
      </c>
      <c r="AB2" s="13">
        <v>0.05045871559633028</v>
      </c>
      <c r="AC2" s="13">
        <v>0.24311926605504589</v>
      </c>
    </row>
    <row r="3">
      <c r="A3" s="18" t="s">
        <v>41</v>
      </c>
      <c r="B3" s="112">
        <v>1126.0</v>
      </c>
      <c r="C3" s="1">
        <v>28.0</v>
      </c>
      <c r="D3" s="1">
        <v>1.0</v>
      </c>
      <c r="E3" s="1">
        <v>3.0</v>
      </c>
      <c r="F3" s="1">
        <v>2.0</v>
      </c>
      <c r="G3" s="1">
        <v>0.0</v>
      </c>
      <c r="H3" s="1">
        <v>0.0</v>
      </c>
      <c r="I3" s="1">
        <v>0.0</v>
      </c>
      <c r="J3" s="1">
        <v>2.0</v>
      </c>
      <c r="K3" s="1">
        <v>27.0</v>
      </c>
      <c r="L3" s="72">
        <f t="shared" ref="L3:T3" si="2">C3/$B$3</f>
        <v>0.02486678508</v>
      </c>
      <c r="M3" s="72">
        <f t="shared" si="2"/>
        <v>0.0008880994671</v>
      </c>
      <c r="N3" s="72">
        <f t="shared" si="2"/>
        <v>0.002664298401</v>
      </c>
      <c r="O3" s="72">
        <f t="shared" si="2"/>
        <v>0.001776198934</v>
      </c>
      <c r="P3" s="72">
        <f t="shared" si="2"/>
        <v>0</v>
      </c>
      <c r="Q3" s="72">
        <f t="shared" si="2"/>
        <v>0</v>
      </c>
      <c r="R3" s="72">
        <f t="shared" si="2"/>
        <v>0</v>
      </c>
      <c r="S3" s="72">
        <f t="shared" si="2"/>
        <v>0.001776198934</v>
      </c>
      <c r="T3" s="72">
        <f t="shared" si="2"/>
        <v>0.02397868561</v>
      </c>
      <c r="U3" s="13">
        <v>0.07035175879396985</v>
      </c>
      <c r="V3" s="13">
        <v>0.002512562814070352</v>
      </c>
      <c r="W3" s="13">
        <v>0.007537688442211055</v>
      </c>
      <c r="X3" s="13">
        <v>0.005025125628140704</v>
      </c>
      <c r="Y3" s="13">
        <v>0.0</v>
      </c>
      <c r="Z3" s="13">
        <v>0.0</v>
      </c>
      <c r="AA3" s="13">
        <v>0.0</v>
      </c>
      <c r="AB3" s="13">
        <v>0.005025125628140704</v>
      </c>
      <c r="AC3" s="13">
        <v>0.0678391959798995</v>
      </c>
    </row>
    <row r="4">
      <c r="A4" s="18" t="s">
        <v>35</v>
      </c>
      <c r="B4" s="112">
        <v>398.0</v>
      </c>
      <c r="C4" s="1">
        <v>19.0</v>
      </c>
      <c r="D4" s="1">
        <v>1.0</v>
      </c>
      <c r="E4" s="1">
        <v>5.0</v>
      </c>
      <c r="F4" s="1">
        <v>3.0</v>
      </c>
      <c r="G4" s="1">
        <v>3.0</v>
      </c>
      <c r="H4" s="1">
        <v>1.0</v>
      </c>
      <c r="I4" s="1">
        <v>2.0</v>
      </c>
      <c r="J4" s="1">
        <v>71.0</v>
      </c>
      <c r="K4" s="1">
        <v>23.0</v>
      </c>
      <c r="L4" s="72">
        <f t="shared" ref="L4:T4" si="3">C4/$B$4</f>
        <v>0.04773869347</v>
      </c>
      <c r="M4" s="72">
        <f t="shared" si="3"/>
        <v>0.002512562814</v>
      </c>
      <c r="N4" s="72">
        <f t="shared" si="3"/>
        <v>0.01256281407</v>
      </c>
      <c r="O4" s="72">
        <f t="shared" si="3"/>
        <v>0.007537688442</v>
      </c>
      <c r="P4" s="72">
        <f t="shared" si="3"/>
        <v>0.007537688442</v>
      </c>
      <c r="Q4" s="72">
        <f t="shared" si="3"/>
        <v>0.002512562814</v>
      </c>
      <c r="R4" s="72">
        <f t="shared" si="3"/>
        <v>0.005025125628</v>
      </c>
      <c r="S4" s="72">
        <f t="shared" si="3"/>
        <v>0.1783919598</v>
      </c>
      <c r="T4" s="72">
        <f t="shared" si="3"/>
        <v>0.05778894472</v>
      </c>
      <c r="U4" s="13">
        <v>0.0871559633027523</v>
      </c>
      <c r="V4" s="13">
        <v>0.0045871559633027525</v>
      </c>
      <c r="W4" s="13">
        <v>0.022935779816513763</v>
      </c>
      <c r="X4" s="13">
        <v>0.013761467889908258</v>
      </c>
      <c r="Y4" s="13">
        <v>0.013761467889908258</v>
      </c>
      <c r="Z4" s="13">
        <v>0.0045871559633027525</v>
      </c>
      <c r="AA4" s="13">
        <v>0.009174311926605505</v>
      </c>
      <c r="AB4" s="13">
        <v>0.3256880733944954</v>
      </c>
      <c r="AC4" s="13">
        <v>0.10550458715596331</v>
      </c>
    </row>
    <row r="5">
      <c r="A5" s="18" t="s">
        <v>24</v>
      </c>
      <c r="B5" s="112">
        <v>226.0</v>
      </c>
      <c r="C5" s="1">
        <v>39.0</v>
      </c>
      <c r="D5" s="1">
        <v>3.0</v>
      </c>
      <c r="E5" s="1">
        <v>4.0</v>
      </c>
      <c r="F5" s="1">
        <v>0.0</v>
      </c>
      <c r="G5" s="1">
        <v>0.0</v>
      </c>
      <c r="H5" s="1">
        <v>0.0</v>
      </c>
      <c r="I5" s="1">
        <v>3.0</v>
      </c>
      <c r="J5" s="1">
        <v>5.0</v>
      </c>
      <c r="K5" s="1">
        <v>58.0</v>
      </c>
      <c r="L5" s="72">
        <f t="shared" ref="L5:T5" si="4">C5/$B$5</f>
        <v>0.1725663717</v>
      </c>
      <c r="M5" s="72">
        <f t="shared" si="4"/>
        <v>0.01327433628</v>
      </c>
      <c r="N5" s="72">
        <f t="shared" si="4"/>
        <v>0.01769911504</v>
      </c>
      <c r="O5" s="72">
        <f t="shared" si="4"/>
        <v>0</v>
      </c>
      <c r="P5" s="72">
        <f t="shared" si="4"/>
        <v>0</v>
      </c>
      <c r="Q5" s="72">
        <f t="shared" si="4"/>
        <v>0</v>
      </c>
      <c r="R5" s="72">
        <f t="shared" si="4"/>
        <v>0.01327433628</v>
      </c>
      <c r="S5" s="72">
        <f t="shared" si="4"/>
        <v>0.02212389381</v>
      </c>
      <c r="T5" s="72">
        <f t="shared" si="4"/>
        <v>0.2566371681</v>
      </c>
      <c r="U5" s="13">
        <v>0.040837696335078534</v>
      </c>
      <c r="V5" s="13">
        <v>0.0031413612565445027</v>
      </c>
      <c r="W5" s="13">
        <v>0.004188481675392671</v>
      </c>
      <c r="X5" s="13">
        <v>0.0</v>
      </c>
      <c r="Y5" s="13">
        <v>0.0</v>
      </c>
      <c r="Z5" s="13">
        <v>0.0</v>
      </c>
      <c r="AA5" s="13">
        <v>0.0031413612565445027</v>
      </c>
      <c r="AB5" s="13">
        <v>0.005235602094240838</v>
      </c>
      <c r="AC5" s="13">
        <v>0.060732984293193716</v>
      </c>
    </row>
    <row r="6">
      <c r="A6" s="18" t="s">
        <v>37</v>
      </c>
      <c r="B6" s="112">
        <v>1141.0</v>
      </c>
      <c r="C6" s="1">
        <v>18.0</v>
      </c>
      <c r="D6" s="1">
        <v>1.0</v>
      </c>
      <c r="E6" s="1">
        <v>2.0</v>
      </c>
      <c r="F6" s="1">
        <v>4.0</v>
      </c>
      <c r="G6" s="1">
        <v>0.0</v>
      </c>
      <c r="H6" s="1">
        <v>0.0</v>
      </c>
      <c r="I6" s="1">
        <v>1.0</v>
      </c>
      <c r="J6" s="1">
        <v>1.0</v>
      </c>
      <c r="K6" s="1">
        <v>46.0</v>
      </c>
      <c r="L6" s="72">
        <f t="shared" ref="L6:T6" si="5">C6/$B$6</f>
        <v>0.01577563541</v>
      </c>
      <c r="M6" s="72">
        <f t="shared" si="5"/>
        <v>0.0008764241893</v>
      </c>
      <c r="N6" s="72">
        <f t="shared" si="5"/>
        <v>0.001752848379</v>
      </c>
      <c r="O6" s="72">
        <f t="shared" si="5"/>
        <v>0.003505696757</v>
      </c>
      <c r="P6" s="72">
        <f t="shared" si="5"/>
        <v>0</v>
      </c>
      <c r="Q6" s="72">
        <f t="shared" si="5"/>
        <v>0</v>
      </c>
      <c r="R6" s="72">
        <f t="shared" si="5"/>
        <v>0.0008764241893</v>
      </c>
      <c r="S6" s="72">
        <f t="shared" si="5"/>
        <v>0.0008764241893</v>
      </c>
      <c r="T6" s="72">
        <f t="shared" si="5"/>
        <v>0.04031551271</v>
      </c>
      <c r="U6" s="13">
        <v>0.08256880733944955</v>
      </c>
      <c r="V6" s="13">
        <v>0.0045871559633027525</v>
      </c>
      <c r="W6" s="13">
        <v>0.009174311926605505</v>
      </c>
      <c r="X6" s="13">
        <v>0.01834862385321101</v>
      </c>
      <c r="Y6" s="13">
        <v>0.0</v>
      </c>
      <c r="Z6" s="13">
        <v>0.0</v>
      </c>
      <c r="AA6" s="13">
        <v>0.0045871559633027525</v>
      </c>
      <c r="AB6" s="13">
        <v>0.0045871559633027525</v>
      </c>
      <c r="AC6" s="13">
        <v>0.21100917431192662</v>
      </c>
    </row>
    <row r="7">
      <c r="A7" s="18" t="s">
        <v>33</v>
      </c>
      <c r="B7" s="112">
        <v>218.0</v>
      </c>
      <c r="C7" s="1">
        <v>12.0</v>
      </c>
      <c r="D7" s="1">
        <v>18.0</v>
      </c>
      <c r="E7" s="1">
        <v>3.0</v>
      </c>
      <c r="F7" s="1">
        <v>3.0</v>
      </c>
      <c r="G7" s="1">
        <v>11.0</v>
      </c>
      <c r="H7" s="1">
        <v>0.0</v>
      </c>
      <c r="I7" s="1">
        <v>9.0</v>
      </c>
      <c r="J7" s="1">
        <v>2.0</v>
      </c>
      <c r="K7" s="1">
        <v>15.0</v>
      </c>
      <c r="L7" s="72">
        <f t="shared" ref="L7:T7" si="6">C7/$B$7</f>
        <v>0.05504587156</v>
      </c>
      <c r="M7" s="72">
        <f t="shared" si="6"/>
        <v>0.08256880734</v>
      </c>
      <c r="N7" s="72">
        <f t="shared" si="6"/>
        <v>0.01376146789</v>
      </c>
      <c r="O7" s="72">
        <f t="shared" si="6"/>
        <v>0.01376146789</v>
      </c>
      <c r="P7" s="72">
        <f t="shared" si="6"/>
        <v>0.0504587156</v>
      </c>
      <c r="Q7" s="72">
        <f t="shared" si="6"/>
        <v>0</v>
      </c>
      <c r="R7" s="72">
        <f t="shared" si="6"/>
        <v>0.04128440367</v>
      </c>
      <c r="S7" s="72">
        <f t="shared" si="6"/>
        <v>0.009174311927</v>
      </c>
      <c r="T7" s="72">
        <f t="shared" si="6"/>
        <v>0.06880733945</v>
      </c>
      <c r="U7" s="13">
        <v>0.026490066225165563</v>
      </c>
      <c r="V7" s="13">
        <v>0.039735099337748346</v>
      </c>
      <c r="W7" s="13">
        <v>0.006622516556291391</v>
      </c>
      <c r="X7" s="13">
        <v>0.006622516556291391</v>
      </c>
      <c r="Y7" s="13">
        <v>0.024282560706401765</v>
      </c>
      <c r="Z7" s="13">
        <v>0.0</v>
      </c>
      <c r="AA7" s="13">
        <v>0.019867549668874173</v>
      </c>
      <c r="AB7" s="13">
        <v>0.004415011037527594</v>
      </c>
      <c r="AC7" s="13">
        <v>0.033112582781456956</v>
      </c>
    </row>
    <row r="8">
      <c r="A8" s="18" t="s">
        <v>30</v>
      </c>
      <c r="B8" s="112">
        <v>431.0</v>
      </c>
      <c r="C8" s="1">
        <v>40.0</v>
      </c>
      <c r="D8" s="1">
        <v>0.0</v>
      </c>
      <c r="E8" s="1">
        <v>9.0</v>
      </c>
      <c r="F8" s="1">
        <v>8.0</v>
      </c>
      <c r="G8" s="1">
        <v>0.0</v>
      </c>
      <c r="H8" s="1">
        <v>0.0</v>
      </c>
      <c r="I8" s="1">
        <v>0.0</v>
      </c>
      <c r="J8" s="1">
        <v>32.0</v>
      </c>
      <c r="K8" s="1">
        <v>57.0</v>
      </c>
      <c r="L8" s="72">
        <f t="shared" ref="L8:T8" si="7">C8/$B$8</f>
        <v>0.09280742459</v>
      </c>
      <c r="M8" s="72">
        <f t="shared" si="7"/>
        <v>0</v>
      </c>
      <c r="N8" s="72">
        <f t="shared" si="7"/>
        <v>0.02088167053</v>
      </c>
      <c r="O8" s="72">
        <f t="shared" si="7"/>
        <v>0.01856148492</v>
      </c>
      <c r="P8" s="72">
        <f t="shared" si="7"/>
        <v>0</v>
      </c>
      <c r="Q8" s="72">
        <f t="shared" si="7"/>
        <v>0</v>
      </c>
      <c r="R8" s="72">
        <f t="shared" si="7"/>
        <v>0</v>
      </c>
      <c r="S8" s="72">
        <f t="shared" si="7"/>
        <v>0.07424593968</v>
      </c>
      <c r="T8" s="72">
        <f t="shared" si="7"/>
        <v>0.13225058</v>
      </c>
      <c r="U8" s="13">
        <v>0.035056967572304996</v>
      </c>
      <c r="V8" s="13">
        <v>0.0</v>
      </c>
      <c r="W8" s="13">
        <v>0.007887817703768623</v>
      </c>
      <c r="X8" s="13">
        <v>0.007011393514460999</v>
      </c>
      <c r="Y8" s="13">
        <v>0.0</v>
      </c>
      <c r="Z8" s="13">
        <v>0.0</v>
      </c>
      <c r="AA8" s="13">
        <v>0.0</v>
      </c>
      <c r="AB8" s="13">
        <v>0.028045574057843997</v>
      </c>
      <c r="AC8" s="13">
        <v>0.04995617879053462</v>
      </c>
    </row>
    <row r="9">
      <c r="A9" s="18" t="s">
        <v>43</v>
      </c>
      <c r="B9" s="112">
        <v>473.0</v>
      </c>
      <c r="C9" s="1">
        <v>3.0</v>
      </c>
      <c r="D9" s="1">
        <v>3.0</v>
      </c>
      <c r="E9" s="1">
        <v>0.0</v>
      </c>
      <c r="F9" s="1">
        <v>0.0</v>
      </c>
      <c r="G9" s="1">
        <v>17.0</v>
      </c>
      <c r="H9" s="1">
        <v>0.0</v>
      </c>
      <c r="I9" s="1">
        <v>1.0</v>
      </c>
      <c r="J9" s="1">
        <v>2.0</v>
      </c>
      <c r="K9" s="1">
        <v>6.0</v>
      </c>
      <c r="L9" s="72">
        <f t="shared" ref="L9:T9" si="8">C9/$B$9</f>
        <v>0.006342494715</v>
      </c>
      <c r="M9" s="72">
        <f t="shared" si="8"/>
        <v>0.006342494715</v>
      </c>
      <c r="N9" s="72">
        <f t="shared" si="8"/>
        <v>0</v>
      </c>
      <c r="O9" s="72">
        <f t="shared" si="8"/>
        <v>0</v>
      </c>
      <c r="P9" s="72">
        <f t="shared" si="8"/>
        <v>0.03594080338</v>
      </c>
      <c r="Q9" s="72">
        <f t="shared" si="8"/>
        <v>0</v>
      </c>
      <c r="R9" s="72">
        <f t="shared" si="8"/>
        <v>0.002114164905</v>
      </c>
      <c r="S9" s="72">
        <f t="shared" si="8"/>
        <v>0.00422832981</v>
      </c>
      <c r="T9" s="72">
        <f t="shared" si="8"/>
        <v>0.01268498943</v>
      </c>
      <c r="U9" s="13">
        <v>0.006802721088435374</v>
      </c>
      <c r="V9" s="13">
        <v>0.006802721088435374</v>
      </c>
      <c r="W9" s="13">
        <v>0.0</v>
      </c>
      <c r="X9" s="13">
        <v>0.0</v>
      </c>
      <c r="Y9" s="13">
        <v>0.03854875283446712</v>
      </c>
      <c r="Z9" s="13">
        <v>0.0</v>
      </c>
      <c r="AA9" s="13">
        <v>0.0022675736961451248</v>
      </c>
      <c r="AB9" s="13">
        <v>0.0045351473922902496</v>
      </c>
      <c r="AC9" s="13">
        <v>0.013605442176870748</v>
      </c>
    </row>
    <row r="10">
      <c r="A10" s="18" t="s">
        <v>40</v>
      </c>
      <c r="B10" s="112">
        <v>214.0</v>
      </c>
      <c r="C10" s="1">
        <v>0.0</v>
      </c>
      <c r="D10" s="1">
        <v>1.0</v>
      </c>
      <c r="E10" s="1">
        <v>2.0</v>
      </c>
      <c r="F10" s="1">
        <v>2.0</v>
      </c>
      <c r="G10" s="1">
        <v>0.0</v>
      </c>
      <c r="H10" s="1">
        <v>0.0</v>
      </c>
      <c r="I10" s="1">
        <v>1.0</v>
      </c>
      <c r="J10" s="1">
        <v>6.0</v>
      </c>
      <c r="K10" s="1">
        <v>7.0</v>
      </c>
      <c r="L10" s="72">
        <f t="shared" ref="L10:T10" si="9">C10/$B$10</f>
        <v>0</v>
      </c>
      <c r="M10" s="72">
        <f t="shared" si="9"/>
        <v>0.004672897196</v>
      </c>
      <c r="N10" s="72">
        <f t="shared" si="9"/>
        <v>0.009345794393</v>
      </c>
      <c r="O10" s="72">
        <f t="shared" si="9"/>
        <v>0.009345794393</v>
      </c>
      <c r="P10" s="72">
        <f t="shared" si="9"/>
        <v>0</v>
      </c>
      <c r="Q10" s="72">
        <f t="shared" si="9"/>
        <v>0</v>
      </c>
      <c r="R10" s="72">
        <f t="shared" si="9"/>
        <v>0.004672897196</v>
      </c>
      <c r="S10" s="72">
        <f t="shared" si="9"/>
        <v>0.02803738318</v>
      </c>
      <c r="T10" s="72">
        <f t="shared" si="9"/>
        <v>0.03271028037</v>
      </c>
      <c r="U10" s="13">
        <v>0.0</v>
      </c>
      <c r="V10" s="13">
        <v>0.0021141649048625794</v>
      </c>
      <c r="W10" s="13">
        <v>0.004228329809725159</v>
      </c>
      <c r="X10" s="13">
        <v>0.004228329809725159</v>
      </c>
      <c r="Y10" s="13">
        <v>0.0</v>
      </c>
      <c r="Z10" s="13">
        <v>0.0</v>
      </c>
      <c r="AA10" s="13">
        <v>0.0021141649048625794</v>
      </c>
      <c r="AB10" s="13">
        <v>0.012684989429175475</v>
      </c>
      <c r="AC10" s="13">
        <v>0.014799154334038054</v>
      </c>
    </row>
    <row r="11">
      <c r="A11" s="18" t="s">
        <v>45</v>
      </c>
      <c r="B11" s="112">
        <v>955.0</v>
      </c>
      <c r="C11" s="1">
        <v>4.0</v>
      </c>
      <c r="D11" s="1">
        <v>0.0</v>
      </c>
      <c r="E11" s="1">
        <v>0.0</v>
      </c>
      <c r="F11" s="1">
        <v>0.0</v>
      </c>
      <c r="G11" s="1">
        <v>2.0</v>
      </c>
      <c r="H11" s="1">
        <v>0.0</v>
      </c>
      <c r="I11" s="1">
        <v>2.0</v>
      </c>
      <c r="J11" s="1">
        <v>0.0</v>
      </c>
      <c r="K11" s="1">
        <v>4.0</v>
      </c>
      <c r="L11" s="72">
        <f t="shared" ref="L11:T11" si="10">C11/$B$11</f>
        <v>0.004188481675</v>
      </c>
      <c r="M11" s="72">
        <f t="shared" si="10"/>
        <v>0</v>
      </c>
      <c r="N11" s="72">
        <f t="shared" si="10"/>
        <v>0</v>
      </c>
      <c r="O11" s="72">
        <f t="shared" si="10"/>
        <v>0</v>
      </c>
      <c r="P11" s="72">
        <f t="shared" si="10"/>
        <v>0.002094240838</v>
      </c>
      <c r="Q11" s="72">
        <f t="shared" si="10"/>
        <v>0</v>
      </c>
      <c r="R11" s="72">
        <f t="shared" si="10"/>
        <v>0.002094240838</v>
      </c>
      <c r="S11" s="72">
        <f t="shared" si="10"/>
        <v>0</v>
      </c>
      <c r="T11" s="72">
        <f t="shared" si="10"/>
        <v>0.004188481675</v>
      </c>
      <c r="U11" s="13">
        <v>0.004429678848283499</v>
      </c>
      <c r="V11" s="13">
        <v>0.0</v>
      </c>
      <c r="W11" s="13">
        <v>0.0</v>
      </c>
      <c r="X11" s="13">
        <v>0.0</v>
      </c>
      <c r="Y11" s="13">
        <v>0.0022148394241417496</v>
      </c>
      <c r="Z11" s="13">
        <v>0.0</v>
      </c>
      <c r="AA11" s="13">
        <v>0.0022148394241417496</v>
      </c>
      <c r="AB11" s="13">
        <v>0.0</v>
      </c>
      <c r="AC11" s="13">
        <v>0.004429678848283499</v>
      </c>
    </row>
    <row r="12">
      <c r="A12" s="18" t="s">
        <v>28</v>
      </c>
      <c r="B12" s="112">
        <v>453.0</v>
      </c>
      <c r="C12" s="1">
        <v>12.0</v>
      </c>
      <c r="D12" s="1">
        <v>1.0</v>
      </c>
      <c r="E12" s="1">
        <v>9.0</v>
      </c>
      <c r="F12" s="1">
        <v>0.0</v>
      </c>
      <c r="G12" s="1">
        <v>7.0</v>
      </c>
      <c r="H12" s="1">
        <v>2.0</v>
      </c>
      <c r="I12" s="1">
        <v>15.0</v>
      </c>
      <c r="J12" s="1">
        <v>5.0</v>
      </c>
      <c r="K12" s="1">
        <v>70.0</v>
      </c>
      <c r="L12" s="72">
        <f t="shared" ref="L12:T12" si="11">C12/$B$12</f>
        <v>0.02649006623</v>
      </c>
      <c r="M12" s="72">
        <f t="shared" si="11"/>
        <v>0.002207505519</v>
      </c>
      <c r="N12" s="72">
        <f t="shared" si="11"/>
        <v>0.01986754967</v>
      </c>
      <c r="O12" s="72">
        <f t="shared" si="11"/>
        <v>0</v>
      </c>
      <c r="P12" s="72">
        <f t="shared" si="11"/>
        <v>0.01545253863</v>
      </c>
      <c r="Q12" s="72">
        <f t="shared" si="11"/>
        <v>0.004415011038</v>
      </c>
      <c r="R12" s="72">
        <f t="shared" si="11"/>
        <v>0.03311258278</v>
      </c>
      <c r="S12" s="72">
        <f t="shared" si="11"/>
        <v>0.01103752759</v>
      </c>
      <c r="T12" s="72">
        <f t="shared" si="11"/>
        <v>0.1545253863</v>
      </c>
      <c r="U12" s="13">
        <v>0.012295081967213115</v>
      </c>
      <c r="V12" s="13">
        <v>0.0010245901639344263</v>
      </c>
      <c r="W12" s="13">
        <v>0.009221311475409836</v>
      </c>
      <c r="X12" s="13">
        <v>0.0</v>
      </c>
      <c r="Y12" s="13">
        <v>0.007172131147540984</v>
      </c>
      <c r="Z12" s="13">
        <v>0.0020491803278688526</v>
      </c>
      <c r="AA12" s="13">
        <v>0.015368852459016393</v>
      </c>
      <c r="AB12" s="13">
        <v>0.005122950819672131</v>
      </c>
      <c r="AC12" s="13">
        <v>0.07172131147540983</v>
      </c>
    </row>
    <row r="13">
      <c r="A13" s="18" t="s">
        <v>29</v>
      </c>
      <c r="B13" s="112">
        <v>922.0</v>
      </c>
      <c r="C13" s="1">
        <v>12.0</v>
      </c>
      <c r="D13" s="1">
        <v>19.0</v>
      </c>
      <c r="E13" s="1">
        <v>10.0</v>
      </c>
      <c r="F13" s="1">
        <v>2.0</v>
      </c>
      <c r="G13" s="1">
        <v>4.0</v>
      </c>
      <c r="H13" s="1">
        <v>1.0</v>
      </c>
      <c r="I13" s="1">
        <v>6.0</v>
      </c>
      <c r="J13" s="1">
        <v>18.0</v>
      </c>
      <c r="K13" s="1">
        <v>127.0</v>
      </c>
      <c r="L13" s="72">
        <f t="shared" ref="L13:T13" si="12">C13/$B$13</f>
        <v>0.01301518438</v>
      </c>
      <c r="M13" s="72">
        <f t="shared" si="12"/>
        <v>0.02060737527</v>
      </c>
      <c r="N13" s="72">
        <f t="shared" si="12"/>
        <v>0.01084598698</v>
      </c>
      <c r="O13" s="72">
        <f t="shared" si="12"/>
        <v>0.002169197397</v>
      </c>
      <c r="P13" s="72">
        <f t="shared" si="12"/>
        <v>0.004338394794</v>
      </c>
      <c r="Q13" s="72">
        <f t="shared" si="12"/>
        <v>0.001084598698</v>
      </c>
      <c r="R13" s="72">
        <f t="shared" si="12"/>
        <v>0.006507592191</v>
      </c>
      <c r="S13" s="72">
        <f t="shared" si="12"/>
        <v>0.01952277657</v>
      </c>
      <c r="T13" s="72">
        <f t="shared" si="12"/>
        <v>0.1377440347</v>
      </c>
      <c r="U13" s="13">
        <v>0.026200873362445413</v>
      </c>
      <c r="V13" s="13">
        <v>0.04148471615720524</v>
      </c>
      <c r="W13" s="13">
        <v>0.021834061135371178</v>
      </c>
      <c r="X13" s="13">
        <v>0.004366812227074236</v>
      </c>
      <c r="Y13" s="13">
        <v>0.008733624454148471</v>
      </c>
      <c r="Z13" s="13">
        <v>0.002183406113537118</v>
      </c>
      <c r="AA13" s="13">
        <v>0.013100436681222707</v>
      </c>
      <c r="AB13" s="13">
        <v>0.039301310043668124</v>
      </c>
      <c r="AC13" s="13">
        <v>0.27729257641921395</v>
      </c>
    </row>
    <row r="14">
      <c r="A14" s="18" t="s">
        <v>39</v>
      </c>
      <c r="B14" s="112">
        <v>455.0</v>
      </c>
      <c r="C14" s="1">
        <v>9.0</v>
      </c>
      <c r="D14" s="1">
        <v>3.0</v>
      </c>
      <c r="E14" s="1">
        <v>0.0</v>
      </c>
      <c r="F14" s="1">
        <v>1.0</v>
      </c>
      <c r="G14" s="1">
        <v>17.0</v>
      </c>
      <c r="H14" s="1">
        <v>0.0</v>
      </c>
      <c r="I14" s="1">
        <v>3.0</v>
      </c>
      <c r="J14" s="1">
        <v>1.0</v>
      </c>
      <c r="K14" s="1">
        <v>16.0</v>
      </c>
      <c r="L14" s="72">
        <f t="shared" ref="L14:T14" si="13">C14/$B$14</f>
        <v>0.01978021978</v>
      </c>
      <c r="M14" s="72">
        <f t="shared" si="13"/>
        <v>0.006593406593</v>
      </c>
      <c r="N14" s="72">
        <f t="shared" si="13"/>
        <v>0</v>
      </c>
      <c r="O14" s="72">
        <f t="shared" si="13"/>
        <v>0.002197802198</v>
      </c>
      <c r="P14" s="72">
        <f t="shared" si="13"/>
        <v>0.03736263736</v>
      </c>
      <c r="Q14" s="72">
        <f t="shared" si="13"/>
        <v>0</v>
      </c>
      <c r="R14" s="72">
        <f t="shared" si="13"/>
        <v>0.006593406593</v>
      </c>
      <c r="S14" s="72">
        <f t="shared" si="13"/>
        <v>0.002197802198</v>
      </c>
      <c r="T14" s="72">
        <f t="shared" si="13"/>
        <v>0.03516483516</v>
      </c>
      <c r="U14" s="13">
        <v>0.01978021978021978</v>
      </c>
      <c r="V14" s="13">
        <v>0.006593406593406593</v>
      </c>
      <c r="W14" s="13">
        <v>0.0</v>
      </c>
      <c r="X14" s="13">
        <v>0.002197802197802198</v>
      </c>
      <c r="Y14" s="13">
        <v>0.03736263736263736</v>
      </c>
      <c r="Z14" s="13">
        <v>0.0</v>
      </c>
      <c r="AA14" s="13">
        <v>0.006593406593406593</v>
      </c>
      <c r="AB14" s="13">
        <v>0.002197802197802198</v>
      </c>
      <c r="AC14" s="13">
        <v>0.035164835164835165</v>
      </c>
    </row>
    <row r="15">
      <c r="A15" s="18" t="s">
        <v>44</v>
      </c>
      <c r="B15" s="112">
        <v>451.0</v>
      </c>
      <c r="C15" s="1">
        <v>2.0</v>
      </c>
      <c r="D15" s="1">
        <v>0.0</v>
      </c>
      <c r="E15" s="1">
        <v>2.0</v>
      </c>
      <c r="F15" s="1">
        <v>2.0</v>
      </c>
      <c r="G15" s="1">
        <v>13.0</v>
      </c>
      <c r="H15" s="1">
        <v>0.0</v>
      </c>
      <c r="I15" s="1">
        <v>2.0</v>
      </c>
      <c r="J15" s="1">
        <v>0.0</v>
      </c>
      <c r="K15" s="1">
        <v>3.0</v>
      </c>
      <c r="L15" s="72">
        <f t="shared" ref="L15:T15" si="14">C15/$B$15</f>
        <v>0.0044345898</v>
      </c>
      <c r="M15" s="72">
        <f t="shared" si="14"/>
        <v>0</v>
      </c>
      <c r="N15" s="72">
        <f t="shared" si="14"/>
        <v>0.0044345898</v>
      </c>
      <c r="O15" s="72">
        <f t="shared" si="14"/>
        <v>0.0044345898</v>
      </c>
      <c r="P15" s="72">
        <f t="shared" si="14"/>
        <v>0.0288248337</v>
      </c>
      <c r="Q15" s="72">
        <f t="shared" si="14"/>
        <v>0</v>
      </c>
      <c r="R15" s="72">
        <f t="shared" si="14"/>
        <v>0.0044345898</v>
      </c>
      <c r="S15" s="72">
        <f t="shared" si="14"/>
        <v>0</v>
      </c>
      <c r="T15" s="72">
        <f t="shared" si="14"/>
        <v>0.006651884701</v>
      </c>
      <c r="U15" s="13">
        <v>0.004415011037527594</v>
      </c>
      <c r="V15" s="13">
        <v>0.0</v>
      </c>
      <c r="W15" s="13">
        <v>0.004415011037527594</v>
      </c>
      <c r="X15" s="13">
        <v>0.004415011037527594</v>
      </c>
      <c r="Y15" s="13">
        <v>0.02869757174392936</v>
      </c>
      <c r="Z15" s="13">
        <v>0.0</v>
      </c>
      <c r="AA15" s="13">
        <v>0.004415011037527594</v>
      </c>
      <c r="AB15" s="13">
        <v>0.0</v>
      </c>
      <c r="AC15" s="13">
        <v>0.006622516556291391</v>
      </c>
    </row>
    <row r="16">
      <c r="A16" s="18" t="s">
        <v>42</v>
      </c>
      <c r="B16" s="112">
        <v>976.0</v>
      </c>
      <c r="C16" s="1">
        <v>23.0</v>
      </c>
      <c r="D16" s="1">
        <v>7.0</v>
      </c>
      <c r="E16" s="1">
        <v>1.0</v>
      </c>
      <c r="F16" s="1">
        <v>3.0</v>
      </c>
      <c r="G16" s="1">
        <v>2.0</v>
      </c>
      <c r="H16" s="1">
        <v>0.0</v>
      </c>
      <c r="I16" s="1">
        <v>3.0</v>
      </c>
      <c r="J16" s="1">
        <v>3.0</v>
      </c>
      <c r="K16" s="1">
        <v>18.0</v>
      </c>
      <c r="L16" s="72">
        <f t="shared" ref="L16:T16" si="15">C16/$B$16</f>
        <v>0.02356557377</v>
      </c>
      <c r="M16" s="72">
        <f t="shared" si="15"/>
        <v>0.007172131148</v>
      </c>
      <c r="N16" s="72">
        <f t="shared" si="15"/>
        <v>0.001024590164</v>
      </c>
      <c r="O16" s="72">
        <f t="shared" si="15"/>
        <v>0.003073770492</v>
      </c>
      <c r="P16" s="72">
        <f t="shared" si="15"/>
        <v>0.002049180328</v>
      </c>
      <c r="Q16" s="72">
        <f t="shared" si="15"/>
        <v>0</v>
      </c>
      <c r="R16" s="72">
        <f t="shared" si="15"/>
        <v>0.003073770492</v>
      </c>
      <c r="S16" s="72">
        <f t="shared" si="15"/>
        <v>0.003073770492</v>
      </c>
      <c r="T16" s="72">
        <f t="shared" si="15"/>
        <v>0.01844262295</v>
      </c>
      <c r="U16" s="13">
        <v>0.050997782705099776</v>
      </c>
      <c r="V16" s="13">
        <v>0.015521064301552107</v>
      </c>
      <c r="W16" s="13">
        <v>0.0022172949002217295</v>
      </c>
      <c r="X16" s="13">
        <v>0.0066518847006651885</v>
      </c>
      <c r="Y16" s="13">
        <v>0.004434589800443459</v>
      </c>
      <c r="Z16" s="13">
        <v>0.0</v>
      </c>
      <c r="AA16" s="13">
        <v>0.0066518847006651885</v>
      </c>
      <c r="AB16" s="13">
        <v>0.0066518847006651885</v>
      </c>
      <c r="AC16" s="13">
        <v>0.03991130820399113</v>
      </c>
    </row>
    <row r="17">
      <c r="A17" s="18" t="s">
        <v>23</v>
      </c>
      <c r="B17" s="112">
        <v>453.0</v>
      </c>
      <c r="C17" s="1">
        <v>9.0</v>
      </c>
      <c r="D17" s="1">
        <v>8.0</v>
      </c>
      <c r="E17" s="1">
        <v>10.0</v>
      </c>
      <c r="F17" s="1">
        <v>9.0</v>
      </c>
      <c r="G17" s="1">
        <v>3.0</v>
      </c>
      <c r="H17" s="1">
        <v>0.0</v>
      </c>
      <c r="I17" s="1">
        <v>2.0</v>
      </c>
      <c r="J17" s="1">
        <v>4.0</v>
      </c>
      <c r="K17" s="1">
        <v>192.0</v>
      </c>
      <c r="L17" s="72">
        <f t="shared" ref="L17:T17" si="16">C17/$B$17</f>
        <v>0.01986754967</v>
      </c>
      <c r="M17" s="72">
        <f t="shared" si="16"/>
        <v>0.01766004415</v>
      </c>
      <c r="N17" s="72">
        <f t="shared" si="16"/>
        <v>0.02207505519</v>
      </c>
      <c r="O17" s="72">
        <f t="shared" si="16"/>
        <v>0.01986754967</v>
      </c>
      <c r="P17" s="72">
        <f t="shared" si="16"/>
        <v>0.006622516556</v>
      </c>
      <c r="Q17" s="72">
        <f t="shared" si="16"/>
        <v>0</v>
      </c>
      <c r="R17" s="72">
        <f t="shared" si="16"/>
        <v>0.004415011038</v>
      </c>
      <c r="S17" s="72">
        <f t="shared" si="16"/>
        <v>0.008830022075</v>
      </c>
      <c r="T17" s="72">
        <f t="shared" si="16"/>
        <v>0.4238410596</v>
      </c>
      <c r="U17" s="13">
        <v>0.007992895204262877</v>
      </c>
      <c r="V17" s="13">
        <v>0.007104795737122558</v>
      </c>
      <c r="W17" s="13">
        <v>0.008880994671403197</v>
      </c>
      <c r="X17" s="13">
        <v>0.007992895204262877</v>
      </c>
      <c r="Y17" s="13">
        <v>0.0026642984014209592</v>
      </c>
      <c r="Z17" s="13">
        <v>0.0</v>
      </c>
      <c r="AA17" s="13">
        <v>0.0017761989342806395</v>
      </c>
      <c r="AB17" s="13">
        <v>0.003552397868561279</v>
      </c>
      <c r="AC17" s="13">
        <v>0.1705150976909414</v>
      </c>
    </row>
    <row r="18">
      <c r="A18" s="18" t="s">
        <v>36</v>
      </c>
      <c r="B18" s="112">
        <v>441.0</v>
      </c>
      <c r="C18" s="1">
        <v>17.0</v>
      </c>
      <c r="D18" s="1">
        <v>5.0</v>
      </c>
      <c r="E18" s="1">
        <v>1.0</v>
      </c>
      <c r="F18" s="1">
        <v>1.0</v>
      </c>
      <c r="G18" s="1">
        <v>0.0</v>
      </c>
      <c r="H18" s="1">
        <v>0.0</v>
      </c>
      <c r="I18" s="1">
        <v>4.0</v>
      </c>
      <c r="J18" s="1">
        <v>26.0</v>
      </c>
      <c r="K18" s="1">
        <v>20.0</v>
      </c>
      <c r="L18" s="72">
        <f t="shared" ref="L18:T18" si="17">C18/$B$18</f>
        <v>0.03854875283</v>
      </c>
      <c r="M18" s="72">
        <f t="shared" si="17"/>
        <v>0.01133786848</v>
      </c>
      <c r="N18" s="72">
        <f t="shared" si="17"/>
        <v>0.002267573696</v>
      </c>
      <c r="O18" s="72">
        <f t="shared" si="17"/>
        <v>0.002267573696</v>
      </c>
      <c r="P18" s="72">
        <f t="shared" si="17"/>
        <v>0</v>
      </c>
      <c r="Q18" s="72">
        <f t="shared" si="17"/>
        <v>0</v>
      </c>
      <c r="R18" s="72">
        <f t="shared" si="17"/>
        <v>0.009070294785</v>
      </c>
      <c r="S18" s="72">
        <f t="shared" si="17"/>
        <v>0.0589569161</v>
      </c>
      <c r="T18" s="72">
        <f t="shared" si="17"/>
        <v>0.04535147392</v>
      </c>
      <c r="U18" s="13">
        <v>0.0794392523364486</v>
      </c>
      <c r="V18" s="13">
        <v>0.02336448598130841</v>
      </c>
      <c r="W18" s="13">
        <v>0.004672897196261682</v>
      </c>
      <c r="X18" s="13">
        <v>0.004672897196261682</v>
      </c>
      <c r="Y18" s="13">
        <v>0.0</v>
      </c>
      <c r="Z18" s="13">
        <v>0.0</v>
      </c>
      <c r="AA18" s="13">
        <v>0.018691588785046728</v>
      </c>
      <c r="AB18" s="13">
        <v>0.12149532710280374</v>
      </c>
      <c r="AC18" s="13">
        <v>0.09345794392523364</v>
      </c>
    </row>
    <row r="19">
      <c r="A19" s="18" t="s">
        <v>31</v>
      </c>
      <c r="B19" s="112">
        <v>903.0</v>
      </c>
      <c r="C19" s="1">
        <v>11.0</v>
      </c>
      <c r="D19" s="1">
        <v>4.0</v>
      </c>
      <c r="E19" s="1">
        <v>34.0</v>
      </c>
      <c r="F19" s="1">
        <v>1.0</v>
      </c>
      <c r="G19" s="1">
        <v>0.0</v>
      </c>
      <c r="H19" s="1">
        <v>0.0</v>
      </c>
      <c r="I19" s="1">
        <v>8.0</v>
      </c>
      <c r="J19" s="1">
        <v>24.0</v>
      </c>
      <c r="K19" s="1">
        <v>109.0</v>
      </c>
      <c r="L19" s="72">
        <f t="shared" ref="L19:T19" si="18">C19/$B$19</f>
        <v>0.01218161683</v>
      </c>
      <c r="M19" s="72">
        <f t="shared" si="18"/>
        <v>0.004429678848</v>
      </c>
      <c r="N19" s="72">
        <f t="shared" si="18"/>
        <v>0.03765227021</v>
      </c>
      <c r="O19" s="72">
        <f t="shared" si="18"/>
        <v>0.001107419712</v>
      </c>
      <c r="P19" s="72">
        <f t="shared" si="18"/>
        <v>0</v>
      </c>
      <c r="Q19" s="72">
        <f t="shared" si="18"/>
        <v>0</v>
      </c>
      <c r="R19" s="72">
        <f t="shared" si="18"/>
        <v>0.008859357697</v>
      </c>
      <c r="S19" s="72">
        <f t="shared" si="18"/>
        <v>0.02657807309</v>
      </c>
      <c r="T19" s="72">
        <f t="shared" si="18"/>
        <v>0.1207087486</v>
      </c>
      <c r="U19" s="13">
        <v>0.01193058568329718</v>
      </c>
      <c r="V19" s="13">
        <v>0.004338394793926247</v>
      </c>
      <c r="W19" s="13">
        <v>0.0368763557483731</v>
      </c>
      <c r="X19" s="13">
        <v>0.0010845986984815619</v>
      </c>
      <c r="Y19" s="13">
        <v>0.0</v>
      </c>
      <c r="Z19" s="13">
        <v>0.0</v>
      </c>
      <c r="AA19" s="13">
        <v>0.008676789587852495</v>
      </c>
      <c r="AB19" s="13">
        <v>0.026030368763557483</v>
      </c>
      <c r="AC19" s="13">
        <v>0.11822125813449023</v>
      </c>
    </row>
    <row r="20">
      <c r="A20" s="18" t="s">
        <v>38</v>
      </c>
      <c r="B20" s="112">
        <v>1437.0</v>
      </c>
      <c r="C20" s="1">
        <v>17.0</v>
      </c>
      <c r="D20" s="1">
        <v>9.0</v>
      </c>
      <c r="E20" s="1">
        <v>3.0</v>
      </c>
      <c r="F20" s="1">
        <v>5.0</v>
      </c>
      <c r="G20" s="1">
        <v>44.0</v>
      </c>
      <c r="H20" s="1">
        <v>0.0</v>
      </c>
      <c r="I20" s="1">
        <v>7.0</v>
      </c>
      <c r="J20" s="1">
        <v>1.0</v>
      </c>
      <c r="K20" s="1">
        <v>56.0</v>
      </c>
      <c r="L20" s="72">
        <f t="shared" ref="L20:T20" si="19">C20/$B$20</f>
        <v>0.01183020181</v>
      </c>
      <c r="M20" s="72">
        <f t="shared" si="19"/>
        <v>0.006263048017</v>
      </c>
      <c r="N20" s="72">
        <f t="shared" si="19"/>
        <v>0.002087682672</v>
      </c>
      <c r="O20" s="72">
        <f t="shared" si="19"/>
        <v>0.00347947112</v>
      </c>
      <c r="P20" s="72">
        <f t="shared" si="19"/>
        <v>0.03061934586</v>
      </c>
      <c r="Q20" s="72">
        <f t="shared" si="19"/>
        <v>0</v>
      </c>
      <c r="R20" s="72">
        <f t="shared" si="19"/>
        <v>0.004871259569</v>
      </c>
      <c r="S20" s="72">
        <f t="shared" si="19"/>
        <v>0.0006958942241</v>
      </c>
      <c r="T20" s="72">
        <f t="shared" si="19"/>
        <v>0.03897007655</v>
      </c>
      <c r="U20" s="13">
        <v>0.011830201809324982</v>
      </c>
      <c r="V20" s="13">
        <v>0.006263048016701462</v>
      </c>
      <c r="W20" s="13">
        <v>0.0020876826722338203</v>
      </c>
      <c r="X20" s="13">
        <v>0.003479471120389701</v>
      </c>
      <c r="Y20" s="13">
        <v>0.030619345859429367</v>
      </c>
      <c r="Z20" s="13">
        <v>0.0</v>
      </c>
      <c r="AA20" s="13">
        <v>0.0048712595685455815</v>
      </c>
      <c r="AB20" s="13">
        <v>6.958942240779402E-4</v>
      </c>
      <c r="AC20" s="13">
        <v>0.03897007654836465</v>
      </c>
    </row>
    <row r="21">
      <c r="A21" s="18" t="s">
        <v>34</v>
      </c>
      <c r="B21" s="112">
        <v>458.0</v>
      </c>
      <c r="C21" s="1">
        <v>58.0</v>
      </c>
      <c r="D21" s="1">
        <v>4.0</v>
      </c>
      <c r="E21" s="1">
        <v>3.0</v>
      </c>
      <c r="F21" s="1">
        <v>3.0</v>
      </c>
      <c r="G21" s="1">
        <v>0.0</v>
      </c>
      <c r="H21" s="1">
        <v>0.0</v>
      </c>
      <c r="I21" s="1">
        <v>1.0</v>
      </c>
      <c r="J21" s="1">
        <v>21.0</v>
      </c>
      <c r="K21" s="1">
        <v>28.0</v>
      </c>
      <c r="L21" s="72">
        <f t="shared" ref="L21:T21" si="20">C21/$B$21</f>
        <v>0.1266375546</v>
      </c>
      <c r="M21" s="72">
        <f t="shared" si="20"/>
        <v>0.008733624454</v>
      </c>
      <c r="N21" s="72">
        <f t="shared" si="20"/>
        <v>0.006550218341</v>
      </c>
      <c r="O21" s="72">
        <f t="shared" si="20"/>
        <v>0.006550218341</v>
      </c>
      <c r="P21" s="72">
        <f t="shared" si="20"/>
        <v>0</v>
      </c>
      <c r="Q21" s="72">
        <f t="shared" si="20"/>
        <v>0</v>
      </c>
      <c r="R21" s="72">
        <f t="shared" si="20"/>
        <v>0.002183406114</v>
      </c>
      <c r="S21" s="72">
        <f t="shared" si="20"/>
        <v>0.04585152838</v>
      </c>
      <c r="T21" s="72">
        <f t="shared" si="20"/>
        <v>0.06113537118</v>
      </c>
      <c r="U21" s="13">
        <v>0.1345707656612529</v>
      </c>
      <c r="V21" s="13">
        <v>0.009280742459396751</v>
      </c>
      <c r="W21" s="13">
        <v>0.0069605568445475635</v>
      </c>
      <c r="X21" s="13">
        <v>0.0069605568445475635</v>
      </c>
      <c r="Y21" s="13">
        <v>0.0</v>
      </c>
      <c r="Z21" s="13">
        <v>0.0</v>
      </c>
      <c r="AA21" s="13">
        <v>0.002320185614849188</v>
      </c>
      <c r="AB21" s="13">
        <v>0.048723897911832945</v>
      </c>
      <c r="AC21" s="13">
        <v>0.06496519721577726</v>
      </c>
    </row>
    <row r="22">
      <c r="U22" s="8">
        <v>0.05504587155963303</v>
      </c>
      <c r="V22" s="8">
        <v>0.009174311926605505</v>
      </c>
      <c r="W22" s="9">
        <v>0.05504587155963303</v>
      </c>
      <c r="X22" s="9">
        <v>0.013761467889908258</v>
      </c>
      <c r="Y22" s="9">
        <v>0.03211009174311927</v>
      </c>
      <c r="Z22" s="9">
        <v>0.013761467889908258</v>
      </c>
      <c r="AA22" s="9">
        <v>0.04128440366972477</v>
      </c>
      <c r="AB22" s="9">
        <v>0.05045871559633028</v>
      </c>
      <c r="AC22" s="9">
        <v>0.24311926605504589</v>
      </c>
    </row>
    <row r="23">
      <c r="U23" s="8">
        <v>0.02486678507992895</v>
      </c>
      <c r="V23" s="10">
        <v>8.880994671403197E-4</v>
      </c>
      <c r="W23" s="8">
        <v>0.0026642984014209592</v>
      </c>
      <c r="X23" s="10">
        <v>0.0017761989342806395</v>
      </c>
      <c r="Y23" s="10">
        <v>0.0</v>
      </c>
      <c r="Z23" s="10">
        <v>0.0</v>
      </c>
      <c r="AA23" s="10">
        <v>0.0</v>
      </c>
      <c r="AB23" s="10">
        <v>0.0017761989342806395</v>
      </c>
      <c r="AC23" s="11">
        <v>0.023978685612788632</v>
      </c>
    </row>
    <row r="24">
      <c r="U24" s="8">
        <v>0.04773869346733668</v>
      </c>
      <c r="V24" s="11">
        <v>0.002512562814070352</v>
      </c>
      <c r="W24" s="9">
        <v>0.01256281407035176</v>
      </c>
      <c r="X24" s="8">
        <v>0.007537688442211055</v>
      </c>
      <c r="Y24" s="8">
        <v>0.007537688442211055</v>
      </c>
      <c r="Z24" s="9">
        <v>0.002512562814070352</v>
      </c>
      <c r="AA24" s="8">
        <v>0.005025125628140704</v>
      </c>
      <c r="AB24" s="9">
        <v>0.17839195979899497</v>
      </c>
      <c r="AC24" s="8">
        <v>0.05778894472361809</v>
      </c>
    </row>
    <row r="25">
      <c r="U25" s="9">
        <v>0.17256637168141592</v>
      </c>
      <c r="V25" s="8">
        <v>0.01327433628318584</v>
      </c>
      <c r="W25" s="9">
        <v>0.017699115044247787</v>
      </c>
      <c r="X25" s="10">
        <v>0.0</v>
      </c>
      <c r="Y25" s="10">
        <v>0.0</v>
      </c>
      <c r="Z25" s="10">
        <v>0.0</v>
      </c>
      <c r="AA25" s="9">
        <v>0.01327433628318584</v>
      </c>
      <c r="AB25" s="9">
        <v>0.022123893805309734</v>
      </c>
      <c r="AC25" s="9">
        <v>0.25663716814159293</v>
      </c>
    </row>
    <row r="26">
      <c r="U26" s="11">
        <v>0.015775635407537247</v>
      </c>
      <c r="V26" s="10">
        <v>8.764241893076249E-4</v>
      </c>
      <c r="W26" s="11">
        <v>0.0017528483786152498</v>
      </c>
      <c r="X26" s="11">
        <v>0.0035056967572304996</v>
      </c>
      <c r="Y26" s="10">
        <v>0.0</v>
      </c>
      <c r="Z26" s="10">
        <v>0.0</v>
      </c>
      <c r="AA26" s="10">
        <v>8.764241893076249E-4</v>
      </c>
      <c r="AB26" s="10">
        <v>8.764241893076249E-4</v>
      </c>
      <c r="AC26" s="8">
        <v>0.040315512708150744</v>
      </c>
    </row>
    <row r="27">
      <c r="U27" s="8">
        <v>0.05504587155963303</v>
      </c>
      <c r="V27" s="9">
        <v>0.08256880733944955</v>
      </c>
      <c r="W27" s="9">
        <v>0.013761467889908258</v>
      </c>
      <c r="X27" s="9">
        <v>0.013761467889908258</v>
      </c>
      <c r="Y27" s="9">
        <v>0.05045871559633028</v>
      </c>
      <c r="Z27" s="10">
        <v>0.0</v>
      </c>
      <c r="AA27" s="9">
        <v>0.04128440366972477</v>
      </c>
      <c r="AB27" s="8">
        <v>0.009174311926605505</v>
      </c>
      <c r="AC27" s="8">
        <v>0.06880733944954129</v>
      </c>
    </row>
    <row r="28">
      <c r="U28" s="9">
        <v>0.09280742459396751</v>
      </c>
      <c r="V28" s="10">
        <v>0.0</v>
      </c>
      <c r="W28" s="9">
        <v>0.02088167053364269</v>
      </c>
      <c r="X28" s="9">
        <v>0.018561484918793503</v>
      </c>
      <c r="Y28" s="10">
        <v>0.0</v>
      </c>
      <c r="Z28" s="10">
        <v>0.0</v>
      </c>
      <c r="AA28" s="10">
        <v>0.0</v>
      </c>
      <c r="AB28" s="9">
        <v>0.07424593967517401</v>
      </c>
      <c r="AC28" s="9">
        <v>0.13225058004640372</v>
      </c>
    </row>
    <row r="29">
      <c r="U29" s="11">
        <v>0.006342494714587738</v>
      </c>
      <c r="V29" s="8">
        <v>0.006342494714587738</v>
      </c>
      <c r="W29" s="10">
        <v>0.0</v>
      </c>
      <c r="X29" s="10">
        <v>0.0</v>
      </c>
      <c r="Y29" s="9">
        <v>0.035940803382663845</v>
      </c>
      <c r="Z29" s="10">
        <v>0.0</v>
      </c>
      <c r="AA29" s="11">
        <v>0.0021141649048625794</v>
      </c>
      <c r="AB29" s="11">
        <v>0.004228329809725159</v>
      </c>
      <c r="AC29" s="11">
        <v>0.012684989429175475</v>
      </c>
    </row>
    <row r="30">
      <c r="U30" s="10">
        <v>0.0</v>
      </c>
      <c r="V30" s="11">
        <v>0.004672897196261682</v>
      </c>
      <c r="W30" s="8">
        <v>0.009345794392523364</v>
      </c>
      <c r="X30" s="8">
        <v>0.009345794392523364</v>
      </c>
      <c r="Y30" s="10">
        <v>0.0</v>
      </c>
      <c r="Z30" s="10">
        <v>0.0</v>
      </c>
      <c r="AA30" s="11">
        <v>0.004672897196261682</v>
      </c>
      <c r="AB30" s="9">
        <v>0.028037383177570093</v>
      </c>
      <c r="AC30" s="8">
        <v>0.03271028037383177</v>
      </c>
    </row>
    <row r="31">
      <c r="U31" s="10">
        <v>0.004188481675392671</v>
      </c>
      <c r="V31" s="10">
        <v>0.0</v>
      </c>
      <c r="W31" s="10">
        <v>0.0</v>
      </c>
      <c r="X31" s="10">
        <v>0.0</v>
      </c>
      <c r="Y31" s="11">
        <v>0.0020942408376963353</v>
      </c>
      <c r="Z31" s="10">
        <v>0.0</v>
      </c>
      <c r="AA31" s="11">
        <v>0.0020942408376963353</v>
      </c>
      <c r="AB31" s="10">
        <v>0.0</v>
      </c>
      <c r="AC31" s="10">
        <v>0.004188481675392671</v>
      </c>
    </row>
    <row r="32">
      <c r="U32" s="8">
        <v>0.026490066225165563</v>
      </c>
      <c r="V32" s="11">
        <v>0.002207505518763797</v>
      </c>
      <c r="W32" s="9">
        <v>0.019867549668874173</v>
      </c>
      <c r="X32" s="10">
        <v>0.0</v>
      </c>
      <c r="Y32" s="9">
        <v>0.01545253863134658</v>
      </c>
      <c r="Z32" s="9">
        <v>0.004415011037527594</v>
      </c>
      <c r="AA32" s="9">
        <v>0.033112582781456956</v>
      </c>
      <c r="AB32" s="8">
        <v>0.011037527593818985</v>
      </c>
      <c r="AC32" s="9">
        <v>0.1545253863134658</v>
      </c>
    </row>
    <row r="33">
      <c r="U33" s="11">
        <v>0.013015184381778741</v>
      </c>
      <c r="V33" s="9">
        <v>0.020607375271149676</v>
      </c>
      <c r="W33" s="9">
        <v>0.010845986984815618</v>
      </c>
      <c r="X33" s="11">
        <v>0.0021691973969631237</v>
      </c>
      <c r="Y33" s="8">
        <v>0.004338394793926247</v>
      </c>
      <c r="Z33" s="8">
        <v>0.0010845986984815619</v>
      </c>
      <c r="AA33" s="8">
        <v>0.006507592190889371</v>
      </c>
      <c r="AB33" s="8">
        <v>0.019522776572668113</v>
      </c>
      <c r="AC33" s="9">
        <v>0.13774403470715835</v>
      </c>
    </row>
    <row r="34">
      <c r="U34" s="8">
        <v>0.01978021978021978</v>
      </c>
      <c r="V34" s="8">
        <v>0.006593406593406593</v>
      </c>
      <c r="W34" s="10">
        <v>0.0</v>
      </c>
      <c r="X34" s="11">
        <v>0.002197802197802198</v>
      </c>
      <c r="Y34" s="9">
        <v>0.03736263736263736</v>
      </c>
      <c r="Z34" s="10">
        <v>0.0</v>
      </c>
      <c r="AA34" s="8">
        <v>0.006593406593406593</v>
      </c>
      <c r="AB34" s="11">
        <v>0.002197802197802198</v>
      </c>
      <c r="AC34" s="8">
        <v>0.035164835164835165</v>
      </c>
    </row>
    <row r="35">
      <c r="U35" s="10">
        <v>0.004434589800443459</v>
      </c>
      <c r="V35" s="10">
        <v>0.0</v>
      </c>
      <c r="W35" s="8">
        <v>0.004434589800443459</v>
      </c>
      <c r="X35" s="11">
        <v>0.004434589800443459</v>
      </c>
      <c r="Y35" s="9">
        <v>0.028824833702882482</v>
      </c>
      <c r="Z35" s="10">
        <v>0.0</v>
      </c>
      <c r="AA35" s="11">
        <v>0.004434589800443459</v>
      </c>
      <c r="AB35" s="10">
        <v>0.0</v>
      </c>
      <c r="AC35" s="10">
        <v>0.0066518847006651885</v>
      </c>
    </row>
    <row r="36">
      <c r="U36" s="8">
        <v>0.0235655737704918</v>
      </c>
      <c r="V36" s="8">
        <v>0.007172131147540984</v>
      </c>
      <c r="W36" s="11">
        <v>0.0010245901639344263</v>
      </c>
      <c r="X36" s="11">
        <v>0.0030737704918032786</v>
      </c>
      <c r="Y36" s="11">
        <v>0.0020491803278688526</v>
      </c>
      <c r="Z36" s="10">
        <v>0.0</v>
      </c>
      <c r="AA36" s="11">
        <v>0.0030737704918032786</v>
      </c>
      <c r="AB36" s="11">
        <v>0.0030737704918032786</v>
      </c>
      <c r="AC36" s="11">
        <v>0.018442622950819672</v>
      </c>
    </row>
    <row r="37">
      <c r="U37" s="8">
        <v>0.019867549668874173</v>
      </c>
      <c r="V37" s="9">
        <v>0.017660044150110375</v>
      </c>
      <c r="W37" s="9">
        <v>0.02207505518763797</v>
      </c>
      <c r="X37" s="9">
        <v>0.019867549668874173</v>
      </c>
      <c r="Y37" s="8">
        <v>0.006622516556291391</v>
      </c>
      <c r="Z37" s="10">
        <v>0.0</v>
      </c>
      <c r="AA37" s="11">
        <v>0.004415011037527594</v>
      </c>
      <c r="AB37" s="8">
        <v>0.008830022075055188</v>
      </c>
      <c r="AC37" s="9">
        <v>0.423841059602649</v>
      </c>
    </row>
    <row r="38">
      <c r="U38" s="8">
        <v>0.03854875283446712</v>
      </c>
      <c r="V38" s="8">
        <v>0.011337868480725623</v>
      </c>
      <c r="W38" s="8">
        <v>0.0022675736961451248</v>
      </c>
      <c r="X38" s="11">
        <v>0.0022675736961451248</v>
      </c>
      <c r="Y38" s="10">
        <v>0.0</v>
      </c>
      <c r="Z38" s="10">
        <v>0.0</v>
      </c>
      <c r="AA38" s="8">
        <v>0.009070294784580499</v>
      </c>
      <c r="AB38" s="9">
        <v>0.05895691609977324</v>
      </c>
      <c r="AC38" s="8">
        <v>0.045351473922902494</v>
      </c>
    </row>
    <row r="39">
      <c r="U39" s="11">
        <v>0.012181616832779624</v>
      </c>
      <c r="V39" s="11">
        <v>0.004429678848283499</v>
      </c>
      <c r="W39" s="9">
        <v>0.03765227021040975</v>
      </c>
      <c r="X39" s="10">
        <v>0.0011074197120708748</v>
      </c>
      <c r="Y39" s="10">
        <v>0.0</v>
      </c>
      <c r="Z39" s="10">
        <v>0.0</v>
      </c>
      <c r="AA39" s="8">
        <v>0.008859357696566999</v>
      </c>
      <c r="AB39" s="9">
        <v>0.026578073089700997</v>
      </c>
      <c r="AC39" s="9">
        <v>0.12070874861572536</v>
      </c>
    </row>
    <row r="40">
      <c r="U40" s="11">
        <v>0.011830201809324982</v>
      </c>
      <c r="V40" s="8">
        <v>0.006263048016701462</v>
      </c>
      <c r="W40" s="11">
        <v>0.0020876826722338203</v>
      </c>
      <c r="X40" s="11">
        <v>0.003479471120389701</v>
      </c>
      <c r="Y40" s="9">
        <v>0.030619345859429367</v>
      </c>
      <c r="Z40" s="10">
        <v>0.0</v>
      </c>
      <c r="AA40" s="8">
        <v>0.0048712595685455815</v>
      </c>
      <c r="AB40" s="10">
        <v>6.958942240779402E-4</v>
      </c>
      <c r="AC40" s="8">
        <v>0.03897007654836465</v>
      </c>
    </row>
    <row r="41">
      <c r="U41" s="9">
        <v>0.12663755458515283</v>
      </c>
      <c r="V41" s="8">
        <v>0.008733624454148471</v>
      </c>
      <c r="W41" s="8">
        <v>0.006550218340611353</v>
      </c>
      <c r="X41" s="8">
        <v>0.006550218340611353</v>
      </c>
      <c r="Y41" s="10">
        <v>0.0</v>
      </c>
      <c r="Z41" s="10">
        <v>0.0</v>
      </c>
      <c r="AA41" s="11">
        <v>0.002183406113537118</v>
      </c>
      <c r="AB41" s="9">
        <v>0.04585152838427948</v>
      </c>
      <c r="AC41" s="8">
        <v>0.0611353711790393</v>
      </c>
    </row>
  </sheetData>
  <drawing r:id="rId1"/>
</worksheet>
</file>