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irst case - Pp1" sheetId="1" r:id="rId1"/>
    <sheet name="Second case - Pp2" sheetId="2" r:id="rId2"/>
    <sheet name="Third case - Pp3" sheetId="3" r:id="rId3"/>
  </sheets>
  <definedNames>
    <definedName name="solver_adj" localSheetId="0" hidden="1">'First case - Pp1'!$G$2:$G$7</definedName>
    <definedName name="solver_adj" localSheetId="1" hidden="1">'Second case - Pp2'!$G$2:$G$7</definedName>
    <definedName name="solver_adj" localSheetId="2" hidden="1">'Third case - Pp3'!$G$2:$G$7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'First case - Pp1'!$G$2:$G$7</definedName>
    <definedName name="solver_lhs1" localSheetId="1" hidden="1">'Second case - Pp2'!$G$2:$G$7</definedName>
    <definedName name="solver_lhs1" localSheetId="2" hidden="1">'Third case - Pp3'!$G$2:$G$7</definedName>
    <definedName name="solver_lhs2" localSheetId="0" hidden="1">'First case - Pp1'!$G$2:$G$7</definedName>
    <definedName name="solver_lhs2" localSheetId="1" hidden="1">'Second case - Pp2'!$G$2:$G$7</definedName>
    <definedName name="solver_lhs2" localSheetId="2" hidden="1">'Third case - Pp3'!$G$2:$G$7</definedName>
    <definedName name="solver_lhs3" localSheetId="0" hidden="1">'First case - Pp1'!$G$8</definedName>
    <definedName name="solver_lhs3" localSheetId="1" hidden="1">'Second case - Pp2'!$G$8</definedName>
    <definedName name="solver_lhs3" localSheetId="2" hidden="1">'Third case - Pp3'!$G$8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'First case - Pp1'!$H$8</definedName>
    <definedName name="solver_opt" localSheetId="1" hidden="1">'Second case - Pp2'!$H$8</definedName>
    <definedName name="solver_opt" localSheetId="2" hidden="1">'Third case - Pp3'!$H$8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hs1" localSheetId="0" hidden="1">'First case - Pp1'!$C$2:$C$7</definedName>
    <definedName name="solver_rhs1" localSheetId="1" hidden="1">'Second case - Pp2'!$C$2:$C$7</definedName>
    <definedName name="solver_rhs1" localSheetId="2" hidden="1">'Third case - Pp3'!$C$2:$C$7</definedName>
    <definedName name="solver_rhs2" localSheetId="0" hidden="1">'First case - Pp1'!$B$2:$B$7</definedName>
    <definedName name="solver_rhs2" localSheetId="1" hidden="1">'Second case - Pp2'!$B$2:$B$7</definedName>
    <definedName name="solver_rhs2" localSheetId="2" hidden="1">'Third case - Pp3'!$B$2:$B$7</definedName>
    <definedName name="solver_rhs3" localSheetId="0" hidden="1">'First case - Pp1'!$G$9</definedName>
    <definedName name="solver_rhs3" localSheetId="1" hidden="1">'Second case - Pp2'!$G$9</definedName>
    <definedName name="solver_rhs3" localSheetId="2" hidden="1">'Third case - Pp3'!$G$9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2" i="3"/>
  <c r="G8" i="3"/>
  <c r="H3" i="2"/>
  <c r="H4" i="2"/>
  <c r="H5" i="2"/>
  <c r="H6" i="2"/>
  <c r="H7" i="2"/>
  <c r="H2" i="2"/>
  <c r="G8" i="2"/>
  <c r="G8" i="1"/>
  <c r="H3" i="1"/>
  <c r="H4" i="1"/>
  <c r="H5" i="1"/>
  <c r="H6" i="1"/>
  <c r="H7" i="1"/>
  <c r="H2" i="1"/>
  <c r="H8" i="3" l="1"/>
  <c r="H8" i="2"/>
  <c r="H8" i="1"/>
</calcChain>
</file>

<file path=xl/sharedStrings.xml><?xml version="1.0" encoding="utf-8"?>
<sst xmlns="http://schemas.openxmlformats.org/spreadsheetml/2006/main" count="30" uniqueCount="10">
  <si>
    <t>Бр.</t>
  </si>
  <si>
    <r>
      <t>P</t>
    </r>
    <r>
      <rPr>
        <vertAlign val="subscript"/>
        <sz val="11"/>
        <color theme="1"/>
        <rFont val="Helvetica"/>
      </rPr>
      <t>min</t>
    </r>
    <r>
      <rPr>
        <sz val="11"/>
        <color theme="1"/>
        <rFont val="Helvetica"/>
      </rPr>
      <t>(MW)</t>
    </r>
  </si>
  <si>
    <r>
      <t>P</t>
    </r>
    <r>
      <rPr>
        <vertAlign val="subscript"/>
        <sz val="11"/>
        <color theme="1"/>
        <rFont val="Helvetica"/>
      </rPr>
      <t>max</t>
    </r>
    <r>
      <rPr>
        <sz val="11"/>
        <color theme="1"/>
        <rFont val="Helvetica"/>
      </rPr>
      <t>(MW)</t>
    </r>
  </si>
  <si>
    <r>
      <t>а</t>
    </r>
    <r>
      <rPr>
        <sz val="11"/>
        <color theme="1"/>
        <rFont val="Helvetica"/>
      </rPr>
      <t xml:space="preserve"> (€/h)</t>
    </r>
  </si>
  <si>
    <r>
      <t>b</t>
    </r>
    <r>
      <rPr>
        <sz val="11"/>
        <color theme="1"/>
        <rFont val="Helvetica"/>
      </rPr>
      <t xml:space="preserve"> (€/MWh)</t>
    </r>
  </si>
  <si>
    <r>
      <t>c</t>
    </r>
    <r>
      <rPr>
        <sz val="11"/>
        <color theme="1"/>
        <rFont val="Helvetica"/>
      </rPr>
      <t xml:space="preserve"> (€/MW</t>
    </r>
    <r>
      <rPr>
        <vertAlign val="superscript"/>
        <sz val="11"/>
        <color theme="1"/>
        <rFont val="Helvetica"/>
      </rPr>
      <t>2</t>
    </r>
    <r>
      <rPr>
        <sz val="11"/>
        <color theme="1"/>
        <rFont val="Helvetica"/>
      </rPr>
      <t>h)</t>
    </r>
  </si>
  <si>
    <t>f (€/h)</t>
  </si>
  <si>
    <r>
      <t>ΣP</t>
    </r>
    <r>
      <rPr>
        <vertAlign val="subscript"/>
        <sz val="11"/>
        <color theme="1"/>
        <rFont val="Helvetica"/>
      </rPr>
      <t>g</t>
    </r>
    <r>
      <rPr>
        <sz val="11"/>
        <color theme="1"/>
        <rFont val="Helvetica"/>
      </rPr>
      <t xml:space="preserve"> (MW)</t>
    </r>
  </si>
  <si>
    <r>
      <t>P</t>
    </r>
    <r>
      <rPr>
        <vertAlign val="subscript"/>
        <sz val="11"/>
        <color theme="1"/>
        <rFont val="Helvetica"/>
      </rPr>
      <t>p</t>
    </r>
    <r>
      <rPr>
        <sz val="11"/>
        <color theme="1"/>
        <rFont val="Helvetica"/>
      </rPr>
      <t xml:space="preserve"> (MW)</t>
    </r>
  </si>
  <si>
    <r>
      <t>P</t>
    </r>
    <r>
      <rPr>
        <vertAlign val="subscript"/>
        <sz val="11"/>
        <color theme="1"/>
        <rFont val="Helvetica"/>
      </rPr>
      <t>g</t>
    </r>
    <r>
      <rPr>
        <sz val="11"/>
        <color theme="1"/>
        <rFont val="Helvetica"/>
      </rPr>
      <t xml:space="preserve"> (MW)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</si>
</sst>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Helvetica"/>
    </font>
    <font>
      <i/>
      <sz val="11"/>
      <color theme="1"/>
      <name val="Helvetica"/>
    </font>
    <font>
      <vertAlign val="subscript"/>
      <sz val="11"/>
      <color theme="1"/>
      <name val="Helvetica"/>
    </font>
    <font>
      <vertAlign val="superscript"/>
      <sz val="11"/>
      <color theme="1"/>
      <name val="Helvetica"/>
    </font>
    <font>
      <sz val="11"/>
      <color rgb="FF000000"/>
      <name val="Helveti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/>
    <xf numFmtId="0" fontId="5" fillId="0" borderId="2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403860</xdr:colOff>
      <xdr:row>1</xdr:row>
      <xdr:rowOff>175260</xdr:rowOff>
    </xdr:from>
    <xdr:to>
      <xdr:col>18</xdr:col>
      <xdr:colOff>529221</xdr:colOff>
      <xdr:row>24</xdr:row>
      <xdr:rowOff>77678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7900" y="381000"/>
          <a:ext cx="5611761" cy="415437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20" sqref="H20"/>
    </sheetView>
  </sheetViews>
  <sheetFormatPr defaultRowHeight="14.4" x14ac:dyDescent="0.3"/>
  <cols>
    <col min="1" max="1" width="4" customWidth="1"/>
    <col min="2" max="2" width="10.21875" style="2" bestFit="1" customWidth="1"/>
    <col min="3" max="3" width="10.44140625" bestFit="1" customWidth="1"/>
    <col min="4" max="4" width="7.44140625" customWidth="1"/>
    <col min="5" max="5" width="11" bestFit="1" customWidth="1"/>
    <col min="6" max="6" width="11.6640625" bestFit="1" customWidth="1"/>
    <col min="8" max="8" width="9.88671875" customWidth="1"/>
  </cols>
  <sheetData>
    <row r="1" spans="1:8" ht="16.2" x14ac:dyDescent="0.3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3" t="s">
        <v>9</v>
      </c>
      <c r="H1" s="3" t="s">
        <v>6</v>
      </c>
    </row>
    <row r="2" spans="1:8" x14ac:dyDescent="0.3">
      <c r="A2" s="3">
        <v>1</v>
      </c>
      <c r="B2" s="6">
        <v>126</v>
      </c>
      <c r="C2" s="6">
        <v>222</v>
      </c>
      <c r="D2" s="6">
        <v>255</v>
      </c>
      <c r="E2" s="6">
        <v>28</v>
      </c>
      <c r="F2" s="6">
        <v>0.16</v>
      </c>
      <c r="G2" s="10">
        <v>126</v>
      </c>
      <c r="H2" s="11">
        <f>D2+(E2*G2)+(F2*(G2^2))</f>
        <v>6323.16</v>
      </c>
    </row>
    <row r="3" spans="1:8" x14ac:dyDescent="0.3">
      <c r="A3" s="3">
        <v>2</v>
      </c>
      <c r="B3" s="6">
        <v>94</v>
      </c>
      <c r="C3" s="6">
        <v>167</v>
      </c>
      <c r="D3" s="6">
        <v>167</v>
      </c>
      <c r="E3" s="6">
        <v>31</v>
      </c>
      <c r="F3" s="6">
        <v>0.12</v>
      </c>
      <c r="G3" s="10">
        <v>151.76383792836759</v>
      </c>
      <c r="H3" s="11">
        <f t="shared" ref="H3:H7" si="0">D3+(E3*G3)+(F3*(G3^2))</f>
        <v>7635.5504761091343</v>
      </c>
    </row>
    <row r="4" spans="1:8" x14ac:dyDescent="0.3">
      <c r="A4" s="3">
        <v>3</v>
      </c>
      <c r="B4" s="6">
        <v>83</v>
      </c>
      <c r="C4" s="6">
        <v>238</v>
      </c>
      <c r="D4" s="6">
        <v>288</v>
      </c>
      <c r="E4" s="6">
        <v>38</v>
      </c>
      <c r="F4" s="6">
        <v>0.14000000000000001</v>
      </c>
      <c r="G4" s="10">
        <v>105.08326044634751</v>
      </c>
      <c r="H4" s="11">
        <f t="shared" si="0"/>
        <v>5827.1127246060914</v>
      </c>
    </row>
    <row r="5" spans="1:8" x14ac:dyDescent="0.3">
      <c r="A5" s="3">
        <v>4</v>
      </c>
      <c r="B5" s="6">
        <v>124</v>
      </c>
      <c r="C5" s="6">
        <v>213</v>
      </c>
      <c r="D5" s="6">
        <v>157</v>
      </c>
      <c r="E5" s="6">
        <v>24</v>
      </c>
      <c r="F5" s="6">
        <v>0.09</v>
      </c>
      <c r="G5" s="10">
        <v>213</v>
      </c>
      <c r="H5" s="11">
        <f t="shared" si="0"/>
        <v>9352.2099999999991</v>
      </c>
    </row>
    <row r="6" spans="1:8" x14ac:dyDescent="0.3">
      <c r="A6" s="3">
        <v>5</v>
      </c>
      <c r="B6" s="6">
        <v>88</v>
      </c>
      <c r="C6" s="6">
        <v>225</v>
      </c>
      <c r="D6" s="6">
        <v>166</v>
      </c>
      <c r="E6" s="6">
        <v>35</v>
      </c>
      <c r="F6" s="6">
        <v>0.13</v>
      </c>
      <c r="G6" s="10">
        <v>124.70505723561857</v>
      </c>
      <c r="H6" s="11">
        <f t="shared" si="0"/>
        <v>6552.3526722647075</v>
      </c>
    </row>
    <row r="7" spans="1:8" x14ac:dyDescent="0.3">
      <c r="A7" s="3">
        <v>6</v>
      </c>
      <c r="B7" s="6">
        <v>58</v>
      </c>
      <c r="C7" s="6">
        <v>169</v>
      </c>
      <c r="D7" s="6">
        <v>276</v>
      </c>
      <c r="E7" s="9">
        <v>26</v>
      </c>
      <c r="F7" s="6">
        <v>0.16</v>
      </c>
      <c r="G7" s="10">
        <v>129.44784422847906</v>
      </c>
      <c r="H7" s="11">
        <f t="shared" si="0"/>
        <v>6322.723050004548</v>
      </c>
    </row>
    <row r="8" spans="1:8" ht="16.2" x14ac:dyDescent="0.3">
      <c r="A8" s="7"/>
      <c r="B8" s="8"/>
      <c r="C8" s="7"/>
      <c r="D8" s="7"/>
      <c r="E8" s="7"/>
      <c r="F8" s="3" t="s">
        <v>7</v>
      </c>
      <c r="G8" s="11">
        <f>SUM(G2:G7)</f>
        <v>849.99999983881276</v>
      </c>
      <c r="H8" s="11">
        <f>SUM(H2:H7)</f>
        <v>42013.10892298448</v>
      </c>
    </row>
    <row r="9" spans="1:8" ht="16.2" x14ac:dyDescent="0.3">
      <c r="A9" s="7"/>
      <c r="B9" s="8"/>
      <c r="C9" s="7"/>
      <c r="D9" s="7"/>
      <c r="E9" s="7"/>
      <c r="F9" s="3" t="s">
        <v>8</v>
      </c>
      <c r="G9" s="11">
        <v>850</v>
      </c>
      <c r="H9" s="11"/>
    </row>
    <row r="10" spans="1:8" x14ac:dyDescent="0.3">
      <c r="A10" s="7"/>
      <c r="B10" s="8"/>
      <c r="C10" s="7"/>
      <c r="D10" s="7"/>
      <c r="E10" s="7"/>
      <c r="F10" s="7"/>
      <c r="G10" s="7"/>
    </row>
    <row r="11" spans="1:8" x14ac:dyDescent="0.3">
      <c r="A11" s="7"/>
      <c r="B11" s="8"/>
      <c r="C11" s="7"/>
      <c r="D11" s="7"/>
      <c r="E11" s="7"/>
      <c r="F11" s="7"/>
      <c r="G11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16" sqref="J16"/>
    </sheetView>
  </sheetViews>
  <sheetFormatPr defaultRowHeight="14.4" x14ac:dyDescent="0.3"/>
  <cols>
    <col min="1" max="1" width="4" customWidth="1"/>
    <col min="2" max="2" width="10.21875" style="2" bestFit="1" customWidth="1"/>
    <col min="3" max="3" width="10.44140625" bestFit="1" customWidth="1"/>
    <col min="4" max="4" width="7.44140625" customWidth="1"/>
    <col min="5" max="5" width="11" bestFit="1" customWidth="1"/>
    <col min="6" max="6" width="11.6640625" bestFit="1" customWidth="1"/>
    <col min="8" max="8" width="9.88671875" bestFit="1" customWidth="1"/>
  </cols>
  <sheetData>
    <row r="1" spans="1:8" ht="16.2" x14ac:dyDescent="0.3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3" t="s">
        <v>9</v>
      </c>
      <c r="H1" s="3" t="s">
        <v>6</v>
      </c>
    </row>
    <row r="2" spans="1:8" x14ac:dyDescent="0.3">
      <c r="A2" s="3">
        <v>1</v>
      </c>
      <c r="B2" s="6">
        <v>126</v>
      </c>
      <c r="C2" s="6">
        <v>222</v>
      </c>
      <c r="D2" s="6">
        <v>255</v>
      </c>
      <c r="E2" s="6">
        <v>28</v>
      </c>
      <c r="F2" s="6">
        <v>0.16</v>
      </c>
      <c r="G2" s="10">
        <v>140.93276771791912</v>
      </c>
      <c r="H2" s="11">
        <f>D2+(E2*G2)+(F2*(G2^2))</f>
        <v>7379.0446987630066</v>
      </c>
    </row>
    <row r="3" spans="1:8" x14ac:dyDescent="0.3">
      <c r="A3" s="3">
        <v>2</v>
      </c>
      <c r="B3" s="6">
        <v>94</v>
      </c>
      <c r="C3" s="6">
        <v>167</v>
      </c>
      <c r="D3" s="6">
        <v>167</v>
      </c>
      <c r="E3" s="6">
        <v>31</v>
      </c>
      <c r="F3" s="6">
        <v>0.12</v>
      </c>
      <c r="G3" s="10">
        <v>167</v>
      </c>
      <c r="H3" s="11">
        <f t="shared" ref="H3:H7" si="0">D3+(E3*G3)+(F3*(G3^2))</f>
        <v>8690.68</v>
      </c>
    </row>
    <row r="4" spans="1:8" x14ac:dyDescent="0.3">
      <c r="A4" s="3">
        <v>3</v>
      </c>
      <c r="B4" s="6">
        <v>83</v>
      </c>
      <c r="C4" s="6">
        <v>238</v>
      </c>
      <c r="D4" s="6">
        <v>288</v>
      </c>
      <c r="E4" s="6">
        <v>38</v>
      </c>
      <c r="F4" s="6">
        <v>0.14000000000000001</v>
      </c>
      <c r="G4" s="10">
        <v>125.35190343427661</v>
      </c>
      <c r="H4" s="11">
        <f t="shared" si="0"/>
        <v>7251.2062877459812</v>
      </c>
    </row>
    <row r="5" spans="1:8" x14ac:dyDescent="0.3">
      <c r="A5" s="3">
        <v>4</v>
      </c>
      <c r="B5" s="6">
        <v>124</v>
      </c>
      <c r="C5" s="6">
        <v>213</v>
      </c>
      <c r="D5" s="6">
        <v>157</v>
      </c>
      <c r="E5" s="6">
        <v>24</v>
      </c>
      <c r="F5" s="6">
        <v>0.09</v>
      </c>
      <c r="G5" s="10">
        <v>213</v>
      </c>
      <c r="H5" s="11">
        <f t="shared" si="0"/>
        <v>9352.2099999999991</v>
      </c>
    </row>
    <row r="6" spans="1:8" x14ac:dyDescent="0.3">
      <c r="A6" s="3">
        <v>5</v>
      </c>
      <c r="B6" s="6">
        <v>88</v>
      </c>
      <c r="C6" s="6">
        <v>225</v>
      </c>
      <c r="D6" s="6">
        <v>166</v>
      </c>
      <c r="E6" s="6">
        <v>35</v>
      </c>
      <c r="F6" s="6">
        <v>0.13</v>
      </c>
      <c r="G6" s="10">
        <v>146.53257905687025</v>
      </c>
      <c r="H6" s="11">
        <f t="shared" si="0"/>
        <v>8085.9738412479892</v>
      </c>
    </row>
    <row r="7" spans="1:8" x14ac:dyDescent="0.3">
      <c r="A7" s="3">
        <v>6</v>
      </c>
      <c r="B7" s="6">
        <v>58</v>
      </c>
      <c r="C7" s="6">
        <v>169</v>
      </c>
      <c r="D7" s="6">
        <v>276</v>
      </c>
      <c r="E7" s="9">
        <v>26</v>
      </c>
      <c r="F7" s="6">
        <v>0.16</v>
      </c>
      <c r="G7" s="10">
        <v>147.18275002563973</v>
      </c>
      <c r="H7" s="11">
        <f t="shared" si="0"/>
        <v>7568.7934054842253</v>
      </c>
    </row>
    <row r="8" spans="1:8" ht="16.2" x14ac:dyDescent="0.3">
      <c r="A8" s="7"/>
      <c r="B8" s="8"/>
      <c r="C8" s="7"/>
      <c r="D8" s="7"/>
      <c r="E8" s="7"/>
      <c r="F8" s="3" t="s">
        <v>7</v>
      </c>
      <c r="G8" s="11">
        <f>SUM(G2:G7)</f>
        <v>940.00000023470557</v>
      </c>
      <c r="H8" s="11">
        <f>SUM(H2:H7)</f>
        <v>48327.9082332412</v>
      </c>
    </row>
    <row r="9" spans="1:8" ht="16.2" x14ac:dyDescent="0.3">
      <c r="A9" s="7"/>
      <c r="B9" s="8"/>
      <c r="C9" s="7"/>
      <c r="D9" s="7"/>
      <c r="E9" s="7"/>
      <c r="F9" s="3" t="s">
        <v>8</v>
      </c>
      <c r="G9" s="11">
        <v>940</v>
      </c>
      <c r="H9" s="11"/>
    </row>
    <row r="10" spans="1:8" x14ac:dyDescent="0.3">
      <c r="A10" s="7"/>
      <c r="B10" s="8"/>
      <c r="C10" s="7"/>
      <c r="D10" s="7"/>
      <c r="E10" s="7"/>
      <c r="F10" s="7"/>
      <c r="G10" s="7"/>
    </row>
    <row r="11" spans="1:8" x14ac:dyDescent="0.3">
      <c r="A11" s="7"/>
      <c r="B11" s="8"/>
      <c r="C11" s="7"/>
      <c r="D11" s="7"/>
      <c r="E11" s="7"/>
      <c r="F11" s="7"/>
      <c r="G1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20" sqref="G20"/>
    </sheetView>
  </sheetViews>
  <sheetFormatPr defaultRowHeight="14.4" x14ac:dyDescent="0.3"/>
  <cols>
    <col min="1" max="1" width="4" customWidth="1"/>
    <col min="2" max="2" width="10.21875" style="2" bestFit="1" customWidth="1"/>
    <col min="3" max="3" width="10.44140625" bestFit="1" customWidth="1"/>
    <col min="4" max="4" width="7.44140625" customWidth="1"/>
    <col min="5" max="5" width="11" bestFit="1" customWidth="1"/>
    <col min="6" max="6" width="11.6640625" bestFit="1" customWidth="1"/>
    <col min="8" max="8" width="9.88671875" style="1" bestFit="1" customWidth="1"/>
  </cols>
  <sheetData>
    <row r="1" spans="1:8" ht="16.2" x14ac:dyDescent="0.3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3" t="s">
        <v>9</v>
      </c>
      <c r="H1" s="3" t="s">
        <v>6</v>
      </c>
    </row>
    <row r="2" spans="1:8" x14ac:dyDescent="0.3">
      <c r="A2" s="3">
        <v>1</v>
      </c>
      <c r="B2" s="6">
        <v>126</v>
      </c>
      <c r="C2" s="6">
        <v>222</v>
      </c>
      <c r="D2" s="6">
        <v>255</v>
      </c>
      <c r="E2" s="6">
        <v>28</v>
      </c>
      <c r="F2" s="6">
        <v>0.16</v>
      </c>
      <c r="G2" s="10">
        <v>206.1333340101524</v>
      </c>
      <c r="H2" s="11">
        <f>D2+(E2*G2)+(F2*(G2^2))</f>
        <v>12825.285574706835</v>
      </c>
    </row>
    <row r="3" spans="1:8" x14ac:dyDescent="0.3">
      <c r="A3" s="3">
        <v>2</v>
      </c>
      <c r="B3" s="6">
        <v>94</v>
      </c>
      <c r="C3" s="6">
        <v>167</v>
      </c>
      <c r="D3" s="6">
        <v>167</v>
      </c>
      <c r="E3" s="6">
        <v>31</v>
      </c>
      <c r="F3" s="6">
        <v>0.12</v>
      </c>
      <c r="G3" s="10">
        <v>167</v>
      </c>
      <c r="H3" s="11">
        <f t="shared" ref="H3:H7" si="0">D3+(E3*G3)+(F3*(G3^2))</f>
        <v>8690.68</v>
      </c>
    </row>
    <row r="4" spans="1:8" x14ac:dyDescent="0.3">
      <c r="A4" s="3">
        <v>3</v>
      </c>
      <c r="B4" s="6">
        <v>83</v>
      </c>
      <c r="C4" s="6">
        <v>238</v>
      </c>
      <c r="D4" s="6">
        <v>288</v>
      </c>
      <c r="E4" s="6">
        <v>38</v>
      </c>
      <c r="F4" s="6">
        <v>0.14000000000000001</v>
      </c>
      <c r="G4" s="10">
        <v>199.86666671864401</v>
      </c>
      <c r="H4" s="11">
        <f t="shared" si="0"/>
        <v>13475.469160439487</v>
      </c>
    </row>
    <row r="5" spans="1:8" x14ac:dyDescent="0.3">
      <c r="A5" s="3">
        <v>4</v>
      </c>
      <c r="B5" s="6">
        <v>124</v>
      </c>
      <c r="C5" s="6">
        <v>213</v>
      </c>
      <c r="D5" s="6">
        <v>157</v>
      </c>
      <c r="E5" s="6">
        <v>24</v>
      </c>
      <c r="F5" s="6">
        <v>0.09</v>
      </c>
      <c r="G5" s="10">
        <v>213</v>
      </c>
      <c r="H5" s="11">
        <f t="shared" si="0"/>
        <v>9352.2099999999991</v>
      </c>
    </row>
    <row r="6" spans="1:8" x14ac:dyDescent="0.3">
      <c r="A6" s="3">
        <v>5</v>
      </c>
      <c r="B6" s="6">
        <v>88</v>
      </c>
      <c r="C6" s="6">
        <v>225</v>
      </c>
      <c r="D6" s="6">
        <v>166</v>
      </c>
      <c r="E6" s="6">
        <v>35</v>
      </c>
      <c r="F6" s="6">
        <v>0.13</v>
      </c>
      <c r="G6" s="10">
        <v>225</v>
      </c>
      <c r="H6" s="11">
        <f t="shared" si="0"/>
        <v>14622.25</v>
      </c>
    </row>
    <row r="7" spans="1:8" x14ac:dyDescent="0.3">
      <c r="A7" s="3">
        <v>6</v>
      </c>
      <c r="B7" s="6">
        <v>58</v>
      </c>
      <c r="C7" s="6">
        <v>169</v>
      </c>
      <c r="D7" s="6">
        <v>276</v>
      </c>
      <c r="E7" s="9">
        <v>26</v>
      </c>
      <c r="F7" s="6">
        <v>0.16</v>
      </c>
      <c r="G7" s="10">
        <v>169</v>
      </c>
      <c r="H7" s="11">
        <f t="shared" si="0"/>
        <v>9239.76</v>
      </c>
    </row>
    <row r="8" spans="1:8" ht="16.2" x14ac:dyDescent="0.3">
      <c r="A8" s="7"/>
      <c r="B8" s="8"/>
      <c r="C8" s="7"/>
      <c r="D8" s="7"/>
      <c r="E8" s="7"/>
      <c r="F8" s="3" t="s">
        <v>7</v>
      </c>
      <c r="G8" s="11">
        <f>SUM(G2:G7)</f>
        <v>1180.0000007287963</v>
      </c>
      <c r="H8" s="11">
        <f>SUM(H2:H7)</f>
        <v>68205.654735146323</v>
      </c>
    </row>
    <row r="9" spans="1:8" ht="16.2" x14ac:dyDescent="0.3">
      <c r="A9" s="7"/>
      <c r="B9" s="8"/>
      <c r="C9" s="7"/>
      <c r="D9" s="7"/>
      <c r="E9" s="7"/>
      <c r="F9" s="3" t="s">
        <v>8</v>
      </c>
      <c r="G9" s="11">
        <v>1180</v>
      </c>
      <c r="H9" s="11"/>
    </row>
    <row r="10" spans="1:8" x14ac:dyDescent="0.3">
      <c r="A10" s="7"/>
      <c r="B10" s="8"/>
      <c r="C10" s="7"/>
      <c r="D10" s="7"/>
      <c r="E10" s="7"/>
      <c r="F10" s="7"/>
      <c r="G10" s="7"/>
    </row>
    <row r="11" spans="1:8" x14ac:dyDescent="0.3">
      <c r="A11" s="7"/>
      <c r="B11" s="8"/>
      <c r="C11" s="7"/>
      <c r="D11" s="7"/>
      <c r="E11" s="7"/>
      <c r="F11" s="7"/>
      <c r="G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case - Pp1</vt:lpstr>
      <vt:lpstr>Second case - Pp2</vt:lpstr>
      <vt:lpstr>Third case - Pp3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2022-01-26T11:46:20Z</dcterms:modified>
</cp:coreProperties>
</file>