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bar\Projects\blockpy-server\docs\"/>
    </mc:Choice>
  </mc:AlternateContent>
  <xr:revisionPtr revIDLastSave="0" documentId="13_ncr:1_{E73F1041-D20B-4224-8373-7C0BCEE4C027}" xr6:coauthVersionLast="47" xr6:coauthVersionMax="47" xr10:uidLastSave="{00000000-0000-0000-0000-000000000000}"/>
  <bookViews>
    <workbookView xWindow="28680" yWindow="-120" windowWidth="29040" windowHeight="15720" xr2:uid="{118D29BD-C52E-4354-9F1C-1F7F222AC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K11" i="1"/>
  <c r="F12" i="1"/>
  <c r="F11" i="1"/>
  <c r="H11" i="1" s="1"/>
  <c r="I11" i="1" s="1"/>
  <c r="J11" i="1" s="1"/>
  <c r="G15" i="1"/>
  <c r="G14" i="1"/>
  <c r="G13" i="1"/>
  <c r="G12" i="1"/>
  <c r="G11" i="1"/>
  <c r="I9" i="1"/>
  <c r="I10" i="1"/>
  <c r="H12" i="1" l="1"/>
  <c r="K12" i="1" l="1"/>
  <c r="F13" i="1" l="1"/>
  <c r="H13" i="1" l="1"/>
  <c r="I13" i="1" s="1"/>
  <c r="J13" i="1"/>
  <c r="K13" i="1" l="1"/>
  <c r="F14" i="1"/>
  <c r="H14" i="1" l="1"/>
  <c r="I14" i="1" s="1"/>
  <c r="J14" i="1"/>
  <c r="K14" i="1" l="1"/>
  <c r="F15" i="1" s="1"/>
  <c r="H15" i="1" l="1"/>
  <c r="I15" i="1" s="1"/>
  <c r="J15" i="1" l="1"/>
  <c r="K15" i="1" s="1"/>
</calcChain>
</file>

<file path=xl/sharedStrings.xml><?xml version="1.0" encoding="utf-8"?>
<sst xmlns="http://schemas.openxmlformats.org/spreadsheetml/2006/main" count="50" uniqueCount="37">
  <si>
    <t>Actual Score</t>
  </si>
  <si>
    <t>Submission Part</t>
  </si>
  <si>
    <t>R1</t>
  </si>
  <si>
    <t>Q1</t>
  </si>
  <si>
    <t>C1.1</t>
  </si>
  <si>
    <t>C1.2</t>
  </si>
  <si>
    <t>C1.3</t>
  </si>
  <si>
    <t>R2</t>
  </si>
  <si>
    <t>Q2</t>
  </si>
  <si>
    <t>C2.2</t>
  </si>
  <si>
    <t>C2.3</t>
  </si>
  <si>
    <t>R3</t>
  </si>
  <si>
    <t>Q3</t>
  </si>
  <si>
    <t>C3.1</t>
  </si>
  <si>
    <t>C3.2</t>
  </si>
  <si>
    <t>Attempt Number</t>
  </si>
  <si>
    <t>Lateness (Hours)</t>
  </si>
  <si>
    <t>Note</t>
  </si>
  <si>
    <t>Lost points, late resubmit</t>
  </si>
  <si>
    <t>Hourly Penalty</t>
  </si>
  <si>
    <t>Late finish</t>
  </si>
  <si>
    <t>Taxed points=</t>
  </si>
  <si>
    <t>Points earned=</t>
  </si>
  <si>
    <t>New score - last score</t>
  </si>
  <si>
    <t>If points earned &lt; 0, use last score</t>
  </si>
  <si>
    <t>Points earned * lateness ratio</t>
  </si>
  <si>
    <t>Lateness ratio=</t>
  </si>
  <si>
    <t>1 - Lateness * Hourly Penalty</t>
  </si>
  <si>
    <t>Otherwise</t>
  </si>
  <si>
    <t>If taxed points &gt; points earned, use last score</t>
  </si>
  <si>
    <t>Last Score + Taxed Points</t>
  </si>
  <si>
    <t>Taxed Score</t>
  </si>
  <si>
    <t>Kept Score</t>
  </si>
  <si>
    <t>Points Earned</t>
  </si>
  <si>
    <t>Lateness Ratio</t>
  </si>
  <si>
    <t>Taxed Points</t>
  </si>
  <si>
    <t>Max Best Actual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</si>
</sst>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C658-2E1C-433B-853B-F7A8B8786151}">
  <dimension ref="A1:N27"/>
  <sheetViews>
    <sheetView tabSelected="1" workbookViewId="0">
      <selection activeCell="F15" sqref="F15"/>
    </sheetView>
  </sheetViews>
  <sheetFormatPr defaultRowHeight="14.4" x14ac:dyDescent="0.3"/>
  <cols>
    <col min="1" max="1" width="20.77734375" customWidth="1"/>
    <col min="2" max="3" width="17" customWidth="1"/>
    <col min="4" max="4" width="13.33203125" customWidth="1"/>
    <col min="5" max="7" width="17.77734375" customWidth="1"/>
    <col min="8" max="8" width="12.44140625" customWidth="1"/>
    <col min="9" max="9" width="13.88671875" customWidth="1"/>
    <col min="10" max="10" width="12.109375" customWidth="1"/>
    <col min="13" max="13" width="13.77734375" customWidth="1"/>
  </cols>
  <sheetData>
    <row r="1" spans="1:14" x14ac:dyDescent="0.3">
      <c r="A1" t="s">
        <v>17</v>
      </c>
      <c r="B1" t="s">
        <v>1</v>
      </c>
      <c r="C1" t="s">
        <v>15</v>
      </c>
      <c r="D1" t="s">
        <v>0</v>
      </c>
      <c r="E1" t="s">
        <v>16</v>
      </c>
      <c r="F1" t="s">
        <v>33</v>
      </c>
      <c r="G1" t="s">
        <v>34</v>
      </c>
      <c r="H1" t="s">
        <v>35</v>
      </c>
      <c r="I1" t="s">
        <v>31</v>
      </c>
      <c r="J1" t="s">
        <v>32</v>
      </c>
      <c r="K1" t="s">
        <v>36</v>
      </c>
    </row>
    <row r="2" spans="1:14" x14ac:dyDescent="0.3">
      <c r="B2" s="1" t="s">
        <v>2</v>
      </c>
      <c r="C2">
        <v>1</v>
      </c>
      <c r="D2">
        <v>1</v>
      </c>
      <c r="E2">
        <v>0</v>
      </c>
      <c r="I2">
        <v>1</v>
      </c>
      <c r="M2" t="s">
        <v>19</v>
      </c>
      <c r="N2" s="1">
        <v>0.01</v>
      </c>
    </row>
    <row r="3" spans="1:14" x14ac:dyDescent="0.3">
      <c r="B3" t="s">
        <v>3</v>
      </c>
      <c r="C3">
        <v>1</v>
      </c>
      <c r="D3">
        <v>0.75</v>
      </c>
      <c r="E3">
        <v>0</v>
      </c>
      <c r="I3">
        <v>0.75</v>
      </c>
    </row>
    <row r="4" spans="1:14" x14ac:dyDescent="0.3">
      <c r="B4" t="s">
        <v>3</v>
      </c>
      <c r="C4">
        <v>2</v>
      </c>
      <c r="D4">
        <v>1</v>
      </c>
      <c r="E4">
        <v>0</v>
      </c>
      <c r="I4">
        <v>1</v>
      </c>
    </row>
    <row r="5" spans="1:14" x14ac:dyDescent="0.3">
      <c r="B5" t="s">
        <v>4</v>
      </c>
      <c r="C5">
        <v>1</v>
      </c>
      <c r="D5">
        <v>1</v>
      </c>
      <c r="E5">
        <v>0</v>
      </c>
      <c r="I5">
        <v>1</v>
      </c>
    </row>
    <row r="6" spans="1:14" x14ac:dyDescent="0.3">
      <c r="B6" t="s">
        <v>5</v>
      </c>
      <c r="C6">
        <v>1</v>
      </c>
      <c r="D6">
        <v>1</v>
      </c>
      <c r="E6">
        <v>0</v>
      </c>
      <c r="I6">
        <v>1</v>
      </c>
    </row>
    <row r="7" spans="1:14" x14ac:dyDescent="0.3">
      <c r="B7" t="s">
        <v>5</v>
      </c>
      <c r="C7">
        <v>2</v>
      </c>
      <c r="D7">
        <v>1</v>
      </c>
      <c r="E7">
        <v>0</v>
      </c>
      <c r="I7">
        <v>1</v>
      </c>
    </row>
    <row r="8" spans="1:14" x14ac:dyDescent="0.3">
      <c r="A8" t="s">
        <v>20</v>
      </c>
      <c r="B8" t="s">
        <v>6</v>
      </c>
      <c r="C8">
        <v>1</v>
      </c>
      <c r="D8">
        <v>0</v>
      </c>
      <c r="E8">
        <v>0</v>
      </c>
      <c r="I8">
        <v>0</v>
      </c>
    </row>
    <row r="9" spans="1:14" x14ac:dyDescent="0.3">
      <c r="B9" t="s">
        <v>6</v>
      </c>
      <c r="C9">
        <v>2</v>
      </c>
      <c r="D9">
        <v>1</v>
      </c>
      <c r="E9">
        <v>10</v>
      </c>
      <c r="I9">
        <f>(D9-0)*(1-E9*$N$2)</f>
        <v>0.9</v>
      </c>
      <c r="M9" t="s">
        <v>26</v>
      </c>
      <c r="N9" t="s">
        <v>27</v>
      </c>
    </row>
    <row r="10" spans="1:14" x14ac:dyDescent="0.3">
      <c r="B10" t="s">
        <v>7</v>
      </c>
      <c r="C10">
        <v>1</v>
      </c>
      <c r="D10">
        <v>1</v>
      </c>
      <c r="E10">
        <v>10</v>
      </c>
      <c r="I10">
        <f>D10*(1-E10*$N$2)</f>
        <v>0.9</v>
      </c>
      <c r="M10" t="s">
        <v>22</v>
      </c>
      <c r="N10" t="s">
        <v>23</v>
      </c>
    </row>
    <row r="11" spans="1:14" x14ac:dyDescent="0.3">
      <c r="B11" t="s">
        <v>8</v>
      </c>
      <c r="C11">
        <v>1</v>
      </c>
      <c r="D11">
        <v>0.25</v>
      </c>
      <c r="E11">
        <v>0</v>
      </c>
      <c r="F11">
        <f>D11-IF(B11=B10,K10,0)</f>
        <v>0.25</v>
      </c>
      <c r="G11" s="2">
        <f>1-E11*$N$2</f>
        <v>1</v>
      </c>
      <c r="H11" s="2">
        <f>F11*G11</f>
        <v>0.25</v>
      </c>
      <c r="I11" s="1">
        <f>IF(B10=B11,J10, 0)+H11</f>
        <v>0.25</v>
      </c>
      <c r="J11">
        <f>IF(OR(F11&lt;0, I11&lt;IF(B10=B11,J10,0)), IF(B10=B11,J10, 0), I11)</f>
        <v>0.25</v>
      </c>
      <c r="K11">
        <f>IF(B11=B10,MAX(J10, J11, D10, D11), MAX(J11, D11))</f>
        <v>0.25</v>
      </c>
      <c r="M11" t="s">
        <v>21</v>
      </c>
      <c r="N11" t="s">
        <v>25</v>
      </c>
    </row>
    <row r="12" spans="1:14" x14ac:dyDescent="0.3">
      <c r="B12" t="s">
        <v>8</v>
      </c>
      <c r="C12">
        <v>2</v>
      </c>
      <c r="D12">
        <v>0.5</v>
      </c>
      <c r="E12">
        <v>5</v>
      </c>
      <c r="F12">
        <f t="shared" ref="F12:F15" si="0">D12-IF(B12=B11,K11,0)</f>
        <v>0.25</v>
      </c>
      <c r="G12" s="2">
        <f>1-E12*$N$2</f>
        <v>0.95</v>
      </c>
      <c r="H12" s="2">
        <f>F12*G12</f>
        <v>0.23749999999999999</v>
      </c>
      <c r="I12" s="1">
        <f t="shared" ref="I12:I15" si="1">IF(B11=B12,J11, 0)+H12</f>
        <v>0.48749999999999999</v>
      </c>
      <c r="J12">
        <f t="shared" ref="J12:J15" si="2">IF(OR(F12&lt;0, I12&lt;IF(B11=B12,J11,0)), IF(B11=B12,J11, 0), I12)</f>
        <v>0.48749999999999999</v>
      </c>
      <c r="K12">
        <f t="shared" ref="K12:K15" si="3">IF(B12=B11,MAX(J11, J12, D11, D12), MAX(J12, D12))</f>
        <v>0.5</v>
      </c>
    </row>
    <row r="13" spans="1:14" x14ac:dyDescent="0.3">
      <c r="B13" t="s">
        <v>8</v>
      </c>
      <c r="C13">
        <v>3</v>
      </c>
      <c r="D13">
        <v>0.75</v>
      </c>
      <c r="E13">
        <v>10</v>
      </c>
      <c r="F13">
        <f t="shared" si="0"/>
        <v>0.25</v>
      </c>
      <c r="G13" s="2">
        <f>1-E13*$N$2</f>
        <v>0.9</v>
      </c>
      <c r="H13" s="2">
        <f>F13*G13</f>
        <v>0.22500000000000001</v>
      </c>
      <c r="I13" s="1">
        <f t="shared" si="1"/>
        <v>0.71250000000000002</v>
      </c>
      <c r="J13">
        <f t="shared" si="2"/>
        <v>0.71250000000000002</v>
      </c>
      <c r="K13">
        <f t="shared" si="3"/>
        <v>0.75</v>
      </c>
      <c r="M13" t="s">
        <v>24</v>
      </c>
    </row>
    <row r="14" spans="1:14" x14ac:dyDescent="0.3">
      <c r="B14" t="s">
        <v>8</v>
      </c>
      <c r="C14">
        <v>4</v>
      </c>
      <c r="D14">
        <v>0.25</v>
      </c>
      <c r="E14">
        <v>25</v>
      </c>
      <c r="F14">
        <f t="shared" si="0"/>
        <v>-0.5</v>
      </c>
      <c r="G14" s="2">
        <f>1-E14*$N$2</f>
        <v>0.75</v>
      </c>
      <c r="H14" s="2">
        <f>F14*G14</f>
        <v>-0.375</v>
      </c>
      <c r="I14" s="1">
        <f t="shared" si="1"/>
        <v>0.33750000000000002</v>
      </c>
      <c r="J14">
        <f t="shared" si="2"/>
        <v>0.71250000000000002</v>
      </c>
      <c r="K14">
        <f t="shared" si="3"/>
        <v>0.75</v>
      </c>
      <c r="M14" t="s">
        <v>29</v>
      </c>
    </row>
    <row r="15" spans="1:14" x14ac:dyDescent="0.3">
      <c r="B15" t="s">
        <v>8</v>
      </c>
      <c r="C15">
        <v>5</v>
      </c>
      <c r="D15">
        <v>1</v>
      </c>
      <c r="E15">
        <v>50</v>
      </c>
      <c r="F15">
        <f t="shared" si="0"/>
        <v>0.25</v>
      </c>
      <c r="G15" s="2">
        <f>1-E15*$N$2</f>
        <v>0.5</v>
      </c>
      <c r="H15" s="2">
        <f>F15*G15</f>
        <v>0.125</v>
      </c>
      <c r="I15" s="1">
        <f t="shared" si="1"/>
        <v>0.83750000000000002</v>
      </c>
      <c r="J15">
        <f t="shared" si="2"/>
        <v>0.83750000000000002</v>
      </c>
      <c r="K15">
        <f t="shared" si="3"/>
        <v>1</v>
      </c>
      <c r="M15" t="s">
        <v>28</v>
      </c>
      <c r="N15" t="s">
        <v>30</v>
      </c>
    </row>
    <row r="16" spans="1:14" x14ac:dyDescent="0.3">
      <c r="B16" t="s">
        <v>9</v>
      </c>
      <c r="C16">
        <v>1</v>
      </c>
      <c r="D16">
        <v>0</v>
      </c>
      <c r="E16">
        <v>0</v>
      </c>
    </row>
    <row r="17" spans="1:5" x14ac:dyDescent="0.3">
      <c r="B17" t="s">
        <v>9</v>
      </c>
      <c r="C17">
        <v>2</v>
      </c>
      <c r="D17">
        <v>0</v>
      </c>
      <c r="E17">
        <v>50</v>
      </c>
    </row>
    <row r="18" spans="1:5" x14ac:dyDescent="0.3">
      <c r="B18" t="s">
        <v>10</v>
      </c>
      <c r="C18">
        <v>1</v>
      </c>
      <c r="D18">
        <v>1</v>
      </c>
      <c r="E18">
        <v>25</v>
      </c>
    </row>
    <row r="19" spans="1:5" x14ac:dyDescent="0.3">
      <c r="B19" t="s">
        <v>10</v>
      </c>
      <c r="C19">
        <v>2</v>
      </c>
      <c r="D19">
        <v>1</v>
      </c>
      <c r="E19">
        <v>50</v>
      </c>
    </row>
    <row r="20" spans="1:5" x14ac:dyDescent="0.3">
      <c r="B20" t="s">
        <v>11</v>
      </c>
      <c r="C20">
        <v>1</v>
      </c>
      <c r="D20">
        <v>0</v>
      </c>
      <c r="E20">
        <v>0</v>
      </c>
    </row>
    <row r="21" spans="1:5" x14ac:dyDescent="0.3">
      <c r="B21" t="s">
        <v>11</v>
      </c>
      <c r="C21">
        <v>2</v>
      </c>
      <c r="D21">
        <v>1</v>
      </c>
      <c r="E21">
        <v>4</v>
      </c>
    </row>
    <row r="22" spans="1:5" x14ac:dyDescent="0.3">
      <c r="B22" t="s">
        <v>12</v>
      </c>
      <c r="C22">
        <v>1</v>
      </c>
      <c r="D22">
        <v>0.5</v>
      </c>
      <c r="E22">
        <v>0</v>
      </c>
    </row>
    <row r="23" spans="1:5" x14ac:dyDescent="0.3">
      <c r="B23" t="s">
        <v>12</v>
      </c>
      <c r="C23">
        <v>2</v>
      </c>
      <c r="D23">
        <v>0.6</v>
      </c>
      <c r="E23">
        <v>2</v>
      </c>
    </row>
    <row r="24" spans="1:5" x14ac:dyDescent="0.3">
      <c r="A24" t="s">
        <v>18</v>
      </c>
      <c r="B24" t="s">
        <v>12</v>
      </c>
      <c r="C24">
        <v>3</v>
      </c>
      <c r="D24">
        <v>0.3</v>
      </c>
      <c r="E24">
        <v>3</v>
      </c>
    </row>
    <row r="25" spans="1:5" x14ac:dyDescent="0.3">
      <c r="B25" t="s">
        <v>12</v>
      </c>
      <c r="C25">
        <v>4</v>
      </c>
      <c r="D25">
        <v>0.8</v>
      </c>
      <c r="E25">
        <v>4</v>
      </c>
    </row>
    <row r="26" spans="1:5" x14ac:dyDescent="0.3">
      <c r="B26" t="s">
        <v>13</v>
      </c>
      <c r="C26">
        <v>1</v>
      </c>
      <c r="D26">
        <v>1</v>
      </c>
      <c r="E26">
        <v>50</v>
      </c>
    </row>
    <row r="27" spans="1:5" x14ac:dyDescent="0.3">
      <c r="B27" t="s">
        <v>14</v>
      </c>
      <c r="C27">
        <v>1</v>
      </c>
      <c r="D27">
        <v>1</v>
      </c>
      <c r="E27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Bart, Austin</dc:creator>
  <cp:lastModifiedBy>Bart, Austin</cp:lastModifiedBy>
  <dcterms:created xsi:type="dcterms:W3CDTF">2024-01-29T14:27:12Z</dcterms:created>
  <dcterms:modified xsi:type="dcterms:W3CDTF">2024-01-29T18:16:38Z</dcterms:modified>
</cp:coreProperties>
</file>