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SCHOOL\Heat Transfer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B14" i="1"/>
  <c r="B15" i="1" s="1"/>
  <c r="B16" i="1" s="1"/>
  <c r="B17" i="1" s="1"/>
  <c r="B18" i="1" s="1"/>
  <c r="B6" i="1"/>
  <c r="B7" i="1"/>
  <c r="B8" i="1" s="1"/>
  <c r="B9" i="1" s="1"/>
  <c r="B10" i="1" s="1"/>
  <c r="B11" i="1" s="1"/>
  <c r="B12" i="1" s="1"/>
  <c r="B13" i="1" s="1"/>
  <c r="B5" i="1"/>
  <c r="B4" i="1"/>
</calcChain>
</file>

<file path=xl/sharedStrings.xml><?xml version="1.0" encoding="utf-8"?>
<sst xmlns="http://schemas.openxmlformats.org/spreadsheetml/2006/main" count="5" uniqueCount="5">
  <si>
    <t>um</t>
  </si>
  <si>
    <t xml:space="preserve">Re </t>
  </si>
  <si>
    <t>f</t>
  </si>
  <si>
    <t>P Drop</t>
  </si>
  <si>
    <t>Power 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</si>
</sst>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Drop vs. 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0">
                  <c:v>2.9460138237932862</c:v>
                </c:pt>
                <c:pt idx="1">
                  <c:v>9.179002672621861</c:v>
                </c:pt>
                <c:pt idx="2">
                  <c:v>29.404698561646409</c:v>
                </c:pt>
                <c:pt idx="3">
                  <c:v>58.719454129547202</c:v>
                </c:pt>
                <c:pt idx="4">
                  <c:v>96.31267990247035</c:v>
                </c:pt>
                <c:pt idx="5">
                  <c:v>141.68107520867497</c:v>
                </c:pt>
                <c:pt idx="6">
                  <c:v>194.4667624107318</c:v>
                </c:pt>
                <c:pt idx="7">
                  <c:v>254.39573308196478</c:v>
                </c:pt>
                <c:pt idx="8">
                  <c:v>321.24805103610834</c:v>
                </c:pt>
                <c:pt idx="9">
                  <c:v>394.84127633630277</c:v>
                </c:pt>
                <c:pt idx="10">
                  <c:v>475.02035070969407</c:v>
                </c:pt>
                <c:pt idx="11">
                  <c:v>561.65100108195475</c:v>
                </c:pt>
                <c:pt idx="12">
                  <c:v>654.61521522620717</c:v>
                </c:pt>
                <c:pt idx="13">
                  <c:v>753.8080133503214</c:v>
                </c:pt>
                <c:pt idx="14">
                  <c:v>859.13506961359519</c:v>
                </c:pt>
                <c:pt idx="15">
                  <c:v>970.51091299586255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34120"/>
        <c:axId val="413530592"/>
      </c:scatterChart>
      <c:valAx>
        <c:axId val="41353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30592"/>
        <c:crosses val="autoZero"/>
        <c:crossBetween val="midCat"/>
      </c:valAx>
      <c:valAx>
        <c:axId val="4135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Drop</a:t>
                </a:r>
                <a:r>
                  <a:rPr lang="en-US" baseline="0"/>
                  <a:t> (kg/s^2m)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3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Pump Power vs. 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</c:numCache>
            </c:numRef>
          </c:xVal>
          <c:yVal>
            <c:numRef>
              <c:f>Sheet1!$F$3:$F$18</c:f>
              <c:numCache>
                <c:formatCode>General</c:formatCode>
                <c:ptCount val="16"/>
                <c:pt idx="0">
                  <c:v>7.2306057702643995E-4</c:v>
                </c:pt>
                <c:pt idx="1">
                  <c:v>4.5057324004321416E-3</c:v>
                </c:pt>
                <c:pt idx="2">
                  <c:v>2.8867995306140745E-2</c:v>
                </c:pt>
                <c:pt idx="3">
                  <c:v>8.647153392699175E-2</c:v>
                </c:pt>
                <c:pt idx="4">
                  <c:v>0.18910950476281124</c:v>
                </c:pt>
                <c:pt idx="5">
                  <c:v>0.34773767579340181</c:v>
                </c:pt>
                <c:pt idx="6">
                  <c:v>0.5727518926307672</c:v>
                </c:pt>
                <c:pt idx="7">
                  <c:v>0.87413349420692699</c:v>
                </c:pt>
                <c:pt idx="8">
                  <c:v>1.2615381463577888</c:v>
                </c:pt>
                <c:pt idx="9">
                  <c:v>1.7443553245828483</c:v>
                </c:pt>
                <c:pt idx="10">
                  <c:v>2.331750693832138</c:v>
                </c:pt>
                <c:pt idx="11">
                  <c:v>3.0326976948640443</c:v>
                </c:pt>
                <c:pt idx="12">
                  <c:v>3.8560019081699499</c:v>
                </c:pt>
                <c:pt idx="13">
                  <c:v>4.8103203624344362</c:v>
                </c:pt>
                <c:pt idx="14">
                  <c:v>5.9041771754487407</c:v>
                </c:pt>
                <c:pt idx="15">
                  <c:v>7.1459764556469834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98568"/>
        <c:axId val="413530200"/>
      </c:scatterChart>
      <c:valAx>
        <c:axId val="30859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30200"/>
        <c:crosses val="autoZero"/>
        <c:crossBetween val="midCat"/>
      </c:valAx>
      <c:valAx>
        <c:axId val="4135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Req (W)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41910</xdr:rowOff>
    </xdr:from>
    <xdr:to>
      <xdr:col>15</xdr:col>
      <xdr:colOff>358140</xdr:colOff>
      <xdr:row>23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8</xdr:row>
      <xdr:rowOff>41910</xdr:rowOff>
    </xdr:from>
    <xdr:to>
      <xdr:col>13</xdr:col>
      <xdr:colOff>220980</xdr:colOff>
      <xdr:row>23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G27" sqref="G27"/>
    </sheetView>
  </sheetViews>
  <sheetFormatPr defaultRowHeight="14.4" x14ac:dyDescent="0.3"/>
  <sheetData>
    <row r="2" spans="2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">
      <c r="B3">
        <v>5.0000000000000001E-3</v>
      </c>
      <c r="C3">
        <f>B3*0.25/(8.567*10^(-7))</f>
        <v>1459.0871950507762</v>
      </c>
      <c r="D3">
        <f>(0.79*LN(C3)-1.64)^(-2)</f>
        <v>5.9038353182230177E-2</v>
      </c>
      <c r="E3">
        <f>D3*998*(B3^2)*1000/0.5</f>
        <v>2.9460138237932862</v>
      </c>
      <c r="F3">
        <f>E3*(3.1415926535/4)*(0.25^2)*B3</f>
        <v>7.2306057702643995E-4</v>
      </c>
    </row>
    <row r="4" spans="2:6" x14ac:dyDescent="0.3">
      <c r="B4">
        <f>0.01</f>
        <v>0.01</v>
      </c>
      <c r="C4">
        <f t="shared" ref="C4:C18" si="0">B4*0.25/(8.567*10^(-7))</f>
        <v>2918.1743901015525</v>
      </c>
      <c r="D4">
        <f t="shared" ref="D4:D18" si="1">(0.79*LN(C4)-1.64)^(-2)</f>
        <v>4.5986987337784876E-2</v>
      </c>
      <c r="E4">
        <f t="shared" ref="E4:E18" si="2">D4*998*(B4^2)*1000/0.5</f>
        <v>9.179002672621861</v>
      </c>
      <c r="F4">
        <f t="shared" ref="F4:F17" si="3">E4*(3.1415926535/4)*(0.25^2)*B4</f>
        <v>4.5057324004321416E-3</v>
      </c>
    </row>
    <row r="5" spans="2:6" x14ac:dyDescent="0.3">
      <c r="B5">
        <f>B4+0.01</f>
        <v>0.02</v>
      </c>
      <c r="C5">
        <f t="shared" si="0"/>
        <v>5836.348780203105</v>
      </c>
      <c r="D5">
        <f t="shared" si="1"/>
        <v>3.6829532266591192E-2</v>
      </c>
      <c r="E5">
        <f t="shared" si="2"/>
        <v>29.404698561646409</v>
      </c>
      <c r="F5">
        <f t="shared" si="3"/>
        <v>2.8867995306140745E-2</v>
      </c>
    </row>
    <row r="6" spans="2:6" x14ac:dyDescent="0.3">
      <c r="B6">
        <f t="shared" ref="B6:B18" si="4">B5+0.01</f>
        <v>0.03</v>
      </c>
      <c r="C6">
        <f t="shared" si="0"/>
        <v>8754.5231703046575</v>
      </c>
      <c r="D6">
        <f t="shared" si="1"/>
        <v>3.2687293547955472E-2</v>
      </c>
      <c r="E6">
        <f t="shared" si="2"/>
        <v>58.719454129547202</v>
      </c>
      <c r="F6">
        <f t="shared" si="3"/>
        <v>8.647153392699175E-2</v>
      </c>
    </row>
    <row r="7" spans="2:6" x14ac:dyDescent="0.3">
      <c r="B7">
        <f t="shared" si="4"/>
        <v>0.04</v>
      </c>
      <c r="C7">
        <f t="shared" si="0"/>
        <v>11672.69756040621</v>
      </c>
      <c r="D7">
        <f t="shared" si="1"/>
        <v>3.0158028526575134E-2</v>
      </c>
      <c r="E7">
        <f t="shared" si="2"/>
        <v>96.31267990247035</v>
      </c>
      <c r="F7">
        <f t="shared" si="3"/>
        <v>0.18910950476281124</v>
      </c>
    </row>
    <row r="8" spans="2:6" x14ac:dyDescent="0.3">
      <c r="B8">
        <f t="shared" si="4"/>
        <v>0.05</v>
      </c>
      <c r="C8">
        <f t="shared" si="0"/>
        <v>14590.871950507762</v>
      </c>
      <c r="D8">
        <f t="shared" si="1"/>
        <v>2.8393001043822631E-2</v>
      </c>
      <c r="E8">
        <f t="shared" si="2"/>
        <v>141.68107520867497</v>
      </c>
      <c r="F8">
        <f t="shared" si="3"/>
        <v>0.34773767579340181</v>
      </c>
    </row>
    <row r="9" spans="2:6" x14ac:dyDescent="0.3">
      <c r="B9">
        <f t="shared" si="4"/>
        <v>6.0000000000000005E-2</v>
      </c>
      <c r="C9">
        <f t="shared" si="0"/>
        <v>17509.046340609315</v>
      </c>
      <c r="D9">
        <f t="shared" si="1"/>
        <v>2.7063399355757592E-2</v>
      </c>
      <c r="E9">
        <f t="shared" si="2"/>
        <v>194.4667624107318</v>
      </c>
      <c r="F9">
        <f t="shared" si="3"/>
        <v>0.5727518926307672</v>
      </c>
    </row>
    <row r="10" spans="2:6" x14ac:dyDescent="0.3">
      <c r="B10">
        <f t="shared" si="4"/>
        <v>7.0000000000000007E-2</v>
      </c>
      <c r="C10">
        <f t="shared" si="0"/>
        <v>20427.220730710869</v>
      </c>
      <c r="D10">
        <f t="shared" si="1"/>
        <v>2.6010769813296464E-2</v>
      </c>
      <c r="E10">
        <f t="shared" si="2"/>
        <v>254.39573308196478</v>
      </c>
      <c r="F10">
        <f t="shared" si="3"/>
        <v>0.87413349420692699</v>
      </c>
    </row>
    <row r="11" spans="2:6" x14ac:dyDescent="0.3">
      <c r="B11">
        <f t="shared" si="4"/>
        <v>0.08</v>
      </c>
      <c r="C11">
        <f t="shared" si="0"/>
        <v>23345.39512081242</v>
      </c>
      <c r="D11">
        <f t="shared" si="1"/>
        <v>2.5147799586368699E-2</v>
      </c>
      <c r="E11">
        <f t="shared" si="2"/>
        <v>321.24805103610834</v>
      </c>
      <c r="F11">
        <f t="shared" si="3"/>
        <v>1.2615381463577888</v>
      </c>
    </row>
    <row r="12" spans="2:6" x14ac:dyDescent="0.3">
      <c r="B12">
        <f t="shared" si="4"/>
        <v>0.09</v>
      </c>
      <c r="C12">
        <f t="shared" si="0"/>
        <v>26263.569510913971</v>
      </c>
      <c r="D12">
        <f t="shared" si="1"/>
        <v>2.4421761815996364E-2</v>
      </c>
      <c r="E12">
        <f t="shared" si="2"/>
        <v>394.84127633630277</v>
      </c>
      <c r="F12">
        <f t="shared" si="3"/>
        <v>1.7443553245828483</v>
      </c>
    </row>
    <row r="13" spans="2:6" x14ac:dyDescent="0.3">
      <c r="B13">
        <f t="shared" si="4"/>
        <v>9.9999999999999992E-2</v>
      </c>
      <c r="C13">
        <f t="shared" si="0"/>
        <v>29181.743901015521</v>
      </c>
      <c r="D13">
        <f t="shared" si="1"/>
        <v>2.3798614765014735E-2</v>
      </c>
      <c r="E13">
        <f t="shared" si="2"/>
        <v>475.02035070969407</v>
      </c>
      <c r="F13">
        <f t="shared" si="3"/>
        <v>2.331750693832138</v>
      </c>
    </row>
    <row r="14" spans="2:6" x14ac:dyDescent="0.3">
      <c r="B14">
        <f>B13+0.01</f>
        <v>0.10999999999999999</v>
      </c>
      <c r="C14">
        <f t="shared" si="0"/>
        <v>32099.918291117072</v>
      </c>
      <c r="D14">
        <f t="shared" si="1"/>
        <v>2.3255229511997336E-2</v>
      </c>
      <c r="E14">
        <f t="shared" si="2"/>
        <v>561.65100108195475</v>
      </c>
      <c r="F14">
        <f t="shared" si="3"/>
        <v>3.0326976948640443</v>
      </c>
    </row>
    <row r="15" spans="2:6" x14ac:dyDescent="0.3">
      <c r="B15">
        <f t="shared" si="4"/>
        <v>0.11999999999999998</v>
      </c>
      <c r="C15">
        <f t="shared" si="0"/>
        <v>35018.092681218623</v>
      </c>
      <c r="D15">
        <f t="shared" si="1"/>
        <v>2.2775245464060317E-2</v>
      </c>
      <c r="E15">
        <f t="shared" si="2"/>
        <v>654.61521522620717</v>
      </c>
      <c r="F15">
        <f t="shared" si="3"/>
        <v>3.8560019081699499</v>
      </c>
    </row>
    <row r="16" spans="2:6" x14ac:dyDescent="0.3">
      <c r="B16">
        <f t="shared" si="4"/>
        <v>0.12999999999999998</v>
      </c>
      <c r="C16">
        <f t="shared" si="0"/>
        <v>37936.267071320173</v>
      </c>
      <c r="D16">
        <f t="shared" si="1"/>
        <v>2.2346705640580618E-2</v>
      </c>
      <c r="E16">
        <f t="shared" si="2"/>
        <v>753.8080133503214</v>
      </c>
      <c r="F16">
        <f t="shared" si="3"/>
        <v>4.8103203624344362</v>
      </c>
    </row>
    <row r="17" spans="2:6" x14ac:dyDescent="0.3">
      <c r="B17">
        <f t="shared" si="4"/>
        <v>0.13999999999999999</v>
      </c>
      <c r="C17">
        <f t="shared" si="0"/>
        <v>40854.441461421731</v>
      </c>
      <c r="D17">
        <f t="shared" si="1"/>
        <v>2.1960632223978451E-2</v>
      </c>
      <c r="E17">
        <f t="shared" si="2"/>
        <v>859.13506961359519</v>
      </c>
      <c r="F17">
        <f t="shared" si="3"/>
        <v>5.9041771754487407</v>
      </c>
    </row>
    <row r="18" spans="2:6" x14ac:dyDescent="0.3">
      <c r="B18">
        <f t="shared" si="4"/>
        <v>0.15</v>
      </c>
      <c r="C18">
        <f t="shared" si="0"/>
        <v>43772.615851523289</v>
      </c>
      <c r="D18">
        <f t="shared" si="1"/>
        <v>2.1610129436558954E-2</v>
      </c>
      <c r="E18">
        <f t="shared" si="2"/>
        <v>970.51091299586255</v>
      </c>
      <c r="F18">
        <f>E18*(3.1415926535/4)*(0.25^2)*B18</f>
        <v>7.1459764556469834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2015-10-25T18:46:35Z</dcterms:created>
  <dcterms:modified xsi:type="dcterms:W3CDTF">2015-10-25T18:58:01Z</dcterms:modified>
</cp:coreProperties>
</file>