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근로계약서" sheetId="1" r:id="rId4"/>
  </sheets>
</workbook>
</file>

<file path=xl/comments1.xml><?xml version="1.0" encoding="utf-8"?>
<comments xmlns="http://schemas.openxmlformats.org/spreadsheetml/2006/main">
  <authors>
    <author>전혜선</author>
    <author>이준희</author>
    <author>USER</author>
    <author>user</author>
    <author>대표님</author>
  </authors>
  <commentList>
    <comment ref="M10" authorId="0">
      <text>
        <r>
          <rPr>
            <sz val="11"/>
            <color indexed="8"/>
            <rFont val="Helvetica Neue"/>
          </rPr>
          <t>전혜선:
주40h+토요기본8h</t>
        </r>
      </text>
    </comment>
    <comment ref="O12" authorId="1">
      <text>
        <r>
          <rPr>
            <sz val="11"/>
            <color indexed="8"/>
            <rFont val="Helvetica Neue"/>
          </rPr>
          <t xml:space="preserve">이준희:
월별로 일수 수정필요
2021년 1월의 경우 1일, 2월의 경우 2일
</t>
        </r>
      </text>
    </comment>
    <comment ref="G18" authorId="2">
      <text>
        <r>
          <rPr>
            <sz val="11"/>
            <color indexed="8"/>
            <rFont val="Helvetica Neue"/>
          </rPr>
          <t xml:space="preserve">USER:
이곳에 포괄일당을 기재하시면 기본일당과 법정수당이 자동산정됩니다. </t>
        </r>
      </text>
    </comment>
    <comment ref="G22" authorId="3">
      <text>
        <r>
          <rPr>
            <sz val="11"/>
            <color indexed="8"/>
            <rFont val="Helvetica Neue"/>
          </rPr>
          <t>user:
토요일에 근무하고 일요일에 추가로 근무하는 경우 추가공수 지급되어야 함.
토요일에 근무하지 않고, 일요일에 근무하는 경우에는 1공수 지급</t>
        </r>
      </text>
    </comment>
    <comment ref="I22" authorId="3">
      <text>
        <r>
          <rPr>
            <sz val="11"/>
            <color indexed="8"/>
            <rFont val="Helvetica Neue"/>
          </rPr>
          <t xml:space="preserve">user:
고용노동부포괄임금 지침에서 연차휴가수당 사전매수로 포괄일당에 포함불가. 다만 법원에서는 포괄 인정하는 판례있음
</t>
        </r>
      </text>
    </comment>
    <comment ref="E24" authorId="4">
      <text>
        <r>
          <rPr>
            <sz val="11"/>
            <color indexed="8"/>
            <rFont val="Helvetica Neue"/>
          </rPr>
          <t>대표님:
주휴수당 x 5일 = 기본일당</t>
        </r>
      </text>
    </comment>
  </commentList>
</comments>
</file>

<file path=xl/sharedStrings.xml><?xml version="1.0" encoding="utf-8"?>
<sst xmlns="http://schemas.openxmlformats.org/spreadsheetml/2006/main" uniqueCount="97">
  <si>
    <t>2025년 일용</t>
  </si>
  <si>
    <t>근로계약서 작성을 위한 기초 입력사항</t>
  </si>
  <si>
    <t>근 로 계 약 서</t>
  </si>
  <si>
    <t xml:space="preserve"> </t>
  </si>
  <si>
    <t>㈜강구토건 대표 이진호</t>
  </si>
  <si>
    <t xml:space="preserve"> (이하 "갑"이라 한다)과 </t>
  </si>
  <si>
    <t>input1</t>
  </si>
  <si>
    <t>(이하 ‘을’이라 한다)은  아래와  같이  근로조건을  정하고</t>
  </si>
  <si>
    <t xml:space="preserve">     이를 성실히 이행할 것을 약정한다.</t>
  </si>
  <si>
    <t>근로장소</t>
  </si>
  <si>
    <t>Input2</t>
  </si>
  <si>
    <t>직  종</t>
  </si>
  <si>
    <t>input3</t>
  </si>
  <si>
    <t>일당</t>
  </si>
  <si>
    <t>근로시간</t>
  </si>
  <si>
    <t>근무일/주</t>
  </si>
  <si>
    <t>팀단위
공사구간</t>
  </si>
  <si>
    <t>팀장명</t>
  </si>
  <si>
    <t>계약기간</t>
  </si>
  <si>
    <r>
      <rPr>
        <sz val="10"/>
        <color indexed="8"/>
        <rFont val="굴림"/>
      </rPr>
      <t xml:space="preserve"> </t>
    </r>
    <r>
      <rPr>
        <u val="single"/>
        <sz val="10"/>
        <color indexed="17"/>
        <rFont val="굴림"/>
      </rPr>
      <t xml:space="preserve"> 2025. 05  . 02  .  ~</t>
    </r>
  </si>
  <si>
    <r>
      <rPr>
        <sz val="10"/>
        <color indexed="8"/>
        <rFont val="굴림"/>
      </rPr>
      <t xml:space="preserve"> </t>
    </r>
    <r>
      <rPr>
        <u val="single"/>
        <sz val="10"/>
        <color indexed="17"/>
        <rFont val="굴림"/>
      </rPr>
      <t xml:space="preserve"> 2025 . 05  . 31   .  (1개월)</t>
    </r>
  </si>
  <si>
    <t>해당월 말일</t>
  </si>
  <si>
    <t>로 한다. 근로계약만료시 근로관계는 자동종료된다</t>
  </si>
  <si>
    <t xml:space="preserve">  근로계약기간중이라도 "을"이 담당하는 팀단위 공사구간(                               )의 공사가 종료되거나 공종(업무)이 종료된 때 또는 근로계약해지사유에 해당된 때, 발주청 또는 원청의 사정으로 공사가 중단된 때를 계약만료일로 한다. 현장간의 전출입은  엄격히 금지되며 현장이동이 필요한 경우 계약을 해지(사직)하고 신규채용절차를 밟아야 한다.</t>
  </si>
  <si>
    <t>구분</t>
  </si>
  <si>
    <t>시간/1주</t>
  </si>
  <si>
    <t>환산비율</t>
  </si>
  <si>
    <t>4.34주</t>
  </si>
  <si>
    <t>월환산시간</t>
  </si>
  <si>
    <t>비중</t>
  </si>
  <si>
    <t>기본일당</t>
  </si>
  <si>
    <t>임    금</t>
  </si>
  <si>
    <t xml:space="preserve"> 1.  "을"의 임금은  1일 8시간 기본일급  (</t>
  </si>
  <si>
    <t>)원,   시간급(</t>
  </si>
  <si>
    <t xml:space="preserve">  )원 으로 하고,법정수당은 다음과 </t>
  </si>
  <si>
    <t>주휴수당</t>
  </si>
  <si>
    <r>
      <rPr>
        <sz val="10"/>
        <color indexed="8"/>
        <rFont val="굴림"/>
      </rPr>
      <t xml:space="preserve">      같이 산정 지급 한다. 단, 태업시에는 태업율만큼 임금이 삭감되며, 근무지이탈, 무단출근시, 우천등 천재지변으로 작업을 못한 경우 해당임금은 지급되지 아니한다   ① 연장근로수당 : 시간급×연장근로시간×150%    ② 휴일가산수당 : 시간급×휴일근로시간×50%   ③ 야간근로수당 : 시간급×야간근로시간(22:00-06:00) × 50%  ④ 유급주휴수당 : 전 주간(월~금)만근한 경우 시간급×8h   ⑤ 연차휴가수당 : 1개월(1~말일)간 만근 후,  연차휴가 미사용시 시간급× 8h  ⑤ 국공휴일수당 : 시간급 x 8h</t>
    </r>
  </si>
  <si>
    <t>국공휴일</t>
  </si>
  <si>
    <t>토일할증</t>
  </si>
  <si>
    <t>연차수당</t>
  </si>
  <si>
    <r>
      <rPr>
        <sz val="10"/>
        <color indexed="8"/>
        <rFont val="굴림"/>
      </rPr>
      <t xml:space="preserve"> 2. 임금은 익월</t>
    </r>
    <r>
      <rPr>
        <u val="single"/>
        <sz val="10"/>
        <color indexed="8"/>
        <rFont val="굴림"/>
      </rPr>
      <t xml:space="preserve"> 15  </t>
    </r>
    <r>
      <rPr>
        <sz val="10"/>
        <color indexed="8"/>
        <rFont val="굴림"/>
      </rPr>
      <t>일에 지급하며, 급여지급시 근로소득세 및 고용보험료, 건강보험료, 국민연금등 제세공과금을   원천 징수한 후 "을"명의의 송금계좌로 직접 지급한다.</t>
    </r>
    <r>
      <rPr>
        <sz val="10"/>
        <color indexed="13"/>
        <rFont val="굴림"/>
      </rPr>
      <t xml:space="preserve"> (급여송금 계좌번호 :                     은행 ,                                                           )  </t>
    </r>
    <r>
      <rPr>
        <sz val="10"/>
        <color indexed="8"/>
        <rFont val="굴림"/>
      </rPr>
      <t xml:space="preserve">                  </t>
    </r>
  </si>
  <si>
    <t>합계</t>
  </si>
  <si>
    <t xml:space="preserve"> 3. 회사는 지정된 시간, 장소에서  "을"에게 식사를 제공한다.  4. 소정근로시간 내 성과목표를 달성한 경우에는 추가공수를 지급할 수 있다.</t>
  </si>
  <si>
    <t>2023년 최저임금</t>
  </si>
  <si>
    <t xml:space="preserve"> 5.“을”의 임금은 위“1항”에 기본일급에 위1항 ①호~⑤호 법정수당이 포함된   일급 ( </t>
  </si>
  <si>
    <t xml:space="preserve">)에 출역공수 ( 월~토 8시간  1공수,  </t>
  </si>
  <si>
    <r>
      <rPr>
        <sz val="10"/>
        <color indexed="8"/>
        <rFont val="굴림"/>
      </rPr>
      <t xml:space="preserve">    연장 2.5시간 0.5공수)로 산정. 포괄일당 및  임금정책 변경시 시간급으로 산정하는데에 동의한다 </t>
    </r>
    <r>
      <rPr>
        <u val="single"/>
        <sz val="10"/>
        <color indexed="19"/>
        <rFont val="굴림"/>
      </rPr>
      <t xml:space="preserve">:  </t>
    </r>
    <r>
      <rPr>
        <u val="single"/>
        <sz val="10"/>
        <color indexed="13"/>
        <rFont val="굴림"/>
      </rPr>
      <t xml:space="preserve">동의자         input1           (인)  </t>
    </r>
  </si>
  <si>
    <t xml:space="preserve">* 본 근로계약서는 열린노무법인에서 작성하여 배포하는 것으로서 </t>
  </si>
  <si>
    <t>6."을"의 임금명세서는 문자메세지 및 전자적 방식에 따라 교부받으며, 명세서 교부 전에 퇴사하면 직접 "갑"의 사무실에서 수령하는 것에 대해서</t>
  </si>
  <si>
    <t xml:space="preserve">  저작권에 등록되어 있으므로 회사에서 사용할 수는 있으나 상업목적으로 </t>
  </si>
  <si>
    <r>
      <rPr>
        <sz val="10"/>
        <color indexed="8"/>
        <rFont val="굴림"/>
      </rPr>
      <t xml:space="preserve">동의한다.  </t>
    </r>
    <r>
      <rPr>
        <sz val="10"/>
        <color indexed="13"/>
        <rFont val="굴림"/>
      </rPr>
      <t xml:space="preserve">                                                                                                        </t>
    </r>
    <r>
      <rPr>
        <u val="single"/>
        <sz val="10"/>
        <color indexed="13"/>
        <rFont val="굴림"/>
      </rPr>
      <t xml:space="preserve">동의자      input1            (인) </t>
    </r>
  </si>
  <si>
    <t xml:space="preserve">  배포할 경우 법적문제가 발생될 수 있습니다 </t>
  </si>
  <si>
    <t>임 금
구성내역</t>
  </si>
  <si>
    <t>일급 산정내역</t>
  </si>
  <si>
    <t>유급주휴</t>
  </si>
  <si>
    <t>토.휴일할증</t>
  </si>
  <si>
    <t xml:space="preserve">  회사의 실정이 맞도록 조정하여 사용하시기 바랍니다. </t>
  </si>
  <si>
    <t>산정기준</t>
  </si>
  <si>
    <t>시간급</t>
  </si>
  <si>
    <t>근로시간
휴게시간</t>
  </si>
  <si>
    <r>
      <rPr>
        <sz val="10"/>
        <color indexed="8"/>
        <rFont val="굴림"/>
      </rPr>
      <t xml:space="preserve">1. 소정근로시간은 1일 8시간, 1주 40시간으로 하고, "을"의 동의를 얻은 경우 1주 12시간이내 연장근로 할 수 있다.
</t>
    </r>
    <r>
      <rPr>
        <sz val="10"/>
        <color indexed="8"/>
        <rFont val="굴림"/>
      </rPr>
      <t xml:space="preserve">2. 시업시간  07:00 ~ 종업시간  17:00(월~토). 휴게시간 09:00~09:30(0.5h), 12:00~13:00(1h), 15:00~15:30(0.5h)로 한다.  출퇴근 시간,  식사.간식시간, 식사.간식을 위한 이동시간,  천재지변(비, 눈, 폭염. 강풍, 한파등 )으로 인한 휴게시간은 근로시간에 포함하지 않는다.  근로시간 및 휴게시간은 기후, 계절에 따라 조정될 수 있다. 우천등 천재지변으로 작업할 수 없음을 통보를 받은 경우는 출근해서는 안된다.  3. "을"은 시업시간 07:00( "갑"회사 현장소장으로 부터 작업지시를 받을 준비를 하여야 함)부터  종업시간17:00 (작업장의 정리,   정돈을  마치고 당해 작업장을 벗어나는 시간)동안 현장관리자의 작업지시에 따라 성실하게 근무하여야 한다
</t>
    </r>
    <r>
      <rPr>
        <sz val="10"/>
        <color indexed="8"/>
        <rFont val="굴림"/>
      </rPr>
      <t xml:space="preserve">4.  2주단위 탄력적근로시간제에 의거 1주는 60시간(=48h+12h), 2주는 44h(=32h+12h) 초과하지 않는 범위내에서 근로할 수 있으며, 근로자대표와 서면합의시에는 3개월단위 탄력적 근로시간제(1주 최대64h, 1일 최대 12h), 1개월 단위 선택적근로시간제로 근로할 수 있다   
</t>
    </r>
    <r>
      <rPr>
        <sz val="10"/>
        <color indexed="8"/>
        <rFont val="굴림"/>
      </rPr>
      <t xml:space="preserve">                                              1주 12시간 이내 연장근로 시행에 동의함    </t>
    </r>
    <r>
      <rPr>
        <u val="single"/>
        <sz val="10"/>
        <color indexed="13"/>
        <rFont val="굴림"/>
      </rPr>
      <t>동의자 성명 :           input1              (인)</t>
    </r>
  </si>
  <si>
    <t xml:space="preserve">휴일 </t>
  </si>
  <si>
    <t xml:space="preserve"> 1. 근로자의 날(5.1) 전주간(월-금)만근한 경우 일요일(주휴일)은 유급휴일로 부여한다. (유급 주휴수당은 일당에 포함하여  지급한다.포괄임금제 폐지시에는 시간급을 기준으로 산정한다),  휴일에 근로할 경우, 근로자의 동의를 얻어 다음주중 특정일을 정하여 휴일로 대체하거나, 토일을 격주로 휴무할 수 있다.    2. 관공서공휴일(30인이상 사업장 2021.1.1부터 적용) 유급수당은 일당에 포괄 지급을 원칙으로 한다. 관공서공휴일이 휴일 또는 휴무일과 중복되는 경우에는 무급으로 한다.</t>
  </si>
  <si>
    <t>연차휴가</t>
  </si>
  <si>
    <t>1. “갑은 “을”이 1년간 8할 이상 출근시 연차휴가 15일, 1년 미만인 경우 1월간 만근시 1일의 유급휴가를 준다. 연차수당은 연차휴가사용권을 제한하지 아니하는 범위에서 일당에 포괄역산한다. 2. 전항의 연차휴가는 1일전에 신청하여 승인을 득한후에 사용하여야 하며, "갑"은 휴가시기를 변경할 수 있다.</t>
  </si>
  <si>
    <t xml:space="preserve"> &lt;건설일용근로자 포괄임금 업무처`리 지침&gt;
  일정기간 이상 사용이 예정되어 있는 일당제 일용근로자 : 예정되어 있는 근로기간 동안 
  근로할 경우 지급요건을 충족하는 수당(주휴수당, 연장.야간근로수당, 휴일근로수당)은 
  포함가능하나 그렇지 않은 수당은 포함 불가/다만, 연차유급휴가수당은 이를 포괄임금에 
  포함  할 경우 휴가권을 박탈의 문제가 있으므로 포함할 수 없음.&lt;근로개선정책과, ‘11.8.8&gt;</t>
  </si>
  <si>
    <t xml:space="preserve">근로계약    
해지사유
  </t>
  </si>
  <si>
    <t xml:space="preserve"> 1. 계속하여 5일 이상 결근한 경우(자동면직)
 2. 안전수칙 불이행, 안전조회 불참, 안전장구 미착용(마스크, 턱끈 미착용, 안전고리 미체결 등 포함)
 3. 근무지를 무단이탈(정해진 휴게시간  및 종업시간 이전에 현장을 이탈한 경우)한 경우
 4. 정당한 작업지시 불이행한 경우 또는 기능 및 품질이 현저히 저하된 경우, 과실 등으로 사고나 손실을 야기시킨 경우
 5. 적법하지 않은 집단행동/폭행,파괴, 근로하고자 하는 근로자의 현장 출입을 방해하는 경우
 6. 능률이 미달되어 기성(공사)진행률에 10%이하 미달될 경우 또는 고의적으로 태업한 경우
 7. 폭행, 폭언, 유인물 무단배포, 금연구역에서 흡연, 무단촬영, 출입방해, 타근로자 근로방해 및 근무질서를 문란하게 한 경우
 8. 음주(숙취 포함) 관련, 3회 이상 각 현장 Gate 또는 근로 현장에서 적발될 경우    
 9.  ‘사업주’의 사전 동의 없이 타회사에 취업한 경우(타 회사 취업한 날에 근로계약은 자동해지됨)
10.  불법 체류자, 금지약물 복용자, 기소 중지자(지명 수배), 노동능력상실자 11. "을"의 통장을 팀장등 특정인에게 대여 및 양도하는등 전자 금융거래법을 위반한 경우  12. 해당 팀원의 대다수가 퇴직하여 팀단위 협력 작업이 불가능한 경우 
13. “갑”의 취업규칙 및 안전보건수칙, 회사 제규정에 위배되는 행위를 하였을 때</t>
  </si>
  <si>
    <t>기타근로
조   건</t>
  </si>
  <si>
    <r>
      <rPr>
        <sz val="10"/>
        <color indexed="8"/>
        <rFont val="굴림"/>
      </rPr>
      <t xml:space="preserve">1. “을”이 계약기간 중 퇴직하고자 할 경우에는 5일전에 현장소장에게 통보하여야 한다.  2. "을"은 현장에 최초 출근하여 수습 7일 동안 기능도를  테스트한 후  기능공(도면을 볼 수 있어야 하며 해당경력 5년이상 모두 충족),  준기능공, 양성공 선별.급여책정 및 채용 여부가 결정된다.  근로계약 작성을 거부하거나 기능요건에 충족되지 않을 경우 본 계약이 취소된다.  3. 채용 및 해고는 현장소장이 서면통보가 있는 경우에만 유효하고, 그외  팀/반장의 채용결정. 출역금지등 인사조치는 효력이 없다
</t>
    </r>
    <r>
      <rPr>
        <sz val="10"/>
        <color indexed="8"/>
        <rFont val="굴림"/>
      </rPr>
      <t xml:space="preserve">4.  개인정보(성명, 주민등록번호,주소, 전화번호)를 현장내 출입관리, 공사 및 노무관리에 활용할 수 있도록 원청 및 발주처 관계자에게 제공하고 활용하는데 이의없이 동의합니다. </t>
    </r>
    <r>
      <rPr>
        <sz val="10"/>
        <color indexed="13"/>
        <rFont val="굴림"/>
      </rPr>
      <t xml:space="preserve">            개</t>
    </r>
    <r>
      <rPr>
        <u val="single"/>
        <sz val="10"/>
        <color indexed="13"/>
        <rFont val="굴림"/>
      </rPr>
      <t xml:space="preserve">인정보제공 동의자  성명 :                  input1              (인) 
</t>
    </r>
    <r>
      <rPr>
        <sz val="10"/>
        <color indexed="20"/>
        <rFont val="굴림"/>
      </rPr>
      <t xml:space="preserve">5. "을"은 "갑"의 타 현장에서 자발적사직/계약기간 만료 되었음을 확인하며  본 계약 이후 근로관계가 새로이 시작되는 것에 이의없이 
</t>
    </r>
    <r>
      <rPr>
        <sz val="10"/>
        <color indexed="20"/>
        <rFont val="굴림"/>
      </rPr>
      <t xml:space="preserve">    동의합니다 (* 현장 최초출역일에만 작성)                                       </t>
    </r>
    <r>
      <rPr>
        <sz val="10"/>
        <color indexed="13"/>
        <rFont val="굴림"/>
      </rPr>
      <t xml:space="preserve">동의자 성명 : </t>
    </r>
    <r>
      <rPr>
        <u val="single"/>
        <sz val="10"/>
        <color indexed="13"/>
        <rFont val="굴림"/>
      </rPr>
      <t xml:space="preserve">               input1             (인)</t>
    </r>
  </si>
  <si>
    <t>안전보호구 지급확인</t>
  </si>
  <si>
    <t>1. 안전보호구</t>
  </si>
  <si>
    <t>안전모</t>
  </si>
  <si>
    <t>안전화</t>
  </si>
  <si>
    <t>안전벨트</t>
  </si>
  <si>
    <t>각 반</t>
  </si>
  <si>
    <t>안전교육이수여부</t>
  </si>
  <si>
    <t>(인)</t>
  </si>
  <si>
    <r>
      <rPr>
        <sz val="10"/>
        <color indexed="8"/>
        <rFont val="굴림"/>
      </rPr>
      <t xml:space="preserve">2. 상기 안전보호구 수령확인 및 근로계약/취업규칙 내용을 확인하고 이행함을 동의합니다.        </t>
    </r>
    <r>
      <rPr>
        <sz val="10"/>
        <color indexed="13"/>
        <rFont val="굴림"/>
      </rPr>
      <t xml:space="preserve">동의자 성명 :  </t>
    </r>
    <r>
      <rPr>
        <u val="single"/>
        <sz val="10"/>
        <color indexed="13"/>
        <rFont val="굴림"/>
      </rPr>
      <t xml:space="preserve">             input1             </t>
    </r>
    <r>
      <rPr>
        <sz val="10"/>
        <color indexed="13"/>
        <rFont val="굴림"/>
      </rPr>
      <t>(인)</t>
    </r>
  </si>
  <si>
    <t>교부등 확인</t>
  </si>
  <si>
    <r>
      <rPr>
        <sz val="10"/>
        <color indexed="8"/>
        <rFont val="굴림"/>
      </rPr>
      <t xml:space="preserve"> 상기 근로조건을 확인하였으며, 그외 사항은 현장 취업규칙에 정한바에 따른다.  상기 근로계약서를 정히 교부받았음</t>
    </r>
    <r>
      <rPr>
        <u val="single"/>
        <sz val="10"/>
        <color indexed="13"/>
        <rFont val="굴림"/>
      </rPr>
      <t xml:space="preserve">           input1          (인)</t>
    </r>
  </si>
  <si>
    <t>작성일 :    2025  .  05    .   02   .</t>
  </si>
  <si>
    <t xml:space="preserve">   사  용  자 ("갑")</t>
  </si>
  <si>
    <t xml:space="preserve"> 근  로  자 ("을")</t>
  </si>
  <si>
    <t>회사명/대표이사</t>
  </si>
  <si>
    <r>
      <rPr>
        <sz val="10"/>
        <color indexed="8"/>
        <rFont val="굴림체"/>
      </rPr>
      <t>㈜강구토건 대표 이진호</t>
    </r>
  </si>
  <si>
    <t>성      명</t>
  </si>
  <si>
    <r>
      <rPr>
        <sz val="10"/>
        <color indexed="8"/>
        <rFont val="굴림"/>
      </rPr>
      <t xml:space="preserve">  (Option1)    </t>
    </r>
    <r>
      <rPr>
        <sz val="10"/>
        <color indexed="13"/>
        <rFont val="굴림"/>
      </rPr>
      <t xml:space="preserve">                  </t>
    </r>
    <r>
      <rPr>
        <sz val="10"/>
        <color indexed="22"/>
        <rFont val="굴림"/>
      </rPr>
      <t xml:space="preserve"> (서명또는 날인)</t>
    </r>
  </si>
  <si>
    <t>본사주소</t>
  </si>
  <si>
    <t>서울시 마포구 희우정로16 ,8층 (합정동,리버아인)</t>
  </si>
  <si>
    <t>주      소</t>
  </si>
  <si>
    <t>현장주소</t>
  </si>
  <si>
    <t>input2</t>
  </si>
  <si>
    <t>주민등록번호</t>
  </si>
  <si>
    <t>현장대리인(현장소장)</t>
  </si>
  <si>
    <t>Input4             (인)</t>
  </si>
  <si>
    <t>핸드폰번호</t>
  </si>
</sst>
</file>

<file path=xl/styles.xml><?xml version="1.0" encoding="utf-8"?>
<styleSheet xmlns="http://schemas.openxmlformats.org/spreadsheetml/2006/main">
  <numFmts count="8">
    <numFmt numFmtId="0" formatCode="General"/>
    <numFmt numFmtId="59" formatCode="&quot; &quot;* #,##0&quot; &quot;;&quot;-&quot;* #,##0&quot; &quot;;&quot; &quot;* &quot;- &quot;"/>
    <numFmt numFmtId="60" formatCode="&quot;₩&quot;#,##0&quot; &quot;;&quot;(₩&quot;#,##0)"/>
    <numFmt numFmtId="61" formatCode="&quot; &quot;* #,##0.00&quot; &quot;;&quot;-&quot;* #,##0.00&quot; &quot;;&quot; &quot;* &quot;- &quot;"/>
    <numFmt numFmtId="62" formatCode="0.00&quot; &quot;"/>
    <numFmt numFmtId="63" formatCode="&quot; ₩&quot;* #,##0&quot; &quot;;&quot;-₩&quot;* #,##0&quot; &quot;;&quot; ₩&quot;* &quot;- &quot;"/>
    <numFmt numFmtId="64" formatCode="&quot;₩&quot;#,##0"/>
    <numFmt numFmtId="65" formatCode="&quot;₩&quot;#,##0.00&quot; &quot;;&quot;(₩&quot;#,##0.00)"/>
  </numFmts>
  <fonts count="35">
    <font>
      <sz val="11"/>
      <color indexed="8"/>
      <name val="맑은 고딕"/>
    </font>
    <font>
      <sz val="12"/>
      <color indexed="8"/>
      <name val="Helvetica Neue"/>
    </font>
    <font>
      <sz val="15"/>
      <color indexed="8"/>
      <name val="Calibri"/>
    </font>
    <font>
      <b val="1"/>
      <sz val="10"/>
      <color indexed="8"/>
      <name val="굴림체"/>
    </font>
    <font>
      <sz val="10"/>
      <color indexed="8"/>
      <name val="굴림체"/>
    </font>
    <font>
      <b val="1"/>
      <sz val="16"/>
      <color indexed="8"/>
      <name val="맑은 고딕"/>
    </font>
    <font>
      <sz val="11"/>
      <color indexed="8"/>
      <name val="돋움"/>
    </font>
    <font>
      <sz val="26"/>
      <color indexed="8"/>
      <name val="HY헤드라인M"/>
    </font>
    <font>
      <sz val="16"/>
      <color indexed="8"/>
      <name val="HY울릉도M"/>
    </font>
    <font>
      <b val="1"/>
      <sz val="16"/>
      <color indexed="11"/>
      <name val="맑은 고딕"/>
    </font>
    <font>
      <u val="single"/>
      <sz val="10"/>
      <color indexed="8"/>
      <name val="굴림"/>
    </font>
    <font>
      <sz val="10"/>
      <color indexed="8"/>
      <name val="굴림"/>
    </font>
    <font>
      <sz val="11"/>
      <color indexed="8"/>
      <name val="굴림"/>
    </font>
    <font>
      <b val="1"/>
      <sz val="11"/>
      <color indexed="8"/>
      <name val="맑은 고딕"/>
    </font>
    <font>
      <b val="1"/>
      <sz val="11"/>
      <color indexed="8"/>
      <name val="돋움"/>
    </font>
    <font>
      <sz val="9"/>
      <color indexed="8"/>
      <name val="굴림"/>
    </font>
    <font>
      <sz val="10"/>
      <color indexed="8"/>
      <name val="굴림"/>
    </font>
    <font>
      <u val="single"/>
      <sz val="10"/>
      <color indexed="17"/>
      <name val="굴림"/>
    </font>
    <font>
      <u val="single"/>
      <sz val="10"/>
      <color indexed="8"/>
      <name val="굴림"/>
    </font>
    <font>
      <sz val="10"/>
      <color indexed="8"/>
      <name val="맑은 고딕"/>
    </font>
    <font>
      <b val="1"/>
      <sz val="11"/>
      <color indexed="13"/>
      <name val="돋움"/>
    </font>
    <font>
      <sz val="11"/>
      <color indexed="8"/>
      <name val="Helvetica Neue"/>
    </font>
    <font>
      <sz val="10"/>
      <color indexed="13"/>
      <name val="굴림"/>
    </font>
    <font>
      <b val="1"/>
      <sz val="10"/>
      <color indexed="8"/>
      <name val="맑은 고딕"/>
    </font>
    <font>
      <b val="1"/>
      <sz val="11"/>
      <color indexed="18"/>
      <name val="돋움"/>
    </font>
    <font>
      <u val="single"/>
      <sz val="10"/>
      <color indexed="19"/>
      <name val="굴림"/>
    </font>
    <font>
      <u val="single"/>
      <sz val="10"/>
      <color indexed="13"/>
      <name val="굴림"/>
    </font>
    <font>
      <b val="1"/>
      <sz val="11"/>
      <color indexed="18"/>
      <name val="HY강B"/>
    </font>
    <font>
      <sz val="10"/>
      <color indexed="13"/>
      <name val="맑은 고딕"/>
    </font>
    <font>
      <sz val="10"/>
      <color indexed="20"/>
      <name val="굴림"/>
    </font>
    <font>
      <sz val="10"/>
      <color indexed="18"/>
      <name val="굴림"/>
    </font>
    <font>
      <sz val="8"/>
      <color indexed="8"/>
      <name val="굴림"/>
    </font>
    <font>
      <sz val="10"/>
      <color indexed="15"/>
      <name val="굴림"/>
    </font>
    <font>
      <sz val="10"/>
      <color indexed="9"/>
      <name val="굴림"/>
    </font>
    <font>
      <sz val="10"/>
      <color indexed="22"/>
      <name val="굴림"/>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21"/>
        <bgColor auto="1"/>
      </patternFill>
    </fill>
  </fills>
  <borders count="9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medium">
        <color indexed="8"/>
      </right>
      <top style="thin">
        <color indexed="8"/>
      </top>
      <bottom style="thin">
        <color indexed="10"/>
      </bottom>
      <diagonal/>
    </border>
    <border>
      <left style="medium">
        <color indexed="8"/>
      </left>
      <right style="thin">
        <color indexed="8"/>
      </right>
      <top/>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thin">
        <color indexed="10"/>
      </top>
      <bottom/>
      <diagonal/>
    </border>
    <border>
      <left style="thin">
        <color indexed="10"/>
      </left>
      <right style="medium">
        <color indexed="8"/>
      </right>
      <top style="thin">
        <color indexed="10"/>
      </top>
      <bottom/>
      <diagonal/>
    </border>
    <border>
      <left style="thin">
        <color indexed="10"/>
      </left>
      <right/>
      <top style="thin">
        <color indexed="10"/>
      </top>
      <bottom style="thin">
        <color indexed="10"/>
      </bottom>
      <diagonal/>
    </border>
    <border>
      <left/>
      <right/>
      <top/>
      <bottom/>
      <diagonal/>
    </border>
    <border>
      <left/>
      <right style="medium">
        <color indexed="8"/>
      </right>
      <top/>
      <bottom/>
      <diagonal/>
    </border>
    <border>
      <left style="thin">
        <color indexed="10"/>
      </left>
      <right style="medium">
        <color indexed="8"/>
      </right>
      <top/>
      <bottom style="thin">
        <color indexed="10"/>
      </bottom>
      <diagonal/>
    </border>
    <border>
      <left style="thin">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medium">
        <color indexed="8"/>
      </right>
      <top style="thin">
        <color indexed="8"/>
      </top>
      <bottom style="hair">
        <color indexed="8"/>
      </bottom>
      <diagonal/>
    </border>
    <border>
      <left style="thin">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medium">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medium">
        <color indexed="8"/>
      </right>
      <top style="hair">
        <color indexed="8"/>
      </top>
      <bottom style="thin">
        <color indexed="8"/>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style="thin">
        <color indexed="8"/>
      </left>
      <right/>
      <top style="thin">
        <color indexed="10"/>
      </top>
      <bottom style="thin">
        <color indexed="10"/>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dashed">
        <color indexed="8"/>
      </bottom>
      <diagonal/>
    </border>
    <border>
      <left/>
      <right/>
      <top style="thin">
        <color indexed="8"/>
      </top>
      <bottom style="dashed">
        <color indexed="8"/>
      </bottom>
      <diagonal/>
    </border>
    <border>
      <left/>
      <right style="medium">
        <color indexed="8"/>
      </right>
      <top style="thin">
        <color indexed="8"/>
      </top>
      <bottom style="dashed">
        <color indexed="8"/>
      </bottom>
      <diagonal/>
    </border>
    <border>
      <left style="medium">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hair">
        <color indexed="8"/>
      </bottom>
      <diagonal/>
    </border>
    <border>
      <left style="dotted">
        <color indexed="8"/>
      </left>
      <right style="medium">
        <color indexed="8"/>
      </right>
      <top style="dashed">
        <color indexed="8"/>
      </top>
      <bottom style="hair">
        <color indexed="8"/>
      </bottom>
      <diagonal/>
    </border>
    <border>
      <left style="medium">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hair">
        <color indexed="8"/>
      </right>
      <top style="dotted">
        <color indexed="8"/>
      </top>
      <bottom style="dotted">
        <color indexed="8"/>
      </bottom>
      <diagonal/>
    </border>
    <border>
      <left style="hair">
        <color indexed="8"/>
      </left>
      <right style="medium">
        <color indexed="8"/>
      </right>
      <top style="hair">
        <color indexed="8"/>
      </top>
      <bottom style="hair">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medium">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thin">
        <color indexed="10"/>
      </right>
      <top style="dotted">
        <color indexed="8"/>
      </top>
      <bottom style="medium">
        <color indexed="8"/>
      </bottom>
      <diagonal/>
    </border>
    <border>
      <left style="thin">
        <color indexed="10"/>
      </left>
      <right style="thin">
        <color indexed="10"/>
      </right>
      <top style="dotted">
        <color indexed="8"/>
      </top>
      <bottom style="medium">
        <color indexed="8"/>
      </bottom>
      <diagonal/>
    </border>
    <border>
      <left style="thin">
        <color indexed="10"/>
      </left>
      <right style="dotted">
        <color indexed="8"/>
      </right>
      <top style="dotted">
        <color indexed="8"/>
      </top>
      <bottom style="medium">
        <color indexed="8"/>
      </bottom>
      <diagonal/>
    </border>
    <border>
      <left style="dotted">
        <color indexed="8"/>
      </left>
      <right style="hair">
        <color indexed="8"/>
      </right>
      <top style="dotted">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s>
  <cellStyleXfs count="1">
    <xf numFmtId="0" fontId="0" applyNumberFormat="0" applyFont="1" applyFill="0" applyBorder="0" applyAlignment="1" applyProtection="0">
      <alignment vertical="center"/>
    </xf>
  </cellStyleXfs>
  <cellXfs count="228">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wrapText="1"/>
    </xf>
    <xf numFmtId="0" fontId="4" fillId="2" borderId="1" applyNumberFormat="0" applyFont="1" applyFill="1" applyBorder="1" applyAlignment="1" applyProtection="0">
      <alignment vertical="center"/>
    </xf>
    <xf numFmtId="0" fontId="0" fillId="2" borderId="1"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xf>
    <xf numFmtId="0" fontId="5" fillId="2" borderId="1" applyNumberFormat="0" applyFont="1" applyFill="1" applyBorder="1" applyAlignment="1" applyProtection="0">
      <alignment horizontal="center" vertical="center"/>
    </xf>
    <xf numFmtId="59" fontId="6" fillId="2" borderId="1" applyNumberFormat="1" applyFont="1" applyFill="1" applyBorder="1" applyAlignment="1" applyProtection="0">
      <alignment vertical="center"/>
    </xf>
    <xf numFmtId="49" fontId="7" fillId="2" borderId="1" applyNumberFormat="1" applyFont="1" applyFill="1" applyBorder="1" applyAlignment="1" applyProtection="0">
      <alignment horizontal="center" vertical="center"/>
    </xf>
    <xf numFmtId="0" fontId="7" fillId="2" borderId="1" applyNumberFormat="0" applyFont="1" applyFill="1" applyBorder="1" applyAlignment="1" applyProtection="0">
      <alignment horizontal="center" vertical="center"/>
    </xf>
    <xf numFmtId="0" fontId="4" fillId="2" borderId="2" applyNumberFormat="0" applyFont="1" applyFill="1" applyBorder="1" applyAlignment="1" applyProtection="0">
      <alignment vertical="center"/>
    </xf>
    <xf numFmtId="0" fontId="8" fillId="2" borderId="1" applyNumberFormat="0" applyFont="1" applyFill="1" applyBorder="1" applyAlignment="1" applyProtection="0">
      <alignment vertical="center"/>
    </xf>
    <xf numFmtId="49" fontId="9" fillId="2" borderId="1" applyNumberFormat="1" applyFont="1" applyFill="1" applyBorder="1" applyAlignment="1" applyProtection="0">
      <alignment horizontal="center" vertical="center"/>
    </xf>
    <xf numFmtId="0" fontId="9" fillId="2" borderId="1" applyNumberFormat="0" applyFont="1" applyFill="1" applyBorder="1" applyAlignment="1" applyProtection="0">
      <alignment horizontal="center" vertical="center"/>
    </xf>
    <xf numFmtId="49" fontId="10" fillId="3" borderId="3" applyNumberFormat="1" applyFont="1" applyFill="1" applyBorder="1" applyAlignment="1" applyProtection="0">
      <alignment horizontal="center" vertical="center" wrapText="1"/>
    </xf>
    <xf numFmtId="0" fontId="10" fillId="3" borderId="4" applyNumberFormat="0" applyFont="1" applyFill="1" applyBorder="1" applyAlignment="1" applyProtection="0">
      <alignment horizontal="center" vertical="center" wrapText="1"/>
    </xf>
    <xf numFmtId="49" fontId="11" fillId="2" borderId="5" applyNumberFormat="1" applyFont="1" applyFill="1" applyBorder="1" applyAlignment="1" applyProtection="0">
      <alignment horizontal="center" vertical="center" wrapText="1"/>
    </xf>
    <xf numFmtId="0" fontId="11" fillId="2" borderId="6" applyNumberFormat="0" applyFont="1" applyFill="1" applyBorder="1" applyAlignment="1" applyProtection="0">
      <alignment horizontal="center" vertical="center" wrapText="1"/>
    </xf>
    <xf numFmtId="49" fontId="11" fillId="3" borderId="4" applyNumberFormat="1" applyFont="1" applyFill="1" applyBorder="1" applyAlignment="1" applyProtection="0">
      <alignment horizontal="center" vertical="center"/>
    </xf>
    <xf numFmtId="0" fontId="11" fillId="2" borderId="7" applyNumberFormat="0" applyFont="1" applyFill="1" applyBorder="1" applyAlignment="1" applyProtection="0">
      <alignment horizontal="center" vertical="center" wrapText="1"/>
    </xf>
    <xf numFmtId="0" fontId="11" fillId="2" borderId="8" applyNumberFormat="0" applyFont="1" applyFill="1" applyBorder="1" applyAlignment="1" applyProtection="0">
      <alignment horizontal="center" vertical="center" wrapText="1"/>
    </xf>
    <xf numFmtId="0" fontId="12" fillId="2" borderId="9" applyNumberFormat="0" applyFont="1" applyFill="1" applyBorder="1" applyAlignment="1" applyProtection="0">
      <alignment vertical="center"/>
    </xf>
    <xf numFmtId="49" fontId="11" fillId="2" borderId="10" applyNumberFormat="1" applyFont="1" applyFill="1" applyBorder="1" applyAlignment="1" applyProtection="0">
      <alignment horizontal="left" vertical="center" wrapText="1"/>
    </xf>
    <xf numFmtId="0" fontId="11" fillId="2" borderId="11" applyNumberFormat="0" applyFont="1" applyFill="1" applyBorder="1" applyAlignment="1" applyProtection="0">
      <alignment horizontal="left" vertical="center" wrapText="1"/>
    </xf>
    <xf numFmtId="0" fontId="11" fillId="2" borderId="12" applyNumberFormat="0" applyFont="1" applyFill="1" applyBorder="1" applyAlignment="1" applyProtection="0">
      <alignment horizontal="left" vertical="center" wrapText="1"/>
    </xf>
    <xf numFmtId="0" fontId="11" fillId="2" borderId="13" applyNumberFormat="0" applyFont="1" applyFill="1" applyBorder="1" applyAlignment="1" applyProtection="0">
      <alignment horizontal="left" vertical="center" wrapText="1"/>
    </xf>
    <xf numFmtId="49" fontId="13" fillId="2" borderId="2" applyNumberFormat="1" applyFont="1" applyFill="1" applyBorder="1" applyAlignment="1" applyProtection="0">
      <alignment horizontal="left" vertical="center"/>
    </xf>
    <xf numFmtId="60" fontId="13" fillId="2" borderId="2" applyNumberFormat="1" applyFont="1" applyFill="1" applyBorder="1" applyAlignment="1" applyProtection="0">
      <alignment horizontal="center" vertical="center"/>
    </xf>
    <xf numFmtId="0" fontId="13" fillId="2" borderId="2" applyNumberFormat="0" applyFont="1" applyFill="1" applyBorder="1" applyAlignment="1" applyProtection="0">
      <alignment horizontal="center" vertical="center"/>
    </xf>
    <xf numFmtId="0" fontId="0" fillId="2" borderId="2" applyNumberFormat="0" applyFont="1" applyFill="1" applyBorder="1" applyAlignment="1" applyProtection="0">
      <alignment vertical="center"/>
    </xf>
    <xf numFmtId="49" fontId="11" fillId="4" borderId="14" applyNumberFormat="1" applyFont="1" applyFill="1" applyBorder="1" applyAlignment="1" applyProtection="0">
      <alignment horizontal="center" vertical="center"/>
    </xf>
    <xf numFmtId="49" fontId="11" fillId="2" borderId="15" applyNumberFormat="1" applyFont="1" applyFill="1" applyBorder="1" applyAlignment="1" applyProtection="0">
      <alignment horizontal="center" vertical="center"/>
    </xf>
    <xf numFmtId="0" fontId="11" fillId="2" borderId="16" applyNumberFormat="0" applyFont="1" applyFill="1" applyBorder="1" applyAlignment="1" applyProtection="0">
      <alignment horizontal="center" vertical="center"/>
    </xf>
    <xf numFmtId="0" fontId="11" fillId="2" borderId="17" applyNumberFormat="0" applyFont="1" applyFill="1" applyBorder="1" applyAlignment="1" applyProtection="0">
      <alignment horizontal="center" vertical="center"/>
    </xf>
    <xf numFmtId="49" fontId="11" fillId="4" borderId="18" applyNumberFormat="1" applyFont="1" applyFill="1" applyBorder="1" applyAlignment="1" applyProtection="0">
      <alignment horizontal="center" vertical="center"/>
    </xf>
    <xf numFmtId="0" fontId="11" fillId="4" borderId="19" applyNumberFormat="0" applyFont="1" applyFill="1" applyBorder="1" applyAlignment="1" applyProtection="0">
      <alignment horizontal="center" vertical="center"/>
    </xf>
    <xf numFmtId="0" fontId="11" fillId="2" borderId="20" applyNumberFormat="0" applyFont="1" applyFill="1" applyBorder="1" applyAlignment="1" applyProtection="0">
      <alignment horizontal="center" vertical="center"/>
    </xf>
    <xf numFmtId="0" fontId="0" fillId="2" borderId="21" applyNumberFormat="0" applyFont="1" applyFill="1" applyBorder="1" applyAlignment="1" applyProtection="0">
      <alignment vertical="center"/>
    </xf>
    <xf numFmtId="49" fontId="13" fillId="5" borderId="22" applyNumberFormat="1" applyFont="1" applyFill="1" applyBorder="1" applyAlignment="1" applyProtection="0">
      <alignment horizontal="center" vertical="center"/>
    </xf>
    <xf numFmtId="60" fontId="13" fillId="6" borderId="23" applyNumberFormat="1" applyFont="1" applyFill="1" applyBorder="1" applyAlignment="1" applyProtection="0">
      <alignment horizontal="center" vertical="center"/>
    </xf>
    <xf numFmtId="49" fontId="13" fillId="5" borderId="23" applyNumberFormat="1" applyFont="1" applyFill="1" applyBorder="1" applyAlignment="1" applyProtection="0">
      <alignment horizontal="center" vertical="center"/>
    </xf>
    <xf numFmtId="0" fontId="13" fillId="6" borderId="23" applyNumberFormat="1" applyFont="1" applyFill="1" applyBorder="1" applyAlignment="1" applyProtection="0">
      <alignment horizontal="center" vertical="center"/>
    </xf>
    <xf numFmtId="0" fontId="14" fillId="6" borderId="24" applyNumberFormat="1" applyFont="1" applyFill="1" applyBorder="1" applyAlignment="1" applyProtection="0">
      <alignment horizontal="center" vertical="center"/>
    </xf>
    <xf numFmtId="0" fontId="0" fillId="2" borderId="9" applyNumberFormat="0" applyFont="1" applyFill="1" applyBorder="1" applyAlignment="1" applyProtection="0">
      <alignment vertical="center"/>
    </xf>
    <xf numFmtId="49" fontId="15" fillId="4" borderId="14" applyNumberFormat="1" applyFont="1" applyFill="1" applyBorder="1" applyAlignment="1" applyProtection="0">
      <alignment horizontal="center" vertical="center" wrapText="1"/>
    </xf>
    <xf numFmtId="0" fontId="11" fillId="2" borderId="25" applyNumberFormat="0" applyFont="1" applyFill="1" applyBorder="1" applyAlignment="1" applyProtection="0">
      <alignment horizontal="center" vertical="center"/>
    </xf>
    <xf numFmtId="49" fontId="11" fillId="4" borderId="25" applyNumberFormat="1" applyFont="1" applyFill="1" applyBorder="1" applyAlignment="1" applyProtection="0">
      <alignment horizontal="center" vertical="center"/>
    </xf>
    <xf numFmtId="0" fontId="11" fillId="4" borderId="25" applyNumberFormat="0" applyFont="1" applyFill="1" applyBorder="1" applyAlignment="1" applyProtection="0">
      <alignment horizontal="center" vertical="center"/>
    </xf>
    <xf numFmtId="0" fontId="11" fillId="2" borderId="26" applyNumberFormat="0" applyFont="1" applyFill="1" applyBorder="1" applyAlignment="1" applyProtection="0">
      <alignment horizontal="center" vertical="center"/>
    </xf>
    <xf numFmtId="0" fontId="0" fillId="2" borderId="7"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49" fontId="16" fillId="4" borderId="27" applyNumberFormat="1" applyFont="1" applyFill="1" applyBorder="1" applyAlignment="1" applyProtection="0">
      <alignment horizontal="center" vertical="center"/>
    </xf>
    <xf numFmtId="49" fontId="16" fillId="2" borderId="28" applyNumberFormat="1" applyFont="1" applyFill="1" applyBorder="1" applyAlignment="1" applyProtection="0">
      <alignment horizontal="center" vertical="top" wrapText="1"/>
    </xf>
    <xf numFmtId="0" fontId="18" fillId="2" borderId="29" applyNumberFormat="0" applyFont="1" applyFill="1" applyBorder="1" applyAlignment="1" applyProtection="0">
      <alignment horizontal="center" vertical="top" wrapText="1"/>
    </xf>
    <xf numFmtId="49" fontId="16" fillId="2" borderId="29" applyNumberFormat="1" applyFont="1" applyFill="1" applyBorder="1" applyAlignment="1" applyProtection="0">
      <alignment horizontal="center" vertical="top" wrapText="1"/>
    </xf>
    <xf numFmtId="49" fontId="16" fillId="2" borderId="30" applyNumberFormat="1" applyFont="1" applyFill="1" applyBorder="1" applyAlignment="1" applyProtection="0">
      <alignment vertical="center" wrapText="1"/>
    </xf>
    <xf numFmtId="49" fontId="19" fillId="2" borderId="31" applyNumberFormat="1" applyFont="1" applyFill="1" applyBorder="1" applyAlignment="1" applyProtection="0">
      <alignment horizontal="left" vertical="center"/>
    </xf>
    <xf numFmtId="0" fontId="19" fillId="2" borderId="31" applyNumberFormat="0" applyFont="1" applyFill="1" applyBorder="1" applyAlignment="1" applyProtection="0">
      <alignment horizontal="left" vertical="center"/>
    </xf>
    <xf numFmtId="0" fontId="19" fillId="2" borderId="32" applyNumberFormat="0" applyFont="1" applyFill="1" applyBorder="1" applyAlignment="1" applyProtection="0">
      <alignment horizontal="left" vertical="center"/>
    </xf>
    <xf numFmtId="0" fontId="16" fillId="4" borderId="33" applyNumberFormat="0" applyFont="1" applyFill="1" applyBorder="1" applyAlignment="1" applyProtection="0">
      <alignment horizontal="center" vertical="center"/>
    </xf>
    <xf numFmtId="49" fontId="16" fillId="2" borderId="34" applyNumberFormat="1" applyFont="1" applyFill="1" applyBorder="1" applyAlignment="1" applyProtection="0">
      <alignment horizontal="left" vertical="center" wrapText="1"/>
    </xf>
    <xf numFmtId="0" fontId="16" fillId="2" borderId="35" applyNumberFormat="0" applyFont="1" applyFill="1" applyBorder="1" applyAlignment="1" applyProtection="0">
      <alignment horizontal="left" vertical="center" wrapText="1"/>
    </xf>
    <xf numFmtId="0" fontId="16" fillId="2" borderId="1" applyNumberFormat="0" applyFont="1" applyFill="1" applyBorder="1" applyAlignment="1" applyProtection="0">
      <alignment horizontal="left" vertical="center" wrapText="1"/>
    </xf>
    <xf numFmtId="0" fontId="16" fillId="2" borderId="36" applyNumberFormat="0" applyFont="1" applyFill="1" applyBorder="1" applyAlignment="1" applyProtection="0">
      <alignment horizontal="left" vertical="center" wrapText="1"/>
    </xf>
    <xf numFmtId="49" fontId="14" fillId="4" borderId="37" applyNumberFormat="1" applyFont="1" applyFill="1" applyBorder="1" applyAlignment="1" applyProtection="0">
      <alignment horizontal="center" vertical="center"/>
    </xf>
    <xf numFmtId="49" fontId="14" fillId="4" borderId="38" applyNumberFormat="1" applyFont="1" applyFill="1" applyBorder="1" applyAlignment="1" applyProtection="0">
      <alignment horizontal="center" vertical="center"/>
    </xf>
    <xf numFmtId="49" fontId="14" fillId="4" borderId="39" applyNumberFormat="1" applyFont="1" applyFill="1" applyBorder="1" applyAlignment="1" applyProtection="0">
      <alignment horizontal="center" vertical="center"/>
    </xf>
    <xf numFmtId="0" fontId="16" fillId="4" borderId="40" applyNumberFormat="0" applyFont="1" applyFill="1" applyBorder="1" applyAlignment="1" applyProtection="0">
      <alignment horizontal="center" vertical="center"/>
    </xf>
    <xf numFmtId="0" fontId="16" fillId="2" borderId="41" applyNumberFormat="0" applyFont="1" applyFill="1" applyBorder="1" applyAlignment="1" applyProtection="0">
      <alignment horizontal="left" vertical="center" wrapText="1"/>
    </xf>
    <xf numFmtId="0" fontId="16" fillId="2" borderId="12" applyNumberFormat="0" applyFont="1" applyFill="1" applyBorder="1" applyAlignment="1" applyProtection="0">
      <alignment horizontal="left" vertical="center" wrapText="1"/>
    </xf>
    <xf numFmtId="0" fontId="16" fillId="2" borderId="13" applyNumberFormat="0" applyFont="1" applyFill="1" applyBorder="1" applyAlignment="1" applyProtection="0">
      <alignment horizontal="left" vertical="center" wrapText="1"/>
    </xf>
    <xf numFmtId="49" fontId="0" fillId="2" borderId="21" applyNumberFormat="1" applyFont="1" applyFill="1" applyBorder="1" applyAlignment="1" applyProtection="0">
      <alignment vertical="center"/>
    </xf>
    <xf numFmtId="49" fontId="14" fillId="2" borderId="14" applyNumberFormat="1" applyFont="1" applyFill="1" applyBorder="1" applyAlignment="1" applyProtection="0">
      <alignment horizontal="center" vertical="center"/>
    </xf>
    <xf numFmtId="0" fontId="20" fillId="2" borderId="25" applyNumberFormat="1" applyFont="1" applyFill="1" applyBorder="1" applyAlignment="1" applyProtection="0">
      <alignment vertical="center"/>
    </xf>
    <xf numFmtId="9" fontId="0" fillId="2" borderId="25" applyNumberFormat="1" applyFont="1" applyFill="1" applyBorder="1" applyAlignment="1" applyProtection="0">
      <alignment vertical="center"/>
    </xf>
    <xf numFmtId="0" fontId="0" fillId="2" borderId="25" applyNumberFormat="1" applyFont="1" applyFill="1" applyBorder="1" applyAlignment="1" applyProtection="0">
      <alignment vertical="center"/>
    </xf>
    <xf numFmtId="61" fontId="0" fillId="2" borderId="25" applyNumberFormat="1" applyFont="1" applyFill="1" applyBorder="1" applyAlignment="1" applyProtection="0">
      <alignment vertical="center"/>
    </xf>
    <xf numFmtId="10" fontId="0" fillId="2" borderId="26" applyNumberFormat="1" applyFont="1" applyFill="1" applyBorder="1" applyAlignment="1" applyProtection="0">
      <alignment vertical="center"/>
    </xf>
    <xf numFmtId="49" fontId="16" fillId="2" borderId="42" applyNumberFormat="1" applyFont="1" applyFill="1" applyBorder="1" applyAlignment="1" applyProtection="0">
      <alignment horizontal="left" vertical="center"/>
    </xf>
    <xf numFmtId="0" fontId="16" fillId="2" borderId="31" applyNumberFormat="0" applyFont="1" applyFill="1" applyBorder="1" applyAlignment="1" applyProtection="0">
      <alignment horizontal="left" vertical="center"/>
    </xf>
    <xf numFmtId="0" fontId="16" fillId="2" borderId="43" applyNumberFormat="0" applyFont="1" applyFill="1" applyBorder="1" applyAlignment="1" applyProtection="0">
      <alignment horizontal="left" vertical="center"/>
    </xf>
    <xf numFmtId="60" fontId="22" fillId="2" borderId="29" applyNumberFormat="1" applyFont="1" applyFill="1" applyBorder="1" applyAlignment="1" applyProtection="0">
      <alignment horizontal="center" vertical="center" wrapText="1"/>
    </xf>
    <xf numFmtId="49" fontId="16" fillId="2" borderId="44" applyNumberFormat="1" applyFont="1" applyFill="1" applyBorder="1" applyAlignment="1" applyProtection="0">
      <alignment vertical="center"/>
    </xf>
    <xf numFmtId="60" fontId="22" fillId="2" borderId="29" applyNumberFormat="1" applyFont="1" applyFill="1" applyBorder="1" applyAlignment="1" applyProtection="0">
      <alignment horizontal="center" vertical="center"/>
    </xf>
    <xf numFmtId="49" fontId="16" fillId="2" borderId="30" applyNumberFormat="1" applyFont="1" applyFill="1" applyBorder="1" applyAlignment="1" applyProtection="0">
      <alignment horizontal="center" vertical="center"/>
    </xf>
    <xf numFmtId="0" fontId="16" fillId="2" borderId="31" applyNumberFormat="0" applyFont="1" applyFill="1" applyBorder="1" applyAlignment="1" applyProtection="0">
      <alignment horizontal="center" vertical="center"/>
    </xf>
    <xf numFmtId="0" fontId="16" fillId="2" borderId="32" applyNumberFormat="0" applyFont="1" applyFill="1" applyBorder="1" applyAlignment="1" applyProtection="0">
      <alignment horizontal="center" vertical="center"/>
    </xf>
    <xf numFmtId="49" fontId="16" fillId="2" borderId="45" applyNumberFormat="1" applyFont="1" applyFill="1" applyBorder="1" applyAlignment="1" applyProtection="0">
      <alignment horizontal="left" vertical="top" wrapText="1"/>
    </xf>
    <xf numFmtId="0" fontId="16" fillId="2" borderId="1" applyNumberFormat="0" applyFont="1" applyFill="1" applyBorder="1" applyAlignment="1" applyProtection="0">
      <alignment horizontal="left" vertical="top" wrapText="1"/>
    </xf>
    <xf numFmtId="0" fontId="16" fillId="2" borderId="35" applyNumberFormat="0" applyFont="1" applyFill="1" applyBorder="1" applyAlignment="1" applyProtection="0">
      <alignment horizontal="left" vertical="top" wrapText="1"/>
    </xf>
    <xf numFmtId="0" fontId="16" fillId="2" borderId="36" applyNumberFormat="0" applyFont="1" applyFill="1" applyBorder="1" applyAlignment="1" applyProtection="0">
      <alignment horizontal="left" vertical="top" wrapText="1"/>
    </xf>
    <xf numFmtId="0" fontId="0" fillId="6" borderId="25" applyNumberFormat="1" applyFont="1" applyFill="1" applyBorder="1" applyAlignment="1" applyProtection="0">
      <alignment vertical="center"/>
    </xf>
    <xf numFmtId="0" fontId="0" fillId="2" borderId="9" applyNumberFormat="0" applyFont="1" applyFill="1" applyBorder="1" applyAlignment="1" applyProtection="0">
      <alignment horizontal="center" vertical="center"/>
    </xf>
    <xf numFmtId="0" fontId="6" fillId="2" borderId="1" applyNumberFormat="0" applyFont="1" applyFill="1" applyBorder="1" applyAlignment="1" applyProtection="0">
      <alignment horizontal="center" vertical="center"/>
    </xf>
    <xf numFmtId="0" fontId="16" fillId="2" borderId="45" applyNumberFormat="0" applyFont="1" applyFill="1" applyBorder="1" applyAlignment="1" applyProtection="0">
      <alignment horizontal="left" vertical="top" wrapText="1"/>
    </xf>
    <xf numFmtId="10" fontId="14" fillId="2" borderId="26" applyNumberFormat="1" applyFont="1" applyFill="1" applyBorder="1" applyAlignment="1" applyProtection="0">
      <alignment vertical="center"/>
    </xf>
    <xf numFmtId="49" fontId="16" fillId="2" borderId="45" applyNumberFormat="1" applyFont="1" applyFill="1" applyBorder="1" applyAlignment="1" applyProtection="0">
      <alignment horizontal="left" vertical="center" wrapText="1"/>
    </xf>
    <xf numFmtId="49" fontId="14" fillId="2" borderId="46" applyNumberFormat="1"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0" fontId="0" fillId="2" borderId="47" applyNumberFormat="1" applyFont="1" applyFill="1" applyBorder="1" applyAlignment="1" applyProtection="0">
      <alignment vertical="center"/>
    </xf>
    <xf numFmtId="62" fontId="20" fillId="2" borderId="47" applyNumberFormat="1" applyFont="1" applyFill="1" applyBorder="1" applyAlignment="1" applyProtection="0">
      <alignment vertical="center"/>
    </xf>
    <xf numFmtId="10" fontId="0" fillId="2" borderId="48" applyNumberFormat="1" applyFont="1" applyFill="1" applyBorder="1" applyAlignment="1" applyProtection="0">
      <alignment vertical="center"/>
    </xf>
    <xf numFmtId="0" fontId="16" fillId="2" borderId="45" applyNumberFormat="0" applyFont="1" applyFill="1" applyBorder="1" applyAlignment="1" applyProtection="0">
      <alignment horizontal="left" vertical="center" wrapText="1"/>
    </xf>
    <xf numFmtId="0" fontId="16" fillId="2" borderId="49" applyNumberFormat="0" applyFont="1" applyFill="1" applyBorder="1" applyAlignment="1" applyProtection="0">
      <alignment horizontal="left" vertical="center" wrapText="1"/>
    </xf>
    <xf numFmtId="0" fontId="16" fillId="2" borderId="50" applyNumberFormat="0" applyFont="1" applyFill="1" applyBorder="1" applyAlignment="1" applyProtection="0">
      <alignment horizontal="left" vertical="center" wrapText="1"/>
    </xf>
    <xf numFmtId="0" fontId="13" fillId="2" borderId="1" applyNumberFormat="0" applyFont="1" applyFill="1" applyBorder="1" applyAlignment="1" applyProtection="0">
      <alignment horizontal="center" vertical="center"/>
    </xf>
    <xf numFmtId="59" fontId="23" fillId="2" borderId="1" applyNumberFormat="1" applyFont="1" applyFill="1" applyBorder="1" applyAlignment="1" applyProtection="0">
      <alignment horizontal="center" vertical="center"/>
    </xf>
    <xf numFmtId="49" fontId="24" fillId="2" borderId="1" applyNumberFormat="1" applyFont="1" applyFill="1" applyBorder="1" applyAlignment="1" applyProtection="0">
      <alignment vertical="center"/>
    </xf>
    <xf numFmtId="59" fontId="14" fillId="2" borderId="1" applyNumberFormat="1" applyFont="1" applyFill="1" applyBorder="1" applyAlignment="1" applyProtection="0">
      <alignment vertical="center"/>
    </xf>
    <xf numFmtId="59" fontId="24" fillId="2" borderId="1" applyNumberFormat="1" applyFont="1" applyFill="1" applyBorder="1" applyAlignment="1" applyProtection="0">
      <alignment vertical="center"/>
    </xf>
    <xf numFmtId="49" fontId="16" fillId="2" borderId="45" applyNumberFormat="1" applyFont="1" applyFill="1" applyBorder="1" applyAlignment="1" applyProtection="0">
      <alignment horizontal="left" vertical="center"/>
    </xf>
    <xf numFmtId="0" fontId="16" fillId="2" borderId="1" applyNumberFormat="0" applyFont="1" applyFill="1" applyBorder="1" applyAlignment="1" applyProtection="0">
      <alignment horizontal="left" vertical="center"/>
    </xf>
    <xf numFmtId="0" fontId="16" fillId="2" borderId="51" applyNumberFormat="0" applyFont="1" applyFill="1" applyBorder="1" applyAlignment="1" applyProtection="0">
      <alignment horizontal="left" vertical="center"/>
    </xf>
    <xf numFmtId="63" fontId="22" fillId="3" borderId="52" applyNumberFormat="1" applyFont="1" applyFill="1" applyBorder="1" applyAlignment="1" applyProtection="0">
      <alignment vertical="center"/>
    </xf>
    <xf numFmtId="49" fontId="16" fillId="2" borderId="52" applyNumberFormat="1" applyFont="1" applyFill="1" applyBorder="1" applyAlignment="1" applyProtection="0">
      <alignment horizontal="left" vertical="center" wrapText="1"/>
    </xf>
    <xf numFmtId="60" fontId="16" fillId="2" borderId="52" applyNumberFormat="1" applyFont="1" applyFill="1" applyBorder="1" applyAlignment="1" applyProtection="0">
      <alignment horizontal="left" vertical="center" wrapText="1"/>
    </xf>
    <xf numFmtId="60" fontId="16" fillId="2" borderId="53" applyNumberFormat="1" applyFont="1" applyFill="1" applyBorder="1" applyAlignment="1" applyProtection="0">
      <alignment horizontal="left" vertical="center" wrapText="1"/>
    </xf>
    <xf numFmtId="10" fontId="0" fillId="2" borderId="1" applyNumberFormat="1" applyFont="1" applyFill="1" applyBorder="1" applyAlignment="1" applyProtection="0">
      <alignment vertical="center"/>
    </xf>
    <xf numFmtId="49" fontId="16" fillId="2" borderId="45" applyNumberFormat="1" applyFont="1" applyFill="1" applyBorder="1" applyAlignment="1" applyProtection="0">
      <alignment vertical="top" wrapText="1"/>
    </xf>
    <xf numFmtId="0" fontId="16" fillId="2" borderId="1" applyNumberFormat="0" applyFont="1" applyFill="1" applyBorder="1" applyAlignment="1" applyProtection="0">
      <alignment vertical="top" wrapText="1"/>
    </xf>
    <xf numFmtId="0" fontId="16" fillId="2" borderId="35" applyNumberFormat="0" applyFont="1" applyFill="1" applyBorder="1" applyAlignment="1" applyProtection="0">
      <alignment vertical="top" wrapText="1"/>
    </xf>
    <xf numFmtId="0" fontId="16" fillId="2" borderId="54" applyNumberFormat="0" applyFont="1" applyFill="1" applyBorder="1" applyAlignment="1" applyProtection="0">
      <alignment vertical="top" wrapText="1"/>
    </xf>
    <xf numFmtId="49" fontId="27" fillId="2" borderId="1" applyNumberFormat="1" applyFont="1" applyFill="1" applyBorder="1" applyAlignment="1" applyProtection="0">
      <alignment vertical="center"/>
    </xf>
    <xf numFmtId="0" fontId="27" fillId="2" borderId="1" applyNumberFormat="0" applyFont="1" applyFill="1" applyBorder="1" applyAlignment="1" applyProtection="0">
      <alignment vertical="center"/>
    </xf>
    <xf numFmtId="10" fontId="27" fillId="2" borderId="1" applyNumberFormat="1" applyFont="1" applyFill="1" applyBorder="1" applyAlignment="1" applyProtection="0">
      <alignment vertical="center"/>
    </xf>
    <xf numFmtId="0" fontId="16" fillId="2" borderId="36" applyNumberFormat="0" applyFont="1" applyFill="1" applyBorder="1" applyAlignment="1" applyProtection="0">
      <alignment vertical="top" wrapText="1"/>
    </xf>
    <xf numFmtId="49" fontId="26" fillId="2" borderId="41" applyNumberFormat="1" applyFont="1" applyFill="1" applyBorder="1" applyAlignment="1" applyProtection="0">
      <alignment horizontal="left" vertical="top" wrapText="1"/>
    </xf>
    <xf numFmtId="0" fontId="26" fillId="2" borderId="12" applyNumberFormat="0" applyFont="1" applyFill="1" applyBorder="1" applyAlignment="1" applyProtection="0">
      <alignment horizontal="left" vertical="top" wrapText="1"/>
    </xf>
    <xf numFmtId="0" fontId="26" fillId="2" borderId="13" applyNumberFormat="0" applyFont="1" applyFill="1" applyBorder="1" applyAlignment="1" applyProtection="0">
      <alignment horizontal="left" vertical="top" wrapText="1"/>
    </xf>
    <xf numFmtId="49" fontId="16" fillId="4" borderId="27" applyNumberFormat="1" applyFont="1" applyFill="1" applyBorder="1" applyAlignment="1" applyProtection="0">
      <alignment horizontal="center" vertical="center" wrapText="1"/>
    </xf>
    <xf numFmtId="49" fontId="16" fillId="2" borderId="55" applyNumberFormat="1" applyFont="1" applyFill="1" applyBorder="1" applyAlignment="1" applyProtection="0">
      <alignment horizontal="center" vertical="center" wrapText="1"/>
    </xf>
    <xf numFmtId="0" fontId="16" fillId="2" borderId="56" applyNumberFormat="0" applyFont="1" applyFill="1" applyBorder="1" applyAlignment="1" applyProtection="0">
      <alignment horizontal="center" vertical="center" wrapText="1"/>
    </xf>
    <xf numFmtId="49" fontId="16" fillId="2" borderId="57" applyNumberFormat="1" applyFont="1" applyFill="1" applyBorder="1" applyAlignment="1" applyProtection="0">
      <alignment horizontal="center" vertical="center"/>
    </xf>
    <xf numFmtId="49" fontId="16" fillId="2" borderId="58" applyNumberFormat="1" applyFont="1" applyFill="1" applyBorder="1" applyAlignment="1" applyProtection="0">
      <alignment horizontal="center" vertical="center"/>
    </xf>
    <xf numFmtId="0" fontId="16" fillId="2" borderId="56" applyNumberFormat="0" applyFont="1" applyFill="1" applyBorder="1" applyAlignment="1" applyProtection="0">
      <alignment horizontal="center" vertical="center"/>
    </xf>
    <xf numFmtId="0" fontId="16" fillId="2" borderId="59" applyNumberFormat="0" applyFont="1" applyFill="1" applyBorder="1" applyAlignment="1" applyProtection="0">
      <alignment horizontal="center" vertical="center"/>
    </xf>
    <xf numFmtId="0" fontId="6" fillId="2" borderId="1" applyNumberFormat="0" applyFont="1" applyFill="1" applyBorder="1" applyAlignment="1" applyProtection="0">
      <alignment vertical="center"/>
    </xf>
    <xf numFmtId="0" fontId="16" fillId="4" borderId="33" applyNumberFormat="0" applyFont="1" applyFill="1" applyBorder="1" applyAlignment="1" applyProtection="0">
      <alignment horizontal="center" vertical="center" wrapText="1"/>
    </xf>
    <xf numFmtId="49" fontId="16" fillId="2" borderId="60" applyNumberFormat="1" applyFont="1" applyFill="1" applyBorder="1" applyAlignment="1" applyProtection="0">
      <alignment horizontal="center" vertical="center" wrapText="1"/>
    </xf>
    <xf numFmtId="0" fontId="16" fillId="2" borderId="61" applyNumberFormat="0" applyFont="1" applyFill="1" applyBorder="1" applyAlignment="1" applyProtection="0">
      <alignment horizontal="center" vertical="center" wrapText="1"/>
    </xf>
    <xf numFmtId="10" fontId="16" fillId="2" borderId="62" applyNumberFormat="1" applyFont="1" applyFill="1" applyBorder="1" applyAlignment="1" applyProtection="0">
      <alignment horizontal="center" vertical="center"/>
    </xf>
    <xf numFmtId="10" fontId="16" fillId="2" borderId="63" applyNumberFormat="1" applyFont="1" applyFill="1" applyBorder="1" applyAlignment="1" applyProtection="0">
      <alignment horizontal="center" vertical="center"/>
    </xf>
    <xf numFmtId="10" fontId="16" fillId="2" borderId="61" applyNumberFormat="1" applyFont="1" applyFill="1" applyBorder="1" applyAlignment="1" applyProtection="0">
      <alignment horizontal="center" vertical="center"/>
    </xf>
    <xf numFmtId="10" fontId="16" fillId="2" borderId="64" applyNumberFormat="1" applyFont="1" applyFill="1" applyBorder="1" applyAlignment="1" applyProtection="0">
      <alignment horizontal="center" vertical="center"/>
    </xf>
    <xf numFmtId="0" fontId="16" fillId="4" borderId="40" applyNumberFormat="0" applyFont="1" applyFill="1" applyBorder="1" applyAlignment="1" applyProtection="0">
      <alignment horizontal="center" vertical="center" wrapText="1"/>
    </xf>
    <xf numFmtId="49" fontId="16" fillId="2" borderId="65" applyNumberFormat="1" applyFont="1" applyFill="1" applyBorder="1" applyAlignment="1" applyProtection="0">
      <alignment horizontal="center" vertical="center" wrapText="1"/>
    </xf>
    <xf numFmtId="60" fontId="16" fillId="2" borderId="66" applyNumberFormat="1" applyFont="1" applyFill="1" applyBorder="1" applyAlignment="1" applyProtection="0">
      <alignment horizontal="center" vertical="center" wrapText="1"/>
    </xf>
    <xf numFmtId="60" fontId="16" fillId="2" borderId="66" applyNumberFormat="1" applyFont="1" applyFill="1" applyBorder="1" applyAlignment="1" applyProtection="0">
      <alignment horizontal="center" vertical="center"/>
    </xf>
    <xf numFmtId="60" fontId="16" fillId="2" borderId="67" applyNumberFormat="1" applyFont="1" applyFill="1" applyBorder="1" applyAlignment="1" applyProtection="0">
      <alignment horizontal="center" vertical="center"/>
    </xf>
    <xf numFmtId="60" fontId="16" fillId="2" borderId="68" applyNumberFormat="1" applyFont="1" applyFill="1" applyBorder="1" applyAlignment="1" applyProtection="0">
      <alignment horizontal="center" vertical="center"/>
    </xf>
    <xf numFmtId="64" fontId="16" fillId="2" borderId="67" applyNumberFormat="1" applyFont="1" applyFill="1" applyBorder="1" applyAlignment="1" applyProtection="0">
      <alignment horizontal="center" vertical="center"/>
    </xf>
    <xf numFmtId="64" fontId="16" fillId="2" borderId="69" applyNumberFormat="1" applyFont="1" applyFill="1" applyBorder="1" applyAlignment="1" applyProtection="0">
      <alignment horizontal="center" vertical="center"/>
    </xf>
    <xf numFmtId="49" fontId="16" fillId="2" borderId="42" applyNumberFormat="1" applyFont="1" applyFill="1" applyBorder="1" applyAlignment="1" applyProtection="0">
      <alignment horizontal="left" vertical="center" wrapText="1"/>
    </xf>
    <xf numFmtId="0" fontId="16" fillId="2" borderId="31" applyNumberFormat="0" applyFont="1" applyFill="1" applyBorder="1" applyAlignment="1" applyProtection="0">
      <alignment horizontal="left" vertical="center" wrapText="1"/>
    </xf>
    <xf numFmtId="0" fontId="16" fillId="2" borderId="32" applyNumberFormat="0" applyFont="1" applyFill="1" applyBorder="1" applyAlignment="1" applyProtection="0">
      <alignment horizontal="left" vertical="center" wrapText="1"/>
    </xf>
    <xf numFmtId="59" fontId="0" fillId="2" borderId="1" applyNumberFormat="1" applyFont="1" applyFill="1" applyBorder="1" applyAlignment="1" applyProtection="0">
      <alignment vertical="center"/>
    </xf>
    <xf numFmtId="59" fontId="27" fillId="2" borderId="1" applyNumberFormat="1" applyFont="1" applyFill="1" applyBorder="1" applyAlignment="1" applyProtection="0">
      <alignment vertical="center"/>
    </xf>
    <xf numFmtId="65" fontId="27" fillId="2" borderId="1" applyNumberFormat="1" applyFont="1" applyFill="1" applyBorder="1" applyAlignment="1" applyProtection="0">
      <alignment vertical="center"/>
    </xf>
    <xf numFmtId="0" fontId="28" fillId="2" borderId="1" applyNumberFormat="0" applyFont="1" applyFill="1" applyBorder="1" applyAlignment="1" applyProtection="0">
      <alignment vertical="center" wrapText="1"/>
    </xf>
    <xf numFmtId="59" fontId="28" fillId="2" borderId="1" applyNumberFormat="1" applyFont="1" applyFill="1" applyBorder="1" applyAlignment="1" applyProtection="0">
      <alignment vertical="center" wrapText="1"/>
    </xf>
    <xf numFmtId="49" fontId="16" fillId="4" borderId="14" applyNumberFormat="1" applyFont="1" applyFill="1" applyBorder="1" applyAlignment="1" applyProtection="0">
      <alignment horizontal="center" vertical="center"/>
    </xf>
    <xf numFmtId="49" fontId="16" fillId="2" borderId="15" applyNumberFormat="1" applyFont="1" applyFill="1" applyBorder="1" applyAlignment="1" applyProtection="0">
      <alignment horizontal="left" vertical="center" wrapText="1"/>
    </xf>
    <xf numFmtId="0" fontId="16" fillId="2" borderId="16" applyNumberFormat="0" applyFont="1" applyFill="1" applyBorder="1" applyAlignment="1" applyProtection="0">
      <alignment horizontal="left" vertical="center" wrapText="1"/>
    </xf>
    <xf numFmtId="0" fontId="16" fillId="2" borderId="20" applyNumberFormat="0" applyFont="1" applyFill="1" applyBorder="1" applyAlignment="1" applyProtection="0">
      <alignment horizontal="left" vertical="center" wrapText="1"/>
    </xf>
    <xf numFmtId="49" fontId="28" fillId="2" borderId="1" applyNumberFormat="1" applyFont="1" applyFill="1" applyBorder="1" applyAlignment="1" applyProtection="0">
      <alignment horizontal="left" vertical="center" wrapText="1"/>
    </xf>
    <xf numFmtId="0" fontId="28" fillId="2" borderId="1" applyNumberFormat="0" applyFont="1" applyFill="1" applyBorder="1" applyAlignment="1" applyProtection="0">
      <alignment horizontal="left" vertical="center" wrapText="1"/>
    </xf>
    <xf numFmtId="0" fontId="0" fillId="2" borderId="49" applyNumberFormat="0" applyFont="1" applyFill="1" applyBorder="1" applyAlignment="1" applyProtection="0">
      <alignment horizontal="center" vertical="center"/>
    </xf>
    <xf numFmtId="0" fontId="0" fillId="2" borderId="70" applyNumberFormat="0" applyFont="1" applyFill="1" applyBorder="1" applyAlignment="1" applyProtection="0">
      <alignment vertical="center"/>
    </xf>
    <xf numFmtId="0" fontId="16" fillId="2" borderId="52" applyNumberFormat="0" applyFont="1" applyFill="1" applyBorder="1" applyAlignment="1" applyProtection="0">
      <alignment horizontal="center" vertical="center"/>
    </xf>
    <xf numFmtId="59" fontId="0" fillId="2" borderId="71" applyNumberFormat="1" applyFont="1" applyFill="1" applyBorder="1" applyAlignment="1" applyProtection="0">
      <alignment horizontal="center" vertical="center"/>
    </xf>
    <xf numFmtId="10" fontId="16" fillId="2" borderId="52" applyNumberFormat="1" applyFont="1" applyFill="1" applyBorder="1" applyAlignment="1" applyProtection="0">
      <alignment horizontal="center" vertical="center"/>
    </xf>
    <xf numFmtId="9" fontId="0" fillId="2" borderId="71" applyNumberFormat="1" applyFont="1" applyFill="1" applyBorder="1" applyAlignment="1" applyProtection="0">
      <alignment vertical="center"/>
    </xf>
    <xf numFmtId="0" fontId="0" fillId="2" borderId="49" applyNumberFormat="0" applyFont="1" applyFill="1" applyBorder="1" applyAlignment="1" applyProtection="0">
      <alignment vertical="center"/>
    </xf>
    <xf numFmtId="60" fontId="30" fillId="2" borderId="52" applyNumberFormat="1" applyFont="1" applyFill="1" applyBorder="1" applyAlignment="1" applyProtection="0">
      <alignment horizontal="center" vertical="center"/>
    </xf>
    <xf numFmtId="59" fontId="24" fillId="2" borderId="72" applyNumberFormat="1" applyFont="1" applyFill="1" applyBorder="1" applyAlignment="1" applyProtection="0">
      <alignment vertical="center"/>
    </xf>
    <xf numFmtId="64" fontId="30" fillId="2" borderId="52" applyNumberFormat="1" applyFont="1" applyFill="1" applyBorder="1" applyAlignment="1" applyProtection="0">
      <alignment horizontal="center" vertical="center"/>
    </xf>
    <xf numFmtId="0" fontId="6" fillId="2" borderId="71" applyNumberFormat="0" applyFont="1" applyFill="1" applyBorder="1" applyAlignment="1" applyProtection="0">
      <alignment vertical="center"/>
    </xf>
    <xf numFmtId="60" fontId="22" fillId="2" borderId="52" applyNumberFormat="1" applyFont="1" applyFill="1" applyBorder="1" applyAlignment="1" applyProtection="0">
      <alignment horizontal="center" vertical="center"/>
    </xf>
    <xf numFmtId="59" fontId="20" fillId="2" borderId="72" applyNumberFormat="1" applyFont="1" applyFill="1" applyBorder="1" applyAlignment="1" applyProtection="0">
      <alignment vertical="center"/>
    </xf>
    <xf numFmtId="64" fontId="22" fillId="2" borderId="52" applyNumberFormat="1" applyFont="1" applyFill="1" applyBorder="1" applyAlignment="1" applyProtection="0">
      <alignment horizontal="center" vertical="center"/>
    </xf>
    <xf numFmtId="60" fontId="16" fillId="2" borderId="52" applyNumberFormat="1" applyFont="1" applyFill="1" applyBorder="1" applyAlignment="1" applyProtection="0">
      <alignment horizontal="center" vertical="center"/>
    </xf>
    <xf numFmtId="59" fontId="0" fillId="2" borderId="72" applyNumberFormat="1" applyFont="1" applyFill="1" applyBorder="1" applyAlignment="1" applyProtection="0">
      <alignment vertical="center"/>
    </xf>
    <xf numFmtId="64" fontId="16" fillId="2" borderId="52" applyNumberFormat="1" applyFont="1" applyFill="1" applyBorder="1" applyAlignment="1" applyProtection="0">
      <alignment horizontal="center" vertical="center"/>
    </xf>
    <xf numFmtId="49" fontId="16" fillId="2" borderId="15" applyNumberFormat="1" applyFont="1" applyFill="1" applyBorder="1" applyAlignment="1" applyProtection="0">
      <alignment horizontal="center" vertical="center" wrapText="1"/>
    </xf>
    <xf numFmtId="0" fontId="16" fillId="2" borderId="17" applyNumberFormat="0" applyFont="1" applyFill="1" applyBorder="1" applyAlignment="1" applyProtection="0">
      <alignment horizontal="center" vertical="center" wrapText="1"/>
    </xf>
    <xf numFmtId="49" fontId="31" fillId="2" borderId="25" applyNumberFormat="1" applyFont="1" applyFill="1" applyBorder="1" applyAlignment="1" applyProtection="0">
      <alignment horizontal="left" vertical="center" wrapText="1"/>
    </xf>
    <xf numFmtId="0" fontId="0" fillId="2" borderId="73" applyNumberFormat="0" applyFont="1" applyFill="1" applyBorder="1" applyAlignment="1" applyProtection="0">
      <alignment vertical="center"/>
    </xf>
    <xf numFmtId="49" fontId="32" fillId="2" borderId="15" applyNumberFormat="1" applyFont="1" applyFill="1" applyBorder="1" applyAlignment="1" applyProtection="0">
      <alignment horizontal="center" vertical="center" wrapText="1"/>
    </xf>
    <xf numFmtId="0" fontId="32" fillId="2" borderId="17" applyNumberFormat="0" applyFont="1" applyFill="1" applyBorder="1" applyAlignment="1" applyProtection="0">
      <alignment horizontal="center" vertical="center" wrapText="1"/>
    </xf>
    <xf numFmtId="49" fontId="32" fillId="2" borderId="25" applyNumberFormat="1" applyFont="1" applyFill="1" applyBorder="1" applyAlignment="1" applyProtection="0">
      <alignment horizontal="center" vertical="center" wrapText="1"/>
    </xf>
    <xf numFmtId="49" fontId="16" fillId="4" borderId="14" applyNumberFormat="1" applyFont="1" applyFill="1" applyBorder="1" applyAlignment="1" applyProtection="0">
      <alignment horizontal="center" vertical="center" wrapText="1"/>
    </xf>
    <xf numFmtId="49" fontId="16" fillId="2" borderId="15" applyNumberFormat="1" applyFont="1" applyFill="1" applyBorder="1" applyAlignment="1" applyProtection="0">
      <alignment horizontal="left" vertical="center"/>
    </xf>
    <xf numFmtId="0" fontId="16" fillId="2" borderId="16" applyNumberFormat="0" applyFont="1" applyFill="1" applyBorder="1" applyAlignment="1" applyProtection="0">
      <alignment horizontal="left" vertical="center"/>
    </xf>
    <xf numFmtId="0" fontId="16" fillId="2" borderId="20" applyNumberFormat="0" applyFont="1" applyFill="1" applyBorder="1" applyAlignment="1" applyProtection="0">
      <alignment horizontal="left" vertical="center"/>
    </xf>
    <xf numFmtId="0" fontId="0" fillId="2" borderId="35" applyNumberFormat="0" applyFont="1" applyFill="1" applyBorder="1" applyAlignment="1" applyProtection="0">
      <alignment vertical="center"/>
    </xf>
    <xf numFmtId="49" fontId="16" fillId="2" borderId="74" applyNumberFormat="1" applyFont="1" applyFill="1" applyBorder="1" applyAlignment="1" applyProtection="0">
      <alignment horizontal="center" vertical="center" wrapText="1"/>
    </xf>
    <xf numFmtId="0" fontId="33" fillId="2" borderId="75" applyNumberFormat="0" applyFont="1" applyFill="1" applyBorder="1" applyAlignment="1" applyProtection="0">
      <alignment horizontal="center" vertical="center" wrapText="1"/>
    </xf>
    <xf numFmtId="0" fontId="33" fillId="2" borderId="76" applyNumberFormat="0" applyFont="1" applyFill="1" applyBorder="1" applyAlignment="1" applyProtection="0">
      <alignment horizontal="center" vertical="center" wrapText="1"/>
    </xf>
    <xf numFmtId="49" fontId="16" fillId="7" borderId="77" applyNumberFormat="1" applyFont="1" applyFill="1" applyBorder="1" applyAlignment="1" applyProtection="0">
      <alignment horizontal="center" vertical="center"/>
    </xf>
    <xf numFmtId="0" fontId="16" fillId="7" borderId="78" applyNumberFormat="0" applyFont="1" applyFill="1" applyBorder="1" applyAlignment="1" applyProtection="0">
      <alignment horizontal="center" vertical="center"/>
    </xf>
    <xf numFmtId="49" fontId="16" fillId="7" borderId="78" applyNumberFormat="1" applyFont="1" applyFill="1" applyBorder="1" applyAlignment="1" applyProtection="0">
      <alignment horizontal="center" vertical="center"/>
    </xf>
    <xf numFmtId="0" fontId="16" fillId="7" borderId="79" applyNumberFormat="0" applyFont="1" applyFill="1" applyBorder="1" applyAlignment="1" applyProtection="0">
      <alignment horizontal="center" vertical="center"/>
    </xf>
    <xf numFmtId="49" fontId="4" fillId="2" borderId="80" applyNumberFormat="1" applyFont="1" applyFill="1" applyBorder="1" applyAlignment="1" applyProtection="0">
      <alignment horizontal="center" vertical="center"/>
    </xf>
    <xf numFmtId="0" fontId="4" fillId="2" borderId="81" applyNumberFormat="0" applyFont="1" applyFill="1" applyBorder="1" applyAlignment="1" applyProtection="0">
      <alignment horizontal="center" vertical="center"/>
    </xf>
    <xf numFmtId="49" fontId="4" fillId="2" borderId="81" applyNumberFormat="1" applyFont="1" applyFill="1" applyBorder="1" applyAlignment="1" applyProtection="0">
      <alignment horizontal="center" vertical="center"/>
    </xf>
    <xf numFmtId="49" fontId="16" fillId="2" borderId="81" applyNumberFormat="1" applyFont="1" applyFill="1" applyBorder="1" applyAlignment="1" applyProtection="0">
      <alignment horizontal="center" vertical="center"/>
    </xf>
    <xf numFmtId="49" fontId="22" fillId="2" borderId="82" applyNumberFormat="1" applyFont="1" applyFill="1" applyBorder="1" applyAlignment="1" applyProtection="0">
      <alignment horizontal="center" vertical="center"/>
    </xf>
    <xf numFmtId="0" fontId="22" fillId="2" borderId="82" applyNumberFormat="0" applyFont="1" applyFill="1" applyBorder="1" applyAlignment="1" applyProtection="0">
      <alignment horizontal="center" vertical="center"/>
    </xf>
    <xf numFmtId="0" fontId="22" fillId="2" borderId="83" applyNumberFormat="0" applyFont="1" applyFill="1" applyBorder="1" applyAlignment="1" applyProtection="0">
      <alignment horizontal="center" vertical="center"/>
    </xf>
    <xf numFmtId="49" fontId="4" fillId="2" borderId="84" applyNumberFormat="1" applyFont="1" applyFill="1" applyBorder="1" applyAlignment="1" applyProtection="0">
      <alignment horizontal="center" vertical="center"/>
    </xf>
    <xf numFmtId="0" fontId="4" fillId="2" borderId="85" applyNumberFormat="0" applyFont="1" applyFill="1" applyBorder="1" applyAlignment="1" applyProtection="0">
      <alignment horizontal="center" vertical="center"/>
    </xf>
    <xf numFmtId="49" fontId="4" fillId="2" borderId="85" applyNumberFormat="1" applyFont="1" applyFill="1" applyBorder="1" applyAlignment="1" applyProtection="0">
      <alignment horizontal="center" vertical="center"/>
    </xf>
    <xf numFmtId="49" fontId="16" fillId="2" borderId="86" applyNumberFormat="1" applyFont="1" applyFill="1" applyBorder="1" applyAlignment="1" applyProtection="0">
      <alignment horizontal="center" vertical="center"/>
    </xf>
    <xf numFmtId="0" fontId="4" fillId="2" borderId="62" applyNumberFormat="0" applyFont="1" applyFill="1" applyBorder="1" applyAlignment="1" applyProtection="0">
      <alignment horizontal="center" vertical="center"/>
    </xf>
    <xf numFmtId="0" fontId="4" fillId="2" borderId="87" applyNumberFormat="0" applyFont="1" applyFill="1" applyBorder="1" applyAlignment="1" applyProtection="0">
      <alignment horizontal="center" vertical="center"/>
    </xf>
    <xf numFmtId="49" fontId="4" fillId="2" borderId="88" applyNumberFormat="1" applyFont="1" applyFill="1" applyBorder="1" applyAlignment="1" applyProtection="0">
      <alignment horizontal="center" vertical="center"/>
    </xf>
    <xf numFmtId="0" fontId="4" fillId="2" borderId="89" applyNumberFormat="0" applyFont="1" applyFill="1" applyBorder="1" applyAlignment="1" applyProtection="0">
      <alignment horizontal="center" vertical="center"/>
    </xf>
    <xf numFmtId="0" fontId="4" fillId="2" borderId="90" applyNumberFormat="0" applyFont="1" applyFill="1" applyBorder="1" applyAlignment="1" applyProtection="0">
      <alignment horizontal="center" vertical="center"/>
    </xf>
    <xf numFmtId="49" fontId="4" fillId="2" borderId="86" applyNumberFormat="1" applyFont="1" applyFill="1" applyBorder="1" applyAlignment="1" applyProtection="0">
      <alignment horizontal="center" vertical="center"/>
    </xf>
    <xf numFmtId="49" fontId="4" fillId="2" borderId="91" applyNumberFormat="1" applyFont="1" applyFill="1" applyBorder="1" applyAlignment="1" applyProtection="0">
      <alignment horizontal="center" vertical="center"/>
    </xf>
    <xf numFmtId="0" fontId="4" fillId="2" borderId="92" applyNumberFormat="0" applyFont="1" applyFill="1" applyBorder="1" applyAlignment="1" applyProtection="0">
      <alignment horizontal="center" vertical="center"/>
    </xf>
    <xf numFmtId="49" fontId="4" fillId="2" borderId="93" applyNumberFormat="1" applyFont="1" applyFill="1" applyBorder="1" applyAlignment="1" applyProtection="0">
      <alignment horizontal="right" vertical="center"/>
    </xf>
    <xf numFmtId="0" fontId="4" fillId="2" borderId="94" applyNumberFormat="0" applyFont="1" applyFill="1" applyBorder="1" applyAlignment="1" applyProtection="0">
      <alignment horizontal="right" vertical="center"/>
    </xf>
    <xf numFmtId="0" fontId="4" fillId="2" borderId="95" applyNumberFormat="0" applyFont="1" applyFill="1" applyBorder="1" applyAlignment="1" applyProtection="0">
      <alignment horizontal="right" vertical="center"/>
    </xf>
    <xf numFmtId="49" fontId="4" fillId="2" borderId="96" applyNumberFormat="1" applyFont="1" applyFill="1" applyBorder="1" applyAlignment="1" applyProtection="0">
      <alignment horizontal="center" vertical="center"/>
    </xf>
    <xf numFmtId="0" fontId="4" fillId="2" borderId="97" applyNumberFormat="0" applyFont="1" applyFill="1" applyBorder="1" applyAlignment="1" applyProtection="0">
      <alignment horizontal="center" vertical="center"/>
    </xf>
    <xf numFmtId="0" fontId="4" fillId="2" borderId="98" applyNumberFormat="0" applyFont="1" applyFill="1" applyBorder="1" applyAlignment="1" applyProtection="0">
      <alignment horizontal="center" vertic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15d24"/>
      <rgbColor rgb="ffffff99"/>
      <rgbColor rgb="ffff0000"/>
      <rgbColor rgb="ffdeeaf6"/>
      <rgbColor rgb="ffcfcfcf"/>
      <rgbColor rgb="ffffff00"/>
      <rgbColor rgb="ff333399"/>
      <rgbColor rgb="ff0070c0"/>
      <rgbColor rgb="ff865357"/>
      <rgbColor rgb="ff000090"/>
      <rgbColor rgb="fff2f2f2"/>
      <rgbColor rgb="ff96969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552450</xdr:colOff>
      <xdr:row>49</xdr:row>
      <xdr:rowOff>180974</xdr:rowOff>
    </xdr:from>
    <xdr:to>
      <xdr:col>4</xdr:col>
      <xdr:colOff>910575</xdr:colOff>
      <xdr:row>51</xdr:row>
      <xdr:rowOff>8205</xdr:rowOff>
    </xdr:to>
    <xdr:pic>
      <xdr:nvPicPr>
        <xdr:cNvPr id="8" name="그림 1" descr="그림 1"/>
        <xdr:cNvPicPr>
          <a:picLocks noChangeAspect="1"/>
        </xdr:cNvPicPr>
      </xdr:nvPicPr>
      <xdr:blipFill>
        <a:blip r:embed="rId1">
          <a:extLst/>
        </a:blip>
        <a:stretch>
          <a:fillRect/>
        </a:stretch>
      </xdr:blipFill>
      <xdr:spPr>
        <a:xfrm>
          <a:off x="4133850" y="13777594"/>
          <a:ext cx="358126" cy="41778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S52"/>
  <sheetViews>
    <sheetView workbookViewId="0" showGridLines="0" defaultGridColor="1"/>
  </sheetViews>
  <sheetFormatPr defaultColWidth="8.83333" defaultRowHeight="16.5" customHeight="1" outlineLevelRow="0" outlineLevelCol="0"/>
  <cols>
    <col min="1" max="1" width="10.3516" style="1" customWidth="1"/>
    <col min="2" max="2" width="12.5" style="1" customWidth="1"/>
    <col min="3" max="3" width="12.3516" style="1" customWidth="1"/>
    <col min="4" max="4" width="11.8516" style="1" customWidth="1"/>
    <col min="5" max="5" width="12.3516" style="1" customWidth="1"/>
    <col min="6" max="6" width="11" style="1" customWidth="1"/>
    <col min="7" max="7" width="15.6719" style="1" customWidth="1"/>
    <col min="8" max="8" width="9" style="1" customWidth="1"/>
    <col min="9" max="9" width="12.3516" style="1" customWidth="1"/>
    <col min="10" max="10" width="11.8516" style="1" customWidth="1"/>
    <col min="11" max="11" width="5.5" style="1" customWidth="1"/>
    <col min="12" max="16" width="11.6719" style="1" customWidth="1"/>
    <col min="17" max="17" width="14.3516" style="1" customWidth="1"/>
    <col min="18" max="18" width="10" style="1" customWidth="1"/>
    <col min="19" max="19" width="13" style="1" customWidth="1"/>
    <col min="20" max="16384" width="8.85156" style="1" customWidth="1"/>
  </cols>
  <sheetData>
    <row r="1" ht="14.25" customHeight="1">
      <c r="A1" t="s" s="2">
        <v>0</v>
      </c>
      <c r="B1" s="3"/>
      <c r="C1" s="3"/>
      <c r="D1" s="3"/>
      <c r="E1" s="3"/>
      <c r="F1" s="4"/>
      <c r="G1" s="4"/>
      <c r="H1" s="4"/>
      <c r="I1" s="4"/>
      <c r="J1" s="4"/>
      <c r="K1" s="5"/>
      <c r="L1" t="s" s="6">
        <v>1</v>
      </c>
      <c r="M1" s="7"/>
      <c r="N1" s="7"/>
      <c r="O1" s="7"/>
      <c r="P1" s="7"/>
      <c r="Q1" s="7"/>
      <c r="R1" s="5"/>
      <c r="S1" s="8"/>
    </row>
    <row r="2" ht="27" customHeight="1">
      <c r="A2" t="s" s="9">
        <v>2</v>
      </c>
      <c r="B2" s="10"/>
      <c r="C2" s="10"/>
      <c r="D2" s="10"/>
      <c r="E2" s="10"/>
      <c r="F2" s="10"/>
      <c r="G2" s="10"/>
      <c r="H2" s="10"/>
      <c r="I2" s="10"/>
      <c r="J2" s="10"/>
      <c r="K2" s="5"/>
      <c r="L2" s="7"/>
      <c r="M2" s="7"/>
      <c r="N2" s="7"/>
      <c r="O2" s="7"/>
      <c r="P2" s="7"/>
      <c r="Q2" s="7"/>
      <c r="R2" s="5"/>
      <c r="S2" s="8"/>
    </row>
    <row r="3" ht="8" customHeight="1">
      <c r="A3" s="11"/>
      <c r="B3" s="11"/>
      <c r="C3" s="11"/>
      <c r="D3" s="11"/>
      <c r="E3" s="11"/>
      <c r="F3" s="11"/>
      <c r="G3" s="11"/>
      <c r="H3" s="11"/>
      <c r="I3" s="11"/>
      <c r="J3" s="11"/>
      <c r="K3" s="12"/>
      <c r="L3" t="s" s="13">
        <v>3</v>
      </c>
      <c r="M3" s="14"/>
      <c r="N3" s="14"/>
      <c r="O3" s="14"/>
      <c r="P3" s="14"/>
      <c r="Q3" s="5"/>
      <c r="R3" s="5"/>
      <c r="S3" s="8"/>
    </row>
    <row r="4" ht="17.25" customHeight="1">
      <c r="A4" t="s" s="15">
        <v>4</v>
      </c>
      <c r="B4" s="16"/>
      <c r="C4" t="s" s="17">
        <v>5</v>
      </c>
      <c r="D4" s="18"/>
      <c r="E4" t="s" s="19">
        <v>6</v>
      </c>
      <c r="F4" t="s" s="17">
        <v>7</v>
      </c>
      <c r="G4" s="20"/>
      <c r="H4" s="20"/>
      <c r="I4" s="20"/>
      <c r="J4" s="21"/>
      <c r="K4" s="22"/>
      <c r="L4" s="14"/>
      <c r="M4" s="14"/>
      <c r="N4" s="14"/>
      <c r="O4" s="14"/>
      <c r="P4" s="14"/>
      <c r="Q4" s="5"/>
      <c r="R4" s="5"/>
      <c r="S4" s="8"/>
    </row>
    <row r="5" ht="15" customHeight="1">
      <c r="A5" t="s" s="23">
        <v>8</v>
      </c>
      <c r="B5" s="24"/>
      <c r="C5" s="25"/>
      <c r="D5" s="25"/>
      <c r="E5" s="24"/>
      <c r="F5" s="25"/>
      <c r="G5" s="25"/>
      <c r="H5" s="25"/>
      <c r="I5" s="25"/>
      <c r="J5" s="26"/>
      <c r="K5" s="22"/>
      <c r="L5" t="s" s="27">
        <v>3</v>
      </c>
      <c r="M5" s="28"/>
      <c r="N5" s="29"/>
      <c r="O5" s="28"/>
      <c r="P5" s="28"/>
      <c r="Q5" s="30"/>
      <c r="R5" s="5"/>
      <c r="S5" s="8"/>
    </row>
    <row r="6" ht="21.75" customHeight="1">
      <c r="A6" t="s" s="31">
        <v>9</v>
      </c>
      <c r="B6" t="s" s="32">
        <v>10</v>
      </c>
      <c r="C6" s="33"/>
      <c r="D6" s="33"/>
      <c r="E6" s="34"/>
      <c r="F6" t="s" s="35">
        <v>11</v>
      </c>
      <c r="G6" s="36"/>
      <c r="H6" t="s" s="32">
        <v>12</v>
      </c>
      <c r="I6" s="33"/>
      <c r="J6" s="37"/>
      <c r="K6" s="38"/>
      <c r="L6" t="s" s="39">
        <v>13</v>
      </c>
      <c r="M6" s="40"/>
      <c r="N6" t="s" s="41">
        <v>14</v>
      </c>
      <c r="O6" s="42">
        <v>8</v>
      </c>
      <c r="P6" t="s" s="41">
        <v>15</v>
      </c>
      <c r="Q6" s="43">
        <v>6</v>
      </c>
      <c r="R6" s="44"/>
      <c r="S6" s="8"/>
    </row>
    <row r="7" ht="21.75" customHeight="1">
      <c r="A7" t="s" s="45">
        <v>16</v>
      </c>
      <c r="B7" s="46"/>
      <c r="C7" s="46"/>
      <c r="D7" s="46"/>
      <c r="E7" s="46"/>
      <c r="F7" t="s" s="47">
        <v>17</v>
      </c>
      <c r="G7" s="48"/>
      <c r="H7" s="46"/>
      <c r="I7" s="46"/>
      <c r="J7" s="49"/>
      <c r="K7" s="44"/>
      <c r="L7" s="50"/>
      <c r="M7" s="50"/>
      <c r="N7" s="50"/>
      <c r="O7" s="50"/>
      <c r="P7" s="50"/>
      <c r="Q7" s="51"/>
      <c r="R7" s="5"/>
      <c r="S7" s="8"/>
    </row>
    <row r="8" ht="18" customHeight="1">
      <c r="A8" t="s" s="52">
        <v>18</v>
      </c>
      <c r="B8" t="s" s="53">
        <v>19</v>
      </c>
      <c r="C8" s="54"/>
      <c r="D8" t="s" s="55">
        <v>20</v>
      </c>
      <c r="E8" s="54"/>
      <c r="F8" t="s" s="56">
        <v>21</v>
      </c>
      <c r="G8" t="s" s="57">
        <v>22</v>
      </c>
      <c r="H8" s="58"/>
      <c r="I8" s="58"/>
      <c r="J8" s="59"/>
      <c r="K8" s="44"/>
      <c r="L8" s="29"/>
      <c r="M8" s="29"/>
      <c r="N8" s="29"/>
      <c r="O8" s="29"/>
      <c r="P8" s="29"/>
      <c r="Q8" s="30"/>
      <c r="R8" s="5"/>
      <c r="S8" s="8"/>
    </row>
    <row r="9" ht="12" customHeight="1">
      <c r="A9" s="60"/>
      <c r="B9" t="s" s="61">
        <v>23</v>
      </c>
      <c r="C9" s="62"/>
      <c r="D9" s="62"/>
      <c r="E9" s="62"/>
      <c r="F9" s="63"/>
      <c r="G9" s="63"/>
      <c r="H9" s="63"/>
      <c r="I9" s="63"/>
      <c r="J9" s="64"/>
      <c r="K9" s="38"/>
      <c r="L9" t="s" s="65">
        <v>24</v>
      </c>
      <c r="M9" t="s" s="66">
        <v>25</v>
      </c>
      <c r="N9" t="s" s="66">
        <v>26</v>
      </c>
      <c r="O9" t="s" s="66">
        <v>27</v>
      </c>
      <c r="P9" t="s" s="66">
        <v>28</v>
      </c>
      <c r="Q9" t="s" s="67">
        <v>29</v>
      </c>
      <c r="R9" s="44"/>
      <c r="S9" s="8"/>
    </row>
    <row r="10" ht="30" customHeight="1">
      <c r="A10" s="68"/>
      <c r="B10" s="69"/>
      <c r="C10" s="70"/>
      <c r="D10" s="70"/>
      <c r="E10" s="70"/>
      <c r="F10" s="70"/>
      <c r="G10" s="70"/>
      <c r="H10" s="70"/>
      <c r="I10" s="70"/>
      <c r="J10" s="71"/>
      <c r="K10" t="s" s="72">
        <v>3</v>
      </c>
      <c r="L10" t="s" s="73">
        <v>30</v>
      </c>
      <c r="M10" s="74">
        <v>48</v>
      </c>
      <c r="N10" s="75">
        <v>1</v>
      </c>
      <c r="O10" s="76">
        <v>4.34</v>
      </c>
      <c r="P10" s="77">
        <f>M10*O10</f>
        <v>208.32</v>
      </c>
      <c r="Q10" s="78">
        <f>P10/P15</f>
        <v>0.700602668962548</v>
      </c>
      <c r="R10" s="44"/>
      <c r="S10" s="8"/>
    </row>
    <row r="11" ht="19.5" customHeight="1">
      <c r="A11" t="s" s="52">
        <v>31</v>
      </c>
      <c r="B11" t="s" s="79">
        <v>32</v>
      </c>
      <c r="C11" s="80"/>
      <c r="D11" s="81"/>
      <c r="E11" s="82">
        <f>D24</f>
        <v>175150.667240637</v>
      </c>
      <c r="F11" t="s" s="83">
        <v>33</v>
      </c>
      <c r="G11" s="84">
        <f>E11/8</f>
        <v>21893.8334050796</v>
      </c>
      <c r="H11" t="s" s="85">
        <v>34</v>
      </c>
      <c r="I11" s="86"/>
      <c r="J11" s="87"/>
      <c r="K11" s="38"/>
      <c r="L11" t="s" s="73">
        <v>35</v>
      </c>
      <c r="M11" s="74">
        <v>9.6</v>
      </c>
      <c r="N11" s="75">
        <v>1</v>
      </c>
      <c r="O11" s="76">
        <v>4.34</v>
      </c>
      <c r="P11" s="77">
        <f>M11*O11</f>
        <v>41.664</v>
      </c>
      <c r="Q11" s="78">
        <f>P11/P15</f>
        <v>0.14012053379251</v>
      </c>
      <c r="R11" s="44"/>
      <c r="S11" s="8"/>
    </row>
    <row r="12" ht="17.25" customHeight="1">
      <c r="A12" s="60"/>
      <c r="B12" t="s" s="88">
        <v>36</v>
      </c>
      <c r="C12" s="89"/>
      <c r="D12" s="89"/>
      <c r="E12" s="90"/>
      <c r="F12" s="89"/>
      <c r="G12" s="90"/>
      <c r="H12" s="89"/>
      <c r="I12" s="89"/>
      <c r="J12" s="91"/>
      <c r="K12" s="38"/>
      <c r="L12" t="s" s="73">
        <v>37</v>
      </c>
      <c r="M12" s="74">
        <v>12</v>
      </c>
      <c r="N12" s="75">
        <v>1</v>
      </c>
      <c r="O12" s="92">
        <v>1</v>
      </c>
      <c r="P12" s="77">
        <f>M12*N12*O12</f>
        <v>12</v>
      </c>
      <c r="Q12" s="78">
        <f>P12/P15</f>
        <v>0.0403572965992251</v>
      </c>
      <c r="R12" s="93"/>
      <c r="S12" s="94"/>
    </row>
    <row r="13" ht="17.25" customHeight="1">
      <c r="A13" s="60"/>
      <c r="B13" s="95"/>
      <c r="C13" s="89"/>
      <c r="D13" s="89"/>
      <c r="E13" s="89"/>
      <c r="F13" s="89"/>
      <c r="G13" s="89"/>
      <c r="H13" s="89"/>
      <c r="I13" s="89"/>
      <c r="J13" s="91"/>
      <c r="K13" s="38"/>
      <c r="L13" t="s" s="73">
        <v>38</v>
      </c>
      <c r="M13" s="74">
        <v>8</v>
      </c>
      <c r="N13" s="75">
        <v>0.5</v>
      </c>
      <c r="O13" s="76">
        <v>4.34</v>
      </c>
      <c r="P13" s="77">
        <f>M13*N13*O13</f>
        <v>17.36</v>
      </c>
      <c r="Q13" s="96">
        <f>P13/P15</f>
        <v>0.058383555746879</v>
      </c>
      <c r="R13" s="44"/>
      <c r="S13" s="8"/>
    </row>
    <row r="14" ht="17.25" customHeight="1">
      <c r="A14" s="60"/>
      <c r="B14" s="95"/>
      <c r="C14" s="89"/>
      <c r="D14" s="89"/>
      <c r="E14" s="89"/>
      <c r="F14" s="89"/>
      <c r="G14" s="89"/>
      <c r="H14" s="89"/>
      <c r="I14" s="89"/>
      <c r="J14" s="91"/>
      <c r="K14" s="38"/>
      <c r="L14" t="s" s="73">
        <v>39</v>
      </c>
      <c r="M14" s="76">
        <v>0</v>
      </c>
      <c r="N14" s="75"/>
      <c r="O14" s="76">
        <v>0</v>
      </c>
      <c r="P14" s="77">
        <v>18</v>
      </c>
      <c r="Q14" s="96">
        <f>P14/P15</f>
        <v>0.0605359448988377</v>
      </c>
      <c r="R14" s="44"/>
      <c r="S14" s="8"/>
    </row>
    <row r="15" ht="13.5" customHeight="1">
      <c r="A15" s="60"/>
      <c r="B15" t="s" s="97">
        <v>40</v>
      </c>
      <c r="C15" s="63"/>
      <c r="D15" s="63"/>
      <c r="E15" s="63"/>
      <c r="F15" s="63"/>
      <c r="G15" s="63"/>
      <c r="H15" s="63"/>
      <c r="I15" s="63"/>
      <c r="J15" s="64"/>
      <c r="K15" s="38"/>
      <c r="L15" t="s" s="98">
        <v>41</v>
      </c>
      <c r="M15" s="99"/>
      <c r="N15" s="99"/>
      <c r="O15" s="100">
        <v>0</v>
      </c>
      <c r="P15" s="101">
        <f>SUM(P10:P14)</f>
        <v>297.344</v>
      </c>
      <c r="Q15" s="102">
        <f>SUM(Q10:Q14)</f>
        <v>1</v>
      </c>
      <c r="R15" s="44"/>
      <c r="S15" s="8"/>
    </row>
    <row r="16" ht="13.5" customHeight="1">
      <c r="A16" s="60"/>
      <c r="B16" s="103"/>
      <c r="C16" s="63"/>
      <c r="D16" s="63"/>
      <c r="E16" s="63"/>
      <c r="F16" s="63"/>
      <c r="G16" s="63"/>
      <c r="H16" s="63"/>
      <c r="I16" s="63"/>
      <c r="J16" s="64"/>
      <c r="K16" s="44"/>
      <c r="L16" s="51"/>
      <c r="M16" s="51"/>
      <c r="N16" s="51"/>
      <c r="O16" s="51"/>
      <c r="P16" s="51"/>
      <c r="Q16" s="51"/>
      <c r="R16" s="5"/>
      <c r="S16" s="8"/>
    </row>
    <row r="17" ht="21" customHeight="1">
      <c r="A17" s="60"/>
      <c r="B17" t="s" s="97">
        <v>42</v>
      </c>
      <c r="C17" s="63"/>
      <c r="D17" s="63"/>
      <c r="E17" s="63"/>
      <c r="F17" s="63"/>
      <c r="G17" s="104"/>
      <c r="H17" s="104"/>
      <c r="I17" s="104"/>
      <c r="J17" s="105"/>
      <c r="K17" s="44"/>
      <c r="L17" s="106"/>
      <c r="M17" s="107"/>
      <c r="N17" t="s" s="108">
        <v>43</v>
      </c>
      <c r="O17" s="109"/>
      <c r="P17" s="109"/>
      <c r="Q17" s="110">
        <v>9620</v>
      </c>
      <c r="R17" s="5"/>
      <c r="S17" s="8"/>
    </row>
    <row r="18" ht="15.75" customHeight="1">
      <c r="A18" s="60"/>
      <c r="B18" t="s" s="111">
        <v>44</v>
      </c>
      <c r="C18" s="112"/>
      <c r="D18" s="112"/>
      <c r="E18" s="112"/>
      <c r="F18" s="113"/>
      <c r="G18" s="114">
        <v>250000</v>
      </c>
      <c r="H18" t="s" s="115">
        <v>45</v>
      </c>
      <c r="I18" s="116"/>
      <c r="J18" s="117"/>
      <c r="K18" s="44"/>
      <c r="L18" s="106"/>
      <c r="M18" s="107"/>
      <c r="N18" s="5"/>
      <c r="O18" s="5"/>
      <c r="P18" s="118"/>
      <c r="Q18" s="5"/>
      <c r="R18" s="5"/>
      <c r="S18" s="8"/>
    </row>
    <row r="19" ht="15.75" customHeight="1">
      <c r="A19" s="60"/>
      <c r="B19" t="s" s="119">
        <v>46</v>
      </c>
      <c r="C19" s="120"/>
      <c r="D19" s="120"/>
      <c r="E19" s="120"/>
      <c r="F19" s="120"/>
      <c r="G19" s="121"/>
      <c r="H19" s="121"/>
      <c r="I19" s="121"/>
      <c r="J19" s="122"/>
      <c r="K19" s="44"/>
      <c r="L19" t="s" s="123">
        <v>47</v>
      </c>
      <c r="M19" s="124"/>
      <c r="N19" s="124"/>
      <c r="O19" s="124"/>
      <c r="P19" s="124"/>
      <c r="Q19" s="125"/>
      <c r="R19" s="5"/>
      <c r="S19" s="8"/>
    </row>
    <row r="20" ht="15.75" customHeight="1">
      <c r="A20" s="60"/>
      <c r="B20" t="s" s="119">
        <v>48</v>
      </c>
      <c r="C20" s="120"/>
      <c r="D20" s="120"/>
      <c r="E20" s="120"/>
      <c r="F20" s="120"/>
      <c r="G20" s="120"/>
      <c r="H20" s="120"/>
      <c r="I20" s="120"/>
      <c r="J20" s="126"/>
      <c r="K20" s="44"/>
      <c r="L20" t="s" s="123">
        <v>49</v>
      </c>
      <c r="M20" s="124"/>
      <c r="N20" s="124"/>
      <c r="O20" s="124"/>
      <c r="P20" s="124"/>
      <c r="Q20" s="125"/>
      <c r="R20" s="5"/>
      <c r="S20" s="8"/>
    </row>
    <row r="21" ht="15.75" customHeight="1">
      <c r="A21" s="68"/>
      <c r="B21" t="s" s="127">
        <v>50</v>
      </c>
      <c r="C21" s="128"/>
      <c r="D21" s="128"/>
      <c r="E21" s="128"/>
      <c r="F21" s="128"/>
      <c r="G21" s="128"/>
      <c r="H21" s="128"/>
      <c r="I21" s="128"/>
      <c r="J21" s="129"/>
      <c r="K21" s="44"/>
      <c r="L21" t="s" s="123">
        <v>51</v>
      </c>
      <c r="M21" s="124"/>
      <c r="N21" s="124"/>
      <c r="O21" s="124"/>
      <c r="P21" s="124"/>
      <c r="Q21" s="125"/>
      <c r="R21" s="5"/>
      <c r="S21" s="8"/>
    </row>
    <row r="22" ht="18.75" customHeight="1">
      <c r="A22" t="s" s="130">
        <v>52</v>
      </c>
      <c r="B22" t="s" s="131">
        <v>53</v>
      </c>
      <c r="C22" s="132"/>
      <c r="D22" t="s" s="133">
        <v>30</v>
      </c>
      <c r="E22" t="s" s="133">
        <v>54</v>
      </c>
      <c r="F22" t="s" s="133">
        <v>37</v>
      </c>
      <c r="G22" t="s" s="134">
        <v>55</v>
      </c>
      <c r="H22" s="135"/>
      <c r="I22" t="s" s="134">
        <v>39</v>
      </c>
      <c r="J22" s="136"/>
      <c r="K22" s="44"/>
      <c r="L22" t="s" s="123">
        <v>56</v>
      </c>
      <c r="M22" s="124"/>
      <c r="N22" s="124"/>
      <c r="O22" s="124"/>
      <c r="P22" s="124"/>
      <c r="Q22" s="125"/>
      <c r="R22" s="124"/>
      <c r="S22" s="137"/>
    </row>
    <row r="23" ht="18.75" customHeight="1">
      <c r="A23" s="138"/>
      <c r="B23" t="s" s="139">
        <v>57</v>
      </c>
      <c r="C23" s="140"/>
      <c r="D23" s="141">
        <f>Q10</f>
        <v>0.700602668962548</v>
      </c>
      <c r="E23" s="141">
        <f>Q11</f>
        <v>0.14012053379251</v>
      </c>
      <c r="F23" s="141">
        <f>Q12</f>
        <v>0.0403572965992251</v>
      </c>
      <c r="G23" s="142">
        <f>Q13</f>
        <v>0.058383555746879</v>
      </c>
      <c r="H23" s="143"/>
      <c r="I23" s="142">
        <f>Q14</f>
        <v>0.0605359448988377</v>
      </c>
      <c r="J23" s="144"/>
      <c r="K23" s="44"/>
      <c r="L23" s="124"/>
      <c r="M23" s="124"/>
      <c r="N23" s="124"/>
      <c r="O23" s="124"/>
      <c r="P23" s="124"/>
      <c r="Q23" s="124"/>
      <c r="R23" s="124"/>
      <c r="S23" s="137"/>
    </row>
    <row r="24" ht="18.75" customHeight="1">
      <c r="A24" s="145"/>
      <c r="B24" t="s" s="146">
        <v>58</v>
      </c>
      <c r="C24" s="147">
        <f>G11</f>
        <v>21893.8334050796</v>
      </c>
      <c r="D24" s="148">
        <f>G18*$D$23</f>
        <v>175150.667240637</v>
      </c>
      <c r="E24" s="148">
        <f>G18*$E$23</f>
        <v>35030.1334481275</v>
      </c>
      <c r="F24" s="148">
        <f>G18*$F$23</f>
        <v>10089.3241498063</v>
      </c>
      <c r="G24" s="149">
        <f>G18*$G$23</f>
        <v>14595.8889367198</v>
      </c>
      <c r="H24" s="150"/>
      <c r="I24" s="151">
        <f>G18*$I$23</f>
        <v>15133.9862247094</v>
      </c>
      <c r="J24" s="152"/>
      <c r="K24" s="44"/>
      <c r="L24" s="124"/>
      <c r="M24" s="124"/>
      <c r="N24" s="124"/>
      <c r="O24" s="124"/>
      <c r="P24" s="124"/>
      <c r="Q24" s="124"/>
      <c r="R24" s="124"/>
      <c r="S24" s="137"/>
    </row>
    <row r="25" ht="54.75" customHeight="1">
      <c r="A25" t="s" s="130">
        <v>59</v>
      </c>
      <c r="B25" t="s" s="153">
        <v>60</v>
      </c>
      <c r="C25" s="154"/>
      <c r="D25" s="154"/>
      <c r="E25" s="154"/>
      <c r="F25" s="154"/>
      <c r="G25" s="154"/>
      <c r="H25" s="154"/>
      <c r="I25" s="154"/>
      <c r="J25" s="155"/>
      <c r="K25" s="44"/>
      <c r="L25" t="s" s="123">
        <v>3</v>
      </c>
      <c r="M25" s="124"/>
      <c r="N25" s="124"/>
      <c r="O25" s="124"/>
      <c r="P25" s="124"/>
      <c r="Q25" s="125"/>
      <c r="R25" s="5"/>
      <c r="S25" s="137"/>
    </row>
    <row r="26" ht="66.75" customHeight="1">
      <c r="A26" s="68"/>
      <c r="B26" s="69"/>
      <c r="C26" s="70"/>
      <c r="D26" s="70"/>
      <c r="E26" s="70"/>
      <c r="F26" s="70"/>
      <c r="G26" s="70"/>
      <c r="H26" s="70"/>
      <c r="I26" s="70"/>
      <c r="J26" s="71"/>
      <c r="K26" s="44"/>
      <c r="L26" t="s" s="123">
        <v>3</v>
      </c>
      <c r="M26" s="124"/>
      <c r="N26" s="124"/>
      <c r="O26" s="124"/>
      <c r="P26" s="124"/>
      <c r="Q26" s="125"/>
      <c r="R26" s="5"/>
      <c r="S26" s="137"/>
    </row>
    <row r="27" ht="27.75" customHeight="1">
      <c r="A27" t="s" s="52">
        <v>61</v>
      </c>
      <c r="B27" t="s" s="153">
        <v>62</v>
      </c>
      <c r="C27" s="154"/>
      <c r="D27" s="154"/>
      <c r="E27" s="154"/>
      <c r="F27" s="154"/>
      <c r="G27" s="154"/>
      <c r="H27" s="154"/>
      <c r="I27" s="154"/>
      <c r="J27" s="155"/>
      <c r="K27" s="44"/>
      <c r="L27" s="156">
        <f>C24*8</f>
        <v>175150.667240637</v>
      </c>
      <c r="M27" s="157">
        <f>E24*5</f>
        <v>175150.667240638</v>
      </c>
      <c r="N27" s="124"/>
      <c r="O27" s="157"/>
      <c r="P27" s="158"/>
      <c r="Q27" s="157"/>
      <c r="R27" s="159"/>
      <c r="S27" s="160"/>
    </row>
    <row r="28" ht="27.75" customHeight="1">
      <c r="A28" s="68"/>
      <c r="B28" s="69"/>
      <c r="C28" s="70"/>
      <c r="D28" s="70"/>
      <c r="E28" s="70"/>
      <c r="F28" s="70"/>
      <c r="G28" s="70"/>
      <c r="H28" s="70"/>
      <c r="I28" s="70"/>
      <c r="J28" s="71"/>
      <c r="K28" s="44"/>
      <c r="L28" s="156"/>
      <c r="M28" s="158"/>
      <c r="N28" s="5"/>
      <c r="O28" s="5"/>
      <c r="P28" s="5"/>
      <c r="Q28" s="5"/>
      <c r="R28" s="159"/>
      <c r="S28" s="160"/>
    </row>
    <row r="29" ht="40.5" customHeight="1">
      <c r="A29" t="s" s="161">
        <v>63</v>
      </c>
      <c r="B29" t="s" s="162">
        <v>64</v>
      </c>
      <c r="C29" s="163"/>
      <c r="D29" s="163"/>
      <c r="E29" s="163"/>
      <c r="F29" s="163"/>
      <c r="G29" s="163"/>
      <c r="H29" s="163"/>
      <c r="I29" s="163"/>
      <c r="J29" s="164"/>
      <c r="K29" s="44"/>
      <c r="L29" t="s" s="165">
        <v>65</v>
      </c>
      <c r="M29" s="166"/>
      <c r="N29" s="166"/>
      <c r="O29" s="166"/>
      <c r="P29" s="166"/>
      <c r="Q29" s="166"/>
      <c r="R29" s="159"/>
      <c r="S29" s="160"/>
    </row>
    <row r="30" ht="23.25" customHeight="1">
      <c r="A30" t="s" s="130">
        <v>66</v>
      </c>
      <c r="B30" t="s" s="153">
        <v>67</v>
      </c>
      <c r="C30" s="154"/>
      <c r="D30" s="154"/>
      <c r="E30" s="154"/>
      <c r="F30" s="154"/>
      <c r="G30" s="154"/>
      <c r="H30" s="154"/>
      <c r="I30" s="154"/>
      <c r="J30" s="155"/>
      <c r="K30" s="44"/>
      <c r="L30" s="166"/>
      <c r="M30" s="166"/>
      <c r="N30" s="166"/>
      <c r="O30" s="166"/>
      <c r="P30" s="166"/>
      <c r="Q30" s="166"/>
      <c r="R30" s="159"/>
      <c r="S30" s="159"/>
    </row>
    <row r="31" ht="23.25" customHeight="1">
      <c r="A31" s="138"/>
      <c r="B31" s="103"/>
      <c r="C31" s="63"/>
      <c r="D31" s="63"/>
      <c r="E31" s="63"/>
      <c r="F31" s="63"/>
      <c r="G31" s="63"/>
      <c r="H31" s="63"/>
      <c r="I31" s="63"/>
      <c r="J31" s="64"/>
      <c r="K31" s="44"/>
      <c r="L31" s="166"/>
      <c r="M31" s="166"/>
      <c r="N31" s="166"/>
      <c r="O31" s="166"/>
      <c r="P31" s="166"/>
      <c r="Q31" s="166"/>
      <c r="R31" s="5"/>
      <c r="S31" s="137"/>
    </row>
    <row r="32" ht="23.25" customHeight="1">
      <c r="A32" s="138"/>
      <c r="B32" s="103"/>
      <c r="C32" s="63"/>
      <c r="D32" s="63"/>
      <c r="E32" s="63"/>
      <c r="F32" s="63"/>
      <c r="G32" s="63"/>
      <c r="H32" s="63"/>
      <c r="I32" s="63"/>
      <c r="J32" s="64"/>
      <c r="K32" s="44"/>
      <c r="L32" s="166"/>
      <c r="M32" s="166"/>
      <c r="N32" s="166"/>
      <c r="O32" s="166"/>
      <c r="P32" s="166"/>
      <c r="Q32" s="166"/>
      <c r="R32" s="5"/>
      <c r="S32" s="137"/>
    </row>
    <row r="33" ht="23.25" customHeight="1">
      <c r="A33" s="138"/>
      <c r="B33" s="103"/>
      <c r="C33" s="63"/>
      <c r="D33" s="63"/>
      <c r="E33" s="63"/>
      <c r="F33" s="63"/>
      <c r="G33" s="63"/>
      <c r="H33" s="63"/>
      <c r="I33" s="63"/>
      <c r="J33" s="64"/>
      <c r="K33" s="44"/>
      <c r="L33" s="167"/>
      <c r="M33" s="167"/>
      <c r="N33" s="167"/>
      <c r="O33" s="167"/>
      <c r="P33" s="167"/>
      <c r="Q33" s="5"/>
      <c r="R33" s="5"/>
      <c r="S33" s="137"/>
    </row>
    <row r="34" ht="23.25" customHeight="1">
      <c r="A34" s="138"/>
      <c r="B34" s="103"/>
      <c r="C34" s="63"/>
      <c r="D34" s="63"/>
      <c r="E34" s="63"/>
      <c r="F34" s="63"/>
      <c r="G34" s="63"/>
      <c r="H34" s="63"/>
      <c r="I34" s="63"/>
      <c r="J34" s="64"/>
      <c r="K34" s="168"/>
      <c r="L34" s="169"/>
      <c r="M34" s="169"/>
      <c r="N34" s="169"/>
      <c r="O34" s="169"/>
      <c r="P34" s="169"/>
      <c r="Q34" s="170"/>
      <c r="R34" s="5"/>
      <c r="S34" s="137"/>
    </row>
    <row r="35" ht="28.5" customHeight="1">
      <c r="A35" s="145"/>
      <c r="B35" s="69"/>
      <c r="C35" s="70"/>
      <c r="D35" s="70"/>
      <c r="E35" s="70"/>
      <c r="F35" s="70"/>
      <c r="G35" s="70"/>
      <c r="H35" s="70"/>
      <c r="I35" s="70"/>
      <c r="J35" s="71"/>
      <c r="K35" s="168"/>
      <c r="L35" s="171"/>
      <c r="M35" s="171"/>
      <c r="N35" s="171"/>
      <c r="O35" s="171"/>
      <c r="P35" s="171"/>
      <c r="Q35" s="172"/>
      <c r="R35" s="173"/>
      <c r="S35" s="137"/>
    </row>
    <row r="36" ht="21" customHeight="1">
      <c r="A36" t="s" s="130">
        <v>68</v>
      </c>
      <c r="B36" t="s" s="153">
        <v>69</v>
      </c>
      <c r="C36" s="154"/>
      <c r="D36" s="154"/>
      <c r="E36" s="154"/>
      <c r="F36" s="154"/>
      <c r="G36" s="154"/>
      <c r="H36" s="154"/>
      <c r="I36" s="154"/>
      <c r="J36" s="155"/>
      <c r="K36" s="168"/>
      <c r="L36" s="174"/>
      <c r="M36" s="174"/>
      <c r="N36" s="174"/>
      <c r="O36" s="174"/>
      <c r="P36" s="174"/>
      <c r="Q36" s="175"/>
      <c r="R36" s="176"/>
      <c r="S36" s="177"/>
    </row>
    <row r="37" ht="19.5" customHeight="1">
      <c r="A37" s="138"/>
      <c r="B37" s="103"/>
      <c r="C37" s="63"/>
      <c r="D37" s="63"/>
      <c r="E37" s="63"/>
      <c r="F37" s="63"/>
      <c r="G37" s="63"/>
      <c r="H37" s="63"/>
      <c r="I37" s="63"/>
      <c r="J37" s="64"/>
      <c r="K37" s="168"/>
      <c r="L37" s="178"/>
      <c r="M37" s="178"/>
      <c r="N37" s="178"/>
      <c r="O37" s="178"/>
      <c r="P37" s="178"/>
      <c r="Q37" s="179"/>
      <c r="R37" s="180"/>
      <c r="S37" s="177"/>
    </row>
    <row r="38" ht="19.5" customHeight="1">
      <c r="A38" s="138"/>
      <c r="B38" s="103"/>
      <c r="C38" s="63"/>
      <c r="D38" s="63"/>
      <c r="E38" s="63"/>
      <c r="F38" s="63"/>
      <c r="G38" s="63"/>
      <c r="H38" s="63"/>
      <c r="I38" s="63"/>
      <c r="J38" s="64"/>
      <c r="K38" s="168"/>
      <c r="L38" s="181"/>
      <c r="M38" s="181"/>
      <c r="N38" s="181"/>
      <c r="O38" s="181"/>
      <c r="P38" s="181"/>
      <c r="Q38" s="182"/>
      <c r="R38" s="183"/>
      <c r="S38" s="177"/>
    </row>
    <row r="39" ht="19.5" customHeight="1">
      <c r="A39" s="138"/>
      <c r="B39" s="103"/>
      <c r="C39" s="63"/>
      <c r="D39" s="63"/>
      <c r="E39" s="63"/>
      <c r="F39" s="63"/>
      <c r="G39" s="63"/>
      <c r="H39" s="63"/>
      <c r="I39" s="63"/>
      <c r="J39" s="64"/>
      <c r="K39" s="168"/>
      <c r="L39" s="181"/>
      <c r="M39" s="181"/>
      <c r="N39" s="181"/>
      <c r="O39" s="181"/>
      <c r="P39" s="181"/>
      <c r="Q39" s="182"/>
      <c r="R39" s="183"/>
      <c r="S39" s="177"/>
    </row>
    <row r="40" ht="19.5" customHeight="1">
      <c r="A40" s="145"/>
      <c r="B40" s="69"/>
      <c r="C40" s="70"/>
      <c r="D40" s="70"/>
      <c r="E40" s="70"/>
      <c r="F40" s="70"/>
      <c r="G40" s="70"/>
      <c r="H40" s="70"/>
      <c r="I40" s="70"/>
      <c r="J40" s="71"/>
      <c r="K40" s="168"/>
      <c r="L40" s="181"/>
      <c r="M40" s="181"/>
      <c r="N40" s="181"/>
      <c r="O40" s="181"/>
      <c r="P40" s="181"/>
      <c r="Q40" s="182"/>
      <c r="R40" s="183"/>
      <c r="S40" s="177"/>
    </row>
    <row r="41" ht="17.1" customHeight="1">
      <c r="A41" t="s" s="130">
        <v>70</v>
      </c>
      <c r="B41" t="s" s="162">
        <v>71</v>
      </c>
      <c r="C41" s="163"/>
      <c r="D41" s="163"/>
      <c r="E41" s="163"/>
      <c r="F41" s="163"/>
      <c r="G41" s="163"/>
      <c r="H41" s="163"/>
      <c r="I41" s="163"/>
      <c r="J41" s="164"/>
      <c r="K41" s="168"/>
      <c r="L41" s="181"/>
      <c r="M41" s="181"/>
      <c r="N41" s="181"/>
      <c r="O41" s="181"/>
      <c r="P41" s="181"/>
      <c r="Q41" s="182"/>
      <c r="R41" s="183"/>
      <c r="S41" s="177"/>
    </row>
    <row r="42" ht="19.5" customHeight="1">
      <c r="A42" s="138"/>
      <c r="B42" t="s" s="184">
        <v>72</v>
      </c>
      <c r="C42" s="185"/>
      <c r="D42" t="s" s="184">
        <v>73</v>
      </c>
      <c r="E42" s="185"/>
      <c r="F42" t="s" s="184">
        <v>74</v>
      </c>
      <c r="G42" s="185"/>
      <c r="H42" t="s" s="184">
        <v>75</v>
      </c>
      <c r="I42" s="185"/>
      <c r="J42" t="s" s="186">
        <v>76</v>
      </c>
      <c r="K42" s="187"/>
      <c r="L42" s="181"/>
      <c r="M42" s="181"/>
      <c r="N42" s="181"/>
      <c r="O42" s="181"/>
      <c r="P42" s="181"/>
      <c r="Q42" s="182"/>
      <c r="R42" s="183"/>
      <c r="S42" s="177"/>
    </row>
    <row r="43" ht="19.5" customHeight="1">
      <c r="A43" s="138"/>
      <c r="B43" t="s" s="188">
        <v>77</v>
      </c>
      <c r="C43" s="189"/>
      <c r="D43" t="s" s="188">
        <v>77</v>
      </c>
      <c r="E43" s="189"/>
      <c r="F43" t="s" s="188">
        <v>77</v>
      </c>
      <c r="G43" s="189"/>
      <c r="H43" t="s" s="188">
        <v>77</v>
      </c>
      <c r="I43" s="189"/>
      <c r="J43" t="s" s="190">
        <v>77</v>
      </c>
      <c r="K43" s="187"/>
      <c r="L43" s="181"/>
      <c r="M43" s="181"/>
      <c r="N43" s="181"/>
      <c r="O43" s="181"/>
      <c r="P43" s="181"/>
      <c r="Q43" s="182"/>
      <c r="R43" s="183"/>
      <c r="S43" s="177"/>
    </row>
    <row r="44" ht="19.5" customHeight="1">
      <c r="A44" s="145"/>
      <c r="B44" t="s" s="162">
        <v>78</v>
      </c>
      <c r="C44" s="163"/>
      <c r="D44" s="163"/>
      <c r="E44" s="163"/>
      <c r="F44" s="163"/>
      <c r="G44" s="163"/>
      <c r="H44" s="163"/>
      <c r="I44" s="163"/>
      <c r="J44" s="164"/>
      <c r="K44" s="168"/>
      <c r="L44" s="181"/>
      <c r="M44" s="181"/>
      <c r="N44" s="181"/>
      <c r="O44" s="181"/>
      <c r="P44" s="181"/>
      <c r="Q44" s="182"/>
      <c r="R44" s="183"/>
      <c r="S44" s="177"/>
    </row>
    <row r="45" ht="21" customHeight="1">
      <c r="A45" t="s" s="191">
        <v>79</v>
      </c>
      <c r="B45" t="s" s="192">
        <v>80</v>
      </c>
      <c r="C45" s="193"/>
      <c r="D45" s="193"/>
      <c r="E45" s="193"/>
      <c r="F45" s="193"/>
      <c r="G45" s="193"/>
      <c r="H45" s="193"/>
      <c r="I45" s="193"/>
      <c r="J45" s="194"/>
      <c r="K45" s="44"/>
      <c r="L45" s="195"/>
      <c r="M45" s="195"/>
      <c r="N45" s="195"/>
      <c r="O45" s="195"/>
      <c r="P45" s="195"/>
      <c r="Q45" s="5"/>
      <c r="R45" s="195"/>
      <c r="S45" s="137"/>
    </row>
    <row r="46" ht="19.5" customHeight="1">
      <c r="A46" t="s" s="196">
        <v>81</v>
      </c>
      <c r="B46" s="197"/>
      <c r="C46" s="197"/>
      <c r="D46" s="197"/>
      <c r="E46" s="197"/>
      <c r="F46" s="197"/>
      <c r="G46" s="197"/>
      <c r="H46" s="197"/>
      <c r="I46" s="197"/>
      <c r="J46" s="198"/>
      <c r="K46" s="44"/>
      <c r="L46" s="5"/>
      <c r="M46" s="5"/>
      <c r="N46" s="5"/>
      <c r="O46" s="5"/>
      <c r="P46" s="5"/>
      <c r="Q46" s="5"/>
      <c r="R46" s="5"/>
      <c r="S46" s="8"/>
    </row>
    <row r="47" ht="23.25" customHeight="1">
      <c r="A47" t="s" s="199">
        <v>82</v>
      </c>
      <c r="B47" s="200"/>
      <c r="C47" s="200"/>
      <c r="D47" s="200"/>
      <c r="E47" s="200"/>
      <c r="F47" t="s" s="201">
        <v>83</v>
      </c>
      <c r="G47" s="200"/>
      <c r="H47" s="200"/>
      <c r="I47" s="200"/>
      <c r="J47" s="202"/>
      <c r="K47" s="44"/>
      <c r="L47" s="5"/>
      <c r="M47" s="5"/>
      <c r="N47" s="5"/>
      <c r="O47" s="5"/>
      <c r="P47" s="5"/>
      <c r="Q47" s="5"/>
      <c r="R47" s="5"/>
      <c r="S47" s="156"/>
    </row>
    <row r="48" ht="23.25" customHeight="1">
      <c r="A48" t="s" s="203">
        <v>84</v>
      </c>
      <c r="B48" s="204"/>
      <c r="C48" t="s" s="205">
        <f>A4</f>
        <v>85</v>
      </c>
      <c r="D48" s="204"/>
      <c r="E48" s="204"/>
      <c r="F48" t="s" s="206">
        <v>86</v>
      </c>
      <c r="G48" t="s" s="207">
        <v>87</v>
      </c>
      <c r="H48" s="208"/>
      <c r="I48" s="208"/>
      <c r="J48" s="209"/>
      <c r="K48" s="44"/>
      <c r="L48" s="5"/>
      <c r="M48" s="5"/>
      <c r="N48" s="5"/>
      <c r="O48" s="5"/>
      <c r="P48" s="5"/>
      <c r="Q48" s="5"/>
      <c r="R48" s="5"/>
      <c r="S48" s="8"/>
    </row>
    <row r="49" ht="23.25" customHeight="1">
      <c r="A49" t="s" s="210">
        <v>88</v>
      </c>
      <c r="B49" s="211"/>
      <c r="C49" t="s" s="212">
        <v>89</v>
      </c>
      <c r="D49" s="211"/>
      <c r="E49" s="211"/>
      <c r="F49" t="s" s="213">
        <v>90</v>
      </c>
      <c r="G49" s="214"/>
      <c r="H49" s="214"/>
      <c r="I49" s="214"/>
      <c r="J49" s="215"/>
      <c r="K49" s="44"/>
      <c r="L49" s="5"/>
      <c r="M49" s="5"/>
      <c r="N49" s="5"/>
      <c r="O49" s="5"/>
      <c r="P49" s="5"/>
      <c r="Q49" s="5"/>
      <c r="R49" s="5"/>
      <c r="S49" s="8"/>
    </row>
    <row r="50" ht="23.25" customHeight="1">
      <c r="A50" t="s" s="210">
        <v>91</v>
      </c>
      <c r="B50" s="211"/>
      <c r="C50" t="s" s="216">
        <v>92</v>
      </c>
      <c r="D50" s="217"/>
      <c r="E50" s="218"/>
      <c r="F50" t="s" s="219">
        <v>93</v>
      </c>
      <c r="G50" s="214"/>
      <c r="H50" s="214"/>
      <c r="I50" s="214"/>
      <c r="J50" s="215"/>
      <c r="K50" s="44"/>
      <c r="L50" s="5"/>
      <c r="M50" s="5"/>
      <c r="N50" s="5"/>
      <c r="O50" s="5"/>
      <c r="P50" s="5"/>
      <c r="Q50" s="5"/>
      <c r="R50" s="5"/>
      <c r="S50" s="8"/>
    </row>
    <row r="51" ht="23.25" customHeight="1">
      <c r="A51" t="s" s="220">
        <v>94</v>
      </c>
      <c r="B51" s="221"/>
      <c r="C51" t="s" s="222">
        <v>95</v>
      </c>
      <c r="D51" s="223"/>
      <c r="E51" s="224"/>
      <c r="F51" t="s" s="225">
        <v>96</v>
      </c>
      <c r="G51" s="226"/>
      <c r="H51" s="226"/>
      <c r="I51" s="226"/>
      <c r="J51" s="227"/>
      <c r="K51" s="44"/>
      <c r="L51" s="5"/>
      <c r="M51" s="5"/>
      <c r="N51" s="5"/>
      <c r="O51" s="5"/>
      <c r="P51" s="5"/>
      <c r="Q51" s="5"/>
      <c r="R51" s="5"/>
      <c r="S51" s="8"/>
    </row>
    <row r="52" ht="16.5" customHeight="1">
      <c r="A52" s="51"/>
      <c r="B52" s="51"/>
      <c r="C52" s="51"/>
      <c r="D52" s="51"/>
      <c r="E52" s="51"/>
      <c r="F52" s="51"/>
      <c r="G52" s="51"/>
      <c r="H52" s="51"/>
      <c r="I52" s="51"/>
      <c r="J52" s="51"/>
      <c r="K52" s="5"/>
      <c r="L52" s="5"/>
      <c r="M52" s="5"/>
      <c r="N52" s="5"/>
      <c r="O52" s="5"/>
      <c r="P52" s="5"/>
      <c r="Q52" s="5"/>
      <c r="R52" s="5"/>
      <c r="S52" s="5"/>
    </row>
  </sheetData>
  <mergeCells count="85">
    <mergeCell ref="A41:A44"/>
    <mergeCell ref="B42:C42"/>
    <mergeCell ref="D42:E42"/>
    <mergeCell ref="F42:G42"/>
    <mergeCell ref="H42:I42"/>
    <mergeCell ref="B43:C43"/>
    <mergeCell ref="D43:E43"/>
    <mergeCell ref="F43:G43"/>
    <mergeCell ref="H43:I43"/>
    <mergeCell ref="B44:J44"/>
    <mergeCell ref="B21:J21"/>
    <mergeCell ref="B20:J20"/>
    <mergeCell ref="A1:E1"/>
    <mergeCell ref="L1:Q2"/>
    <mergeCell ref="A2:J2"/>
    <mergeCell ref="L3:P3"/>
    <mergeCell ref="A4:B4"/>
    <mergeCell ref="C4:D4"/>
    <mergeCell ref="F4:J4"/>
    <mergeCell ref="L4:P4"/>
    <mergeCell ref="A5:J5"/>
    <mergeCell ref="B6:E6"/>
    <mergeCell ref="F6:G6"/>
    <mergeCell ref="H6:J6"/>
    <mergeCell ref="B7:E7"/>
    <mergeCell ref="F7:G7"/>
    <mergeCell ref="H7:J7"/>
    <mergeCell ref="A11:A19"/>
    <mergeCell ref="B11:D11"/>
    <mergeCell ref="H11:J11"/>
    <mergeCell ref="B12:J14"/>
    <mergeCell ref="B19:J19"/>
    <mergeCell ref="A8:A10"/>
    <mergeCell ref="B8:C8"/>
    <mergeCell ref="D8:E8"/>
    <mergeCell ref="G8:J8"/>
    <mergeCell ref="B9:J10"/>
    <mergeCell ref="R12:S12"/>
    <mergeCell ref="B15:J16"/>
    <mergeCell ref="B17:J17"/>
    <mergeCell ref="L17:L18"/>
    <mergeCell ref="M17:M18"/>
    <mergeCell ref="B18:F18"/>
    <mergeCell ref="H18:J18"/>
    <mergeCell ref="A22:A24"/>
    <mergeCell ref="B22:C22"/>
    <mergeCell ref="G22:H22"/>
    <mergeCell ref="I22:J22"/>
    <mergeCell ref="B23:C23"/>
    <mergeCell ref="G23:H23"/>
    <mergeCell ref="I23:J23"/>
    <mergeCell ref="G24:H24"/>
    <mergeCell ref="I24:J24"/>
    <mergeCell ref="L29:Q32"/>
    <mergeCell ref="A30:A35"/>
    <mergeCell ref="B30:J35"/>
    <mergeCell ref="O34:P34"/>
    <mergeCell ref="O35:P35"/>
    <mergeCell ref="A25:A26"/>
    <mergeCell ref="B25:J26"/>
    <mergeCell ref="A27:A28"/>
    <mergeCell ref="B27:J28"/>
    <mergeCell ref="B29:J29"/>
    <mergeCell ref="A36:A40"/>
    <mergeCell ref="B36:J40"/>
    <mergeCell ref="O36:P36"/>
    <mergeCell ref="O37:P37"/>
    <mergeCell ref="O38:P38"/>
    <mergeCell ref="O40:P40"/>
    <mergeCell ref="B45:J45"/>
    <mergeCell ref="A46:J46"/>
    <mergeCell ref="A47:E47"/>
    <mergeCell ref="F47:J47"/>
    <mergeCell ref="A48:B48"/>
    <mergeCell ref="C48:E48"/>
    <mergeCell ref="G48:J48"/>
    <mergeCell ref="A51:B51"/>
    <mergeCell ref="C51:E51"/>
    <mergeCell ref="G51:J51"/>
    <mergeCell ref="A49:B49"/>
    <mergeCell ref="C49:E49"/>
    <mergeCell ref="G49:J49"/>
    <mergeCell ref="A50:B50"/>
    <mergeCell ref="C50:E50"/>
    <mergeCell ref="G50:J50"/>
  </mergeCells>
  <conditionalFormatting sqref="M5:M6 O5:P5 E11 G11 H18:J18 C24:H24 P27 M28 L36:P44">
    <cfRule type="cellIs" dxfId="0" priority="1" operator="lessThan" stopIfTrue="1">
      <formula>0</formula>
    </cfRule>
  </conditionalFormatting>
  <pageMargins left="0.708661" right="0.708661" top="0.393701" bottom="0.590551" header="0.314961" footer="0.314961"/>
  <pageSetup firstPageNumber="1" fitToHeight="1" fitToWidth="1" scale="67"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