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8"/>
  <workbookPr/>
  <mc:AlternateContent xmlns:mc="http://schemas.openxmlformats.org/markup-compatibility/2006">
    <mc:Choice Requires="x15">
      <x15ac:absPath xmlns:x15ac="http://schemas.microsoft.com/office/spreadsheetml/2010/11/ac" url="C:\Users\la pierrek\Dropbox (Smithsonian)\bigcb\invasive legumes meta-analysis\"/>
    </mc:Choice>
  </mc:AlternateContent>
  <xr:revisionPtr revIDLastSave="0" documentId="11_DB8F6AA007C6DF160B4C79894FDE014AC477B549" xr6:coauthVersionLast="47" xr6:coauthVersionMax="47" xr10:uidLastSave="{00000000-0000-0000-0000-000000000000}"/>
  <bookViews>
    <workbookView xWindow="0" yWindow="0" windowWidth="10245" windowHeight="6300" firstSheet="3" activeTab="3" xr2:uid="{00000000-000D-0000-FFFF-FFFF00000000}"/>
  </bookViews>
  <sheets>
    <sheet name="old_references" sheetId="1" r:id="rId1"/>
    <sheet name="old_not useable" sheetId="3" r:id="rId2"/>
    <sheet name="cited by collected references" sheetId="2" r:id="rId3"/>
    <sheet name="search terms" sheetId="4" r:id="rId4"/>
    <sheet name="search methods" sheetId="5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4" l="1"/>
  <c r="F73" i="4"/>
  <c r="F72" i="4"/>
  <c r="F71" i="4"/>
  <c r="F70" i="4"/>
  <c r="F19" i="4"/>
  <c r="F53" i="4"/>
  <c r="F36" i="4"/>
  <c r="F34" i="4"/>
  <c r="F20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Editor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did the plant form an effective symbiosis with the rhizobia?</t>
        </r>
      </text>
    </comment>
    <comment ref="R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majority of nodules formed by this species compared to others in the study?</t>
        </r>
      </text>
    </comment>
    <comment ref="S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same rhizobia between native and invasive range?
1=yes
0=no
999=n/a</t>
        </r>
      </text>
    </comment>
    <comment ref="T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same rhizobia between native and invasive species?
1=yes
0=no
999=n/a</t>
        </r>
      </text>
    </comment>
    <comment ref="V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conclusion for whole study (same for all columns within a study)</t>
        </r>
      </text>
    </comment>
    <comment ref="W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conclusion for whole study (same for all entries within a study)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Editor</author>
  </authors>
  <commentList>
    <comment ref="O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did the plant form an effective symbiosis with the rhizobia?</t>
        </r>
      </text>
    </comment>
    <comment ref="P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majority of nodules formed by this species compared to others in the study?</t>
        </r>
      </text>
    </comment>
    <comment ref="Q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same rhizobia between native and invasive range?
1=yes
0=no
999=n/a</t>
        </r>
      </text>
    </comment>
    <comment ref="R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same rhizobia between native and invasive species?
1=yes
0=no
999=n/a</t>
        </r>
      </text>
    </comment>
    <comment ref="T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conclusion for whole study (same for all columns within a study)</t>
        </r>
      </text>
    </comment>
    <comment ref="U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conclusion for whole study (same for all entries within a study)</t>
        </r>
      </text>
    </comment>
  </commentList>
</comments>
</file>

<file path=xl/sharedStrings.xml><?xml version="1.0" encoding="utf-8"?>
<sst xmlns="http://schemas.openxmlformats.org/spreadsheetml/2006/main" count="1179" uniqueCount="243">
  <si>
    <t>range</t>
  </si>
  <si>
    <t>species</t>
  </si>
  <si>
    <t>Invasive Range</t>
  </si>
  <si>
    <t>Native Range</t>
  </si>
  <si>
    <t>native and invasive spp</t>
  </si>
  <si>
    <t>both ranges</t>
  </si>
  <si>
    <t>Author</t>
  </si>
  <si>
    <t>Title</t>
  </si>
  <si>
    <t>Year</t>
  </si>
  <si>
    <t>Journal</t>
  </si>
  <si>
    <t>Volume</t>
  </si>
  <si>
    <t>Issue</t>
  </si>
  <si>
    <t>Pages</t>
  </si>
  <si>
    <t>Legume</t>
  </si>
  <si>
    <t>Invasive Plant?</t>
  </si>
  <si>
    <t>Location</t>
  </si>
  <si>
    <t># nodules sampled per plant</t>
  </si>
  <si>
    <t># plants sampled</t>
  </si>
  <si>
    <r>
      <rPr>
        <b/>
        <sz val="11"/>
        <color theme="1"/>
        <rFont val="Calibri"/>
        <family val="2"/>
      </rPr>
      <t>α-</t>
    </r>
    <r>
      <rPr>
        <b/>
        <sz val="11"/>
        <color theme="1"/>
        <rFont val="Calibri"/>
        <family val="2"/>
        <scheme val="minor"/>
      </rPr>
      <t>Rhizobia</t>
    </r>
  </si>
  <si>
    <t>β-Rhizobia</t>
  </si>
  <si>
    <t>effective symbiont?</t>
  </si>
  <si>
    <t>dominant symbiont?</t>
  </si>
  <si>
    <t>same rhizobia?</t>
  </si>
  <si>
    <t>rationale</t>
  </si>
  <si>
    <t>Conclusion: range</t>
  </si>
  <si>
    <t>Conclusion: species</t>
  </si>
  <si>
    <t>North America</t>
  </si>
  <si>
    <t>South America</t>
  </si>
  <si>
    <t>Central America</t>
  </si>
  <si>
    <t>Australia</t>
  </si>
  <si>
    <t>New Zealand</t>
  </si>
  <si>
    <t>Asia</t>
  </si>
  <si>
    <t>Europe</t>
  </si>
  <si>
    <t>Africa</t>
  </si>
  <si>
    <t>Middle East</t>
  </si>
  <si>
    <t>genbank?</t>
  </si>
  <si>
    <t>notes</t>
  </si>
  <si>
    <t>Chen et al</t>
  </si>
  <si>
    <t>β-rhizobia from Mimosa pigra, a newly discovered invasive plant in Taiwan</t>
  </si>
  <si>
    <t>New Phytologist</t>
  </si>
  <si>
    <t>661-675</t>
  </si>
  <si>
    <t>Mimosa pigra</t>
  </si>
  <si>
    <t>Taiwan</t>
  </si>
  <si>
    <t>na</t>
  </si>
  <si>
    <t>Burkholderia sp.</t>
  </si>
  <si>
    <t>16S, nodA clusetered in native and exotic ranges, nifH did not cluseter; neighbor joining</t>
  </si>
  <si>
    <t>Cupriavidus taiwanensis</t>
  </si>
  <si>
    <t>Lafay and Burdon</t>
  </si>
  <si>
    <t>Molecular diversity of rhizobia nodulating the invasive legume Cytisus scoparius in Australia</t>
  </si>
  <si>
    <t>Journal of Applied Microbiology</t>
  </si>
  <si>
    <t>1228-1238</t>
  </si>
  <si>
    <t>Cytisus scoparius</t>
  </si>
  <si>
    <t>Bradyrhizobium elkanii</t>
  </si>
  <si>
    <t>SSU rDNA; maximum likelihood</t>
  </si>
  <si>
    <t>Bradyrhizobium japonicum</t>
  </si>
  <si>
    <t>Bradyrhizobium canariense</t>
  </si>
  <si>
    <t>Bradyrhizobium betae</t>
  </si>
  <si>
    <t>Bradyrhizobium sp.</t>
  </si>
  <si>
    <t>Rhizobium leguminosarum</t>
  </si>
  <si>
    <t>Rhizobium rhizogenes</t>
  </si>
  <si>
    <t>Rhizobium tropici</t>
  </si>
  <si>
    <t>Rhizobium sp.</t>
  </si>
  <si>
    <t>Mesorhizobium plurifarium</t>
  </si>
  <si>
    <t>Mesorhizobium sp.</t>
  </si>
  <si>
    <t>Rhodoplanes sp.</t>
  </si>
  <si>
    <t>Acacia terminalis</t>
  </si>
  <si>
    <t>Daviesia ulicifolia</t>
  </si>
  <si>
    <t>Bossiaea buxifolia</t>
  </si>
  <si>
    <t>Acacia obliquinervia</t>
  </si>
  <si>
    <t>Hardenbergia violacea</t>
  </si>
  <si>
    <t>Bossiaea foliosa</t>
  </si>
  <si>
    <t>Wei et al</t>
  </si>
  <si>
    <t>Invasive Robinia pseudoacacia in China is nodulated by Mesorhizobium and Sinorhizoboum species that share similar nodulation genes with native American symbionts</t>
  </si>
  <si>
    <t>FEMS Microbiology Ecology</t>
  </si>
  <si>
    <t>320-328</t>
  </si>
  <si>
    <t>Robinia pseudoacacia</t>
  </si>
  <si>
    <t>China</t>
  </si>
  <si>
    <t>Mesorhizobium mediterraneum-temperatum</t>
  </si>
  <si>
    <t>16S; maximum likelihood and neighbor joining</t>
  </si>
  <si>
    <t>Mesorhizobium amorphae</t>
  </si>
  <si>
    <t>Sinorhizobmium meliloti-medicae-arboris</t>
  </si>
  <si>
    <t>Germany</t>
  </si>
  <si>
    <t>Rhizobium etli</t>
  </si>
  <si>
    <t>Mesorhizobium huakuii</t>
  </si>
  <si>
    <t>Mesorhizobium loti</t>
  </si>
  <si>
    <t>Rodriguez-Echeverria et al</t>
  </si>
  <si>
    <t>Genetic Diversity of Rhizobia Associated with Acacia longifolia in Two Stages of Invasion of Coastal Sand Dunes</t>
  </si>
  <si>
    <t>Applied and Environmental Microbiology</t>
  </si>
  <si>
    <t>5066-5070</t>
  </si>
  <si>
    <t>Parker et al</t>
  </si>
  <si>
    <t>Growth of an invasive legume is symbiont limited in newly occupied habitats</t>
  </si>
  <si>
    <t>Diversity and Distributions</t>
  </si>
  <si>
    <t>563-571</t>
  </si>
  <si>
    <t>New York</t>
  </si>
  <si>
    <t>seed addition study, so not naturally occuring invasive population</t>
  </si>
  <si>
    <t>Rodriguez-Echeverria</t>
  </si>
  <si>
    <t>Belowground mutualists and the invasive ability of Acacia longifolia in coastal dunes of Portugal</t>
  </si>
  <si>
    <t>Biological Invasions</t>
  </si>
  <si>
    <t>651-661</t>
  </si>
  <si>
    <t>Acacia longifolia</t>
  </si>
  <si>
    <t>Portugul</t>
  </si>
  <si>
    <t>Ulex europaeus</t>
  </si>
  <si>
    <t>Cytisus grandiflorus</t>
  </si>
  <si>
    <t xml:space="preserve">Chen et al </t>
  </si>
  <si>
    <t>Ralstonia taiwanensis sp. nov., isolated from root nodules of Mimosa species and sputum of a cystic ﬁbrosis patient</t>
  </si>
  <si>
    <t>International Journal of Systematic and Evolutionary Microbiology</t>
  </si>
  <si>
    <t>1729-1735</t>
  </si>
  <si>
    <t>Legume symbiotic nitrogen ﬁxation by β-Proteobacteria is widespread in nature</t>
  </si>
  <si>
    <t>Journal of Bacteriology</t>
  </si>
  <si>
    <t>7266-7272</t>
  </si>
  <si>
    <t xml:space="preserve">Nodulation of Mimosa spp. by the β-proteobacterium Ralstonia taiwanensis </t>
  </si>
  <si>
    <t>Molecular Plant-Microbe Interactions</t>
  </si>
  <si>
    <t>1051-1061</t>
  </si>
  <si>
    <t>Proof that Burkholderia forms effective symbioses with legumes: a study of novel Mimosa-nodulating strains from South America</t>
  </si>
  <si>
    <t>Barrett and Parker</t>
  </si>
  <si>
    <t>Prevalence of Burkholderia sp. nodule symbionts on four mimosoid legumes from Barro Colorado Island, Panama</t>
  </si>
  <si>
    <t>Systematic and Applied Microbiology</t>
  </si>
  <si>
    <t>57-65</t>
  </si>
  <si>
    <t>Barrios and Gonzalez</t>
  </si>
  <si>
    <t>Rhizobial symbioses on Venezuelan savannas</t>
  </si>
  <si>
    <t>Plant and Soil</t>
  </si>
  <si>
    <t>707-719</t>
  </si>
  <si>
    <t>de Faria and de Lima</t>
  </si>
  <si>
    <t>Additional studies of the nodulation status of legume species in Brazil</t>
  </si>
  <si>
    <t>185-192</t>
  </si>
  <si>
    <t>James et al</t>
  </si>
  <si>
    <t>Flooding-tolerant legume symbioses from the Brazilian Pantanal</t>
  </si>
  <si>
    <t>723-738</t>
  </si>
  <si>
    <t>Moulin et al</t>
  </si>
  <si>
    <t>Nodulation of legumes by members of the β-subclass of Proteobacteria</t>
  </si>
  <si>
    <t>Nature</t>
  </si>
  <si>
    <t>948-950</t>
  </si>
  <si>
    <t>Verma et al</t>
  </si>
  <si>
    <t>Phylogeny based on 16S rDNA and nifH sequences of Ralstonia taiwanensis strains isolated from nitrogen-fixing nodules of Mimosa pudica, in India</t>
  </si>
  <si>
    <t>Canadian Journal of Microbiology</t>
  </si>
  <si>
    <t>313-322</t>
  </si>
  <si>
    <t>Wu et al</t>
  </si>
  <si>
    <t>Naturalized Fabaceae (Leguminosae) species in Taiwan: the ﬁrst approximation</t>
  </si>
  <si>
    <t>Botanical Bulletin of the Academia Sinica</t>
  </si>
  <si>
    <t>59-66</t>
  </si>
  <si>
    <t>Helenurm</t>
  </si>
  <si>
    <t>Outplanting and differential source population success in Lupinus guadalupensis</t>
  </si>
  <si>
    <t>Conservation Biology</t>
  </si>
  <si>
    <t>118-127</t>
  </si>
  <si>
    <t>Kalita et al</t>
  </si>
  <si>
    <t>Analysis of genetic relationship of Sarothamnus scoparius microsymbionts and Bradyrhizobium sp. by hybridization in microdilution wells</t>
  </si>
  <si>
    <t>Journal of Bioscience and Bioenergy</t>
  </si>
  <si>
    <t>158-161</t>
  </si>
  <si>
    <t>Molecular diversity of rhizobia occurring on native shrubby legumes in Southeastern Australia</t>
  </si>
  <si>
    <t>Applied Environmental Microbiology</t>
  </si>
  <si>
    <t>3689-3997</t>
  </si>
  <si>
    <t>Small-subunit rRNA genotyping of rhizobia nodulating Australian Acacia spp.</t>
  </si>
  <si>
    <t>369-402</t>
  </si>
  <si>
    <t>Marsudi et al</t>
  </si>
  <si>
    <t>Identification and characterization of fast- and slow-growing root nodule bacteria from South-Western Australian soils able to nodulate Acacia saligna</t>
  </si>
  <si>
    <t>Soil Biology and Biochemistry</t>
  </si>
  <si>
    <t>1229-1238</t>
  </si>
  <si>
    <t>Parker</t>
  </si>
  <si>
    <t>Mutualism as a constraint on invasion success for legumes and rhizobia</t>
  </si>
  <si>
    <t>125-136</t>
  </si>
  <si>
    <t>Analysis of the legume-rhizobia symbiosis in shrubs from central western Spain</t>
  </si>
  <si>
    <t>1367-1374</t>
  </si>
  <si>
    <t>Perez-Fernandez and Lamont</t>
  </si>
  <si>
    <t>Nodulation and performance of exotic and native legumes in Australian soils</t>
  </si>
  <si>
    <t>Australian Journal of Botany</t>
  </si>
  <si>
    <t>543-553</t>
  </si>
  <si>
    <t>Sajnaga and Malek</t>
  </si>
  <si>
    <t>Numerical taxonomy of Sarothamnus scoparius rhizobia</t>
  </si>
  <si>
    <t>Current Microbiology</t>
  </si>
  <si>
    <t>26-31</t>
  </si>
  <si>
    <t>Sajnaga et al</t>
  </si>
  <si>
    <t>The root-nodule symbiosis between Sarothamnus scoparius L. and its microsymbionts</t>
  </si>
  <si>
    <t>Antonie Van Leeuwenhoek</t>
  </si>
  <si>
    <t>385-391</t>
  </si>
  <si>
    <t>Thrall et al</t>
  </si>
  <si>
    <t>Seed inoculation with effective root-nodule bacteria enhances revegetation success</t>
  </si>
  <si>
    <t>Journal of Applied Ecology</t>
  </si>
  <si>
    <t>740-751</t>
  </si>
  <si>
    <t>Weir et al</t>
  </si>
  <si>
    <t>Unexpectedly diverse Mesorhizobium strains and Rhizobium leguminosarum nodulate native legume genera of New Zealand, while introduced legume weeds are nodulated by Bradyrhizobium species</t>
  </si>
  <si>
    <t>5980-5987</t>
  </si>
  <si>
    <t>Yates et al</t>
  </si>
  <si>
    <t>Root-nodule bacteria from indigenous legumes in the north-west of Western Australia and their interaction with exotic legumes</t>
  </si>
  <si>
    <t>1319-1329</t>
  </si>
  <si>
    <t>Batzli et al</t>
  </si>
  <si>
    <t>Diversity among Rhizobia effective with Robinia pseudoacacia L</t>
  </si>
  <si>
    <t>2137-2143</t>
  </si>
  <si>
    <t>Han et al</t>
  </si>
  <si>
    <t>Molecular diversity and phylogeny of rhizobia associated with wild legumes native to Xinjiang, China</t>
  </si>
  <si>
    <t>Systematics of Applied Microbiology</t>
  </si>
  <si>
    <t>287-301</t>
  </si>
  <si>
    <t>Sullivan and Ronson</t>
  </si>
  <si>
    <t>Evolution of rhizobia by acquisition of a 500-kb symbiosis island that integrates into a phe-tRNA gene</t>
  </si>
  <si>
    <t>PNAS</t>
  </si>
  <si>
    <t>5145-5149</t>
  </si>
  <si>
    <t>Ulrich and Zaspel</t>
  </si>
  <si>
    <t>Phylogenetic diversity of rhizobial strains nodulating Robinia pseudoacacia L.</t>
  </si>
  <si>
    <t>Microbiology</t>
  </si>
  <si>
    <t>2997-3005</t>
  </si>
  <si>
    <t>search order</t>
  </si>
  <si>
    <t>term 1</t>
  </si>
  <si>
    <t>term 2</t>
  </si>
  <si>
    <t>google</t>
  </si>
  <si>
    <t>web of science</t>
  </si>
  <si>
    <t># gleened (through abstract phase)</t>
  </si>
  <si>
    <t>*note: all search terms combined with "legume" in google scholar</t>
  </si>
  <si>
    <t>invasive</t>
  </si>
  <si>
    <t>rhizobia</t>
  </si>
  <si>
    <t>x</t>
  </si>
  <si>
    <t>bradyrhizobia</t>
  </si>
  <si>
    <t>mesorhizobia</t>
  </si>
  <si>
    <t>azorhizobia</t>
  </si>
  <si>
    <t>sinorhizobia</t>
  </si>
  <si>
    <t>ensifer</t>
  </si>
  <si>
    <t>aminobacteria</t>
  </si>
  <si>
    <t>shinellia</t>
  </si>
  <si>
    <t>allorhizobia</t>
  </si>
  <si>
    <t>methylobacteria</t>
  </si>
  <si>
    <t>microvirgium</t>
  </si>
  <si>
    <t>derosium</t>
  </si>
  <si>
    <t>ochrobacteria</t>
  </si>
  <si>
    <t>bosium</t>
  </si>
  <si>
    <t>phyllobacteria</t>
  </si>
  <si>
    <t>cupriavidus</t>
  </si>
  <si>
    <t>burkholderia</t>
  </si>
  <si>
    <t>exotic</t>
  </si>
  <si>
    <t>non-native</t>
  </si>
  <si>
    <t>alien</t>
  </si>
  <si>
    <t>introduced</t>
  </si>
  <si>
    <t>native</t>
  </si>
  <si>
    <t>indigenous</t>
  </si>
  <si>
    <t>non-indigenous</t>
  </si>
  <si>
    <t>crop</t>
  </si>
  <si>
    <t>agriculture</t>
  </si>
  <si>
    <t>pasture</t>
  </si>
  <si>
    <t>cultivated</t>
  </si>
  <si>
    <t>search google scholar and web of science by search terms (see worksheet)</t>
  </si>
  <si>
    <t>in web of science, rhizobi* used instead of rhizobia for all rhizobia suffixes</t>
  </si>
  <si>
    <t>scan by title for applicability</t>
  </si>
  <si>
    <t>if title applicable, read abstract for applicability</t>
  </si>
  <si>
    <t>if abstract applicable, read paper for applicability</t>
  </si>
  <si>
    <t>if paper applicable, extract information</t>
  </si>
  <si>
    <t>*removed "weed" and "naturalized" from search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</si>
</sst>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0" fillId="2" borderId="0" xfId="0" applyFill="1"/>
    <xf numFmtId="49" fontId="6" fillId="0" borderId="0" xfId="0" applyNumberFormat="1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1"/>
  <sheetViews>
    <sheetView workbookViewId="0">
      <pane ySplit="2" topLeftCell="A3" activePane="bottomLeft" state="frozen"/>
      <selection pane="bottomLeft" activeCell="O15" sqref="O15"/>
    </sheetView>
  </sheetViews>
  <sheetFormatPr defaultRowHeight="15"/>
  <cols>
    <col min="1" max="1" width="12.42578125" customWidth="1"/>
    <col min="10" max="10" width="21" bestFit="1" customWidth="1"/>
    <col min="15" max="15" width="25.5703125" bestFit="1" customWidth="1"/>
    <col min="17" max="18" width="10.140625" customWidth="1"/>
    <col min="19" max="19" width="14.7109375" bestFit="1" customWidth="1"/>
    <col min="20" max="23" width="14.7109375" customWidth="1"/>
    <col min="42" max="42" width="9.5703125" bestFit="1" customWidth="1"/>
  </cols>
  <sheetData>
    <row r="1" spans="1:43">
      <c r="S1" s="1" t="s">
        <v>0</v>
      </c>
      <c r="T1" s="1" t="s">
        <v>1</v>
      </c>
      <c r="X1" t="s">
        <v>2</v>
      </c>
      <c r="AG1" t="s">
        <v>3</v>
      </c>
    </row>
    <row r="2" spans="1:43" s="2" customFormat="1" ht="60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3" t="s">
        <v>19</v>
      </c>
      <c r="Q2" s="3" t="s">
        <v>20</v>
      </c>
      <c r="R2" s="3" t="s">
        <v>21</v>
      </c>
      <c r="S2" s="2" t="s">
        <v>22</v>
      </c>
      <c r="T2" s="2" t="s">
        <v>22</v>
      </c>
      <c r="U2" s="2" t="s">
        <v>23</v>
      </c>
      <c r="V2" s="2" t="s">
        <v>24</v>
      </c>
      <c r="W2" s="2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26</v>
      </c>
      <c r="AH2" s="4" t="s">
        <v>27</v>
      </c>
      <c r="AI2" s="4" t="s">
        <v>28</v>
      </c>
      <c r="AJ2" s="4" t="s">
        <v>29</v>
      </c>
      <c r="AK2" s="4" t="s">
        <v>30</v>
      </c>
      <c r="AL2" s="4" t="s">
        <v>31</v>
      </c>
      <c r="AM2" s="4" t="s">
        <v>32</v>
      </c>
      <c r="AN2" s="4" t="s">
        <v>33</v>
      </c>
      <c r="AO2" s="4" t="s">
        <v>34</v>
      </c>
      <c r="AP2" s="6" t="s">
        <v>35</v>
      </c>
      <c r="AQ2" s="2" t="s">
        <v>36</v>
      </c>
    </row>
    <row r="3" spans="1:43" s="5" customFormat="1">
      <c r="A3" s="5">
        <v>0</v>
      </c>
      <c r="B3" s="5">
        <v>1</v>
      </c>
      <c r="C3" s="5" t="s">
        <v>37</v>
      </c>
      <c r="D3" s="5" t="s">
        <v>38</v>
      </c>
      <c r="E3" s="5">
        <v>2005</v>
      </c>
      <c r="F3" s="5" t="s">
        <v>39</v>
      </c>
      <c r="G3" s="5">
        <v>168</v>
      </c>
      <c r="I3" s="5" t="s">
        <v>40</v>
      </c>
      <c r="J3" s="5" t="s">
        <v>41</v>
      </c>
      <c r="K3" s="5">
        <v>1</v>
      </c>
      <c r="L3" s="5" t="s">
        <v>42</v>
      </c>
      <c r="O3" s="5" t="s">
        <v>43</v>
      </c>
      <c r="P3" s="5" t="s">
        <v>44</v>
      </c>
      <c r="Q3" s="5">
        <v>1</v>
      </c>
      <c r="R3" s="5">
        <v>1</v>
      </c>
      <c r="S3" s="5">
        <v>1</v>
      </c>
      <c r="T3" s="5">
        <v>999</v>
      </c>
      <c r="U3" s="5" t="s">
        <v>45</v>
      </c>
      <c r="V3" s="5">
        <v>1</v>
      </c>
      <c r="W3" s="5">
        <v>999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1</v>
      </c>
      <c r="AD3" s="5">
        <v>0</v>
      </c>
      <c r="AE3" s="5">
        <v>0</v>
      </c>
      <c r="AF3" s="5">
        <v>0</v>
      </c>
      <c r="AG3" s="5">
        <v>0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1</v>
      </c>
      <c r="AO3" s="5">
        <v>0</v>
      </c>
    </row>
    <row r="4" spans="1:43" s="5" customFormat="1">
      <c r="A4" s="5">
        <v>0</v>
      </c>
      <c r="B4" s="5">
        <v>1</v>
      </c>
      <c r="C4" s="5" t="s">
        <v>37</v>
      </c>
      <c r="D4" s="5" t="s">
        <v>38</v>
      </c>
      <c r="E4" s="5">
        <v>2005</v>
      </c>
      <c r="F4" s="5" t="s">
        <v>39</v>
      </c>
      <c r="G4" s="5">
        <v>168</v>
      </c>
      <c r="I4" s="5" t="s">
        <v>40</v>
      </c>
      <c r="J4" s="5" t="s">
        <v>41</v>
      </c>
      <c r="K4" s="5">
        <v>1</v>
      </c>
      <c r="L4" s="5" t="s">
        <v>42</v>
      </c>
      <c r="O4" s="5" t="s">
        <v>43</v>
      </c>
      <c r="P4" s="5" t="s">
        <v>46</v>
      </c>
      <c r="Q4" s="5">
        <v>1</v>
      </c>
      <c r="R4" s="5">
        <v>0</v>
      </c>
      <c r="S4" s="5">
        <v>0</v>
      </c>
      <c r="T4" s="5">
        <v>999</v>
      </c>
      <c r="U4" s="5" t="s">
        <v>45</v>
      </c>
      <c r="V4" s="5">
        <v>1</v>
      </c>
      <c r="W4" s="5">
        <v>999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1</v>
      </c>
      <c r="AD4" s="5">
        <v>0</v>
      </c>
      <c r="AE4" s="5">
        <v>0</v>
      </c>
      <c r="AF4" s="5">
        <v>0</v>
      </c>
      <c r="AG4" s="5">
        <v>0</v>
      </c>
      <c r="AH4" s="5">
        <v>1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1</v>
      </c>
      <c r="AO4" s="5">
        <v>0</v>
      </c>
    </row>
    <row r="5" spans="1:43">
      <c r="A5">
        <v>1</v>
      </c>
      <c r="B5">
        <v>1</v>
      </c>
      <c r="C5" t="s">
        <v>47</v>
      </c>
      <c r="D5" t="s">
        <v>48</v>
      </c>
      <c r="E5">
        <v>2006</v>
      </c>
      <c r="F5" t="s">
        <v>49</v>
      </c>
      <c r="G5">
        <v>100</v>
      </c>
      <c r="H5">
        <v>6</v>
      </c>
      <c r="I5" t="s">
        <v>50</v>
      </c>
      <c r="J5" t="s">
        <v>51</v>
      </c>
      <c r="K5">
        <v>1</v>
      </c>
      <c r="L5" t="s">
        <v>29</v>
      </c>
      <c r="O5" t="s">
        <v>52</v>
      </c>
      <c r="P5" t="s">
        <v>43</v>
      </c>
      <c r="Q5">
        <v>999</v>
      </c>
      <c r="R5">
        <v>1</v>
      </c>
      <c r="S5">
        <v>1</v>
      </c>
      <c r="T5">
        <v>1</v>
      </c>
      <c r="U5" t="s">
        <v>53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</row>
    <row r="6" spans="1:43">
      <c r="A6">
        <v>1</v>
      </c>
      <c r="B6">
        <v>1</v>
      </c>
      <c r="C6" t="s">
        <v>47</v>
      </c>
      <c r="D6" t="s">
        <v>48</v>
      </c>
      <c r="E6">
        <v>2006</v>
      </c>
      <c r="F6" t="s">
        <v>49</v>
      </c>
      <c r="G6">
        <v>100</v>
      </c>
      <c r="H6">
        <v>6</v>
      </c>
      <c r="I6" t="s">
        <v>50</v>
      </c>
      <c r="J6" t="s">
        <v>51</v>
      </c>
      <c r="K6">
        <v>1</v>
      </c>
      <c r="L6" t="s">
        <v>29</v>
      </c>
      <c r="O6" t="s">
        <v>54</v>
      </c>
      <c r="P6" t="s">
        <v>43</v>
      </c>
      <c r="Q6">
        <v>999</v>
      </c>
      <c r="R6">
        <v>1</v>
      </c>
      <c r="S6">
        <v>1</v>
      </c>
      <c r="T6">
        <v>1</v>
      </c>
      <c r="U6" t="s">
        <v>53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</row>
    <row r="7" spans="1:43">
      <c r="A7">
        <v>1</v>
      </c>
      <c r="B7">
        <v>1</v>
      </c>
      <c r="C7" t="s">
        <v>47</v>
      </c>
      <c r="D7" t="s">
        <v>48</v>
      </c>
      <c r="E7">
        <v>2006</v>
      </c>
      <c r="F7" t="s">
        <v>49</v>
      </c>
      <c r="G7">
        <v>100</v>
      </c>
      <c r="H7">
        <v>6</v>
      </c>
      <c r="I7" t="s">
        <v>50</v>
      </c>
      <c r="J7" t="s">
        <v>51</v>
      </c>
      <c r="K7">
        <v>1</v>
      </c>
      <c r="L7" t="s">
        <v>29</v>
      </c>
      <c r="O7" t="s">
        <v>55</v>
      </c>
      <c r="P7" t="s">
        <v>43</v>
      </c>
      <c r="Q7">
        <v>999</v>
      </c>
      <c r="R7">
        <v>0</v>
      </c>
      <c r="S7">
        <v>0</v>
      </c>
      <c r="T7">
        <v>0</v>
      </c>
      <c r="U7" t="s">
        <v>53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</row>
    <row r="8" spans="1:43">
      <c r="A8">
        <v>1</v>
      </c>
      <c r="B8">
        <v>1</v>
      </c>
      <c r="C8" t="s">
        <v>47</v>
      </c>
      <c r="D8" t="s">
        <v>48</v>
      </c>
      <c r="E8">
        <v>2006</v>
      </c>
      <c r="F8" t="s">
        <v>49</v>
      </c>
      <c r="G8">
        <v>100</v>
      </c>
      <c r="H8">
        <v>6</v>
      </c>
      <c r="I8" t="s">
        <v>50</v>
      </c>
      <c r="J8" t="s">
        <v>51</v>
      </c>
      <c r="K8">
        <v>1</v>
      </c>
      <c r="L8" t="s">
        <v>29</v>
      </c>
      <c r="O8" t="s">
        <v>56</v>
      </c>
      <c r="P8" t="s">
        <v>43</v>
      </c>
      <c r="Q8">
        <v>999</v>
      </c>
      <c r="R8">
        <v>0</v>
      </c>
      <c r="S8">
        <v>1</v>
      </c>
      <c r="T8">
        <v>1</v>
      </c>
      <c r="U8" t="s">
        <v>53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</row>
    <row r="9" spans="1:43">
      <c r="A9">
        <v>1</v>
      </c>
      <c r="B9">
        <v>1</v>
      </c>
      <c r="C9" t="s">
        <v>47</v>
      </c>
      <c r="D9" t="s">
        <v>48</v>
      </c>
      <c r="E9">
        <v>2006</v>
      </c>
      <c r="F9" t="s">
        <v>49</v>
      </c>
      <c r="G9">
        <v>100</v>
      </c>
      <c r="H9">
        <v>6</v>
      </c>
      <c r="I9" t="s">
        <v>50</v>
      </c>
      <c r="J9" t="s">
        <v>51</v>
      </c>
      <c r="K9">
        <v>1</v>
      </c>
      <c r="L9" t="s">
        <v>29</v>
      </c>
      <c r="O9" t="s">
        <v>57</v>
      </c>
      <c r="P9" t="s">
        <v>43</v>
      </c>
      <c r="Q9">
        <v>999</v>
      </c>
      <c r="R9">
        <v>0</v>
      </c>
      <c r="S9">
        <v>1</v>
      </c>
      <c r="T9">
        <v>0</v>
      </c>
      <c r="U9" t="s">
        <v>53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</row>
    <row r="10" spans="1:43">
      <c r="A10">
        <v>1</v>
      </c>
      <c r="B10">
        <v>1</v>
      </c>
      <c r="C10" t="s">
        <v>47</v>
      </c>
      <c r="D10" t="s">
        <v>48</v>
      </c>
      <c r="E10">
        <v>2006</v>
      </c>
      <c r="F10" t="s">
        <v>49</v>
      </c>
      <c r="G10">
        <v>100</v>
      </c>
      <c r="H10">
        <v>6</v>
      </c>
      <c r="I10" t="s">
        <v>50</v>
      </c>
      <c r="J10" t="s">
        <v>51</v>
      </c>
      <c r="K10">
        <v>1</v>
      </c>
      <c r="L10" t="s">
        <v>29</v>
      </c>
      <c r="O10" t="s">
        <v>58</v>
      </c>
      <c r="P10" t="s">
        <v>43</v>
      </c>
      <c r="Q10">
        <v>999</v>
      </c>
      <c r="R10">
        <v>0</v>
      </c>
      <c r="S10">
        <v>1</v>
      </c>
      <c r="T10">
        <v>0</v>
      </c>
      <c r="U10" t="s">
        <v>53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</row>
    <row r="11" spans="1:43">
      <c r="A11">
        <v>1</v>
      </c>
      <c r="B11">
        <v>1</v>
      </c>
      <c r="C11" t="s">
        <v>47</v>
      </c>
      <c r="D11" t="s">
        <v>48</v>
      </c>
      <c r="E11">
        <v>2006</v>
      </c>
      <c r="F11" t="s">
        <v>49</v>
      </c>
      <c r="G11">
        <v>100</v>
      </c>
      <c r="H11">
        <v>6</v>
      </c>
      <c r="I11" t="s">
        <v>50</v>
      </c>
      <c r="J11" t="s">
        <v>51</v>
      </c>
      <c r="K11">
        <v>1</v>
      </c>
      <c r="L11" t="s">
        <v>29</v>
      </c>
      <c r="O11" t="s">
        <v>59</v>
      </c>
      <c r="P11" t="s">
        <v>43</v>
      </c>
      <c r="Q11">
        <v>999</v>
      </c>
      <c r="R11">
        <v>0</v>
      </c>
      <c r="S11">
        <v>0</v>
      </c>
      <c r="T11">
        <v>0</v>
      </c>
      <c r="U11" t="s">
        <v>53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3">
      <c r="A12">
        <v>1</v>
      </c>
      <c r="B12">
        <v>1</v>
      </c>
      <c r="C12" t="s">
        <v>47</v>
      </c>
      <c r="D12" t="s">
        <v>48</v>
      </c>
      <c r="E12">
        <v>2006</v>
      </c>
      <c r="F12" t="s">
        <v>49</v>
      </c>
      <c r="G12">
        <v>100</v>
      </c>
      <c r="H12">
        <v>6</v>
      </c>
      <c r="I12" t="s">
        <v>50</v>
      </c>
      <c r="J12" t="s">
        <v>51</v>
      </c>
      <c r="K12">
        <v>1</v>
      </c>
      <c r="L12" t="s">
        <v>29</v>
      </c>
      <c r="O12" t="s">
        <v>60</v>
      </c>
      <c r="P12" t="s">
        <v>43</v>
      </c>
      <c r="Q12">
        <v>999</v>
      </c>
      <c r="R12">
        <v>0</v>
      </c>
      <c r="S12">
        <v>0</v>
      </c>
      <c r="T12">
        <v>1</v>
      </c>
      <c r="U12" t="s">
        <v>53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</row>
    <row r="13" spans="1:43">
      <c r="A13">
        <v>1</v>
      </c>
      <c r="B13">
        <v>1</v>
      </c>
      <c r="C13" t="s">
        <v>47</v>
      </c>
      <c r="D13" t="s">
        <v>48</v>
      </c>
      <c r="E13">
        <v>2006</v>
      </c>
      <c r="F13" t="s">
        <v>49</v>
      </c>
      <c r="G13">
        <v>100</v>
      </c>
      <c r="H13">
        <v>6</v>
      </c>
      <c r="I13" t="s">
        <v>50</v>
      </c>
      <c r="J13" t="s">
        <v>51</v>
      </c>
      <c r="K13">
        <v>1</v>
      </c>
      <c r="L13" t="s">
        <v>29</v>
      </c>
      <c r="O13" t="s">
        <v>61</v>
      </c>
      <c r="P13" t="s">
        <v>43</v>
      </c>
      <c r="Q13">
        <v>999</v>
      </c>
      <c r="R13">
        <v>0</v>
      </c>
      <c r="S13">
        <v>0</v>
      </c>
      <c r="T13">
        <v>0</v>
      </c>
      <c r="U13" t="s">
        <v>53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3">
      <c r="A14">
        <v>1</v>
      </c>
      <c r="B14">
        <v>1</v>
      </c>
      <c r="C14" t="s">
        <v>47</v>
      </c>
      <c r="D14" t="s">
        <v>48</v>
      </c>
      <c r="E14">
        <v>2006</v>
      </c>
      <c r="F14" t="s">
        <v>49</v>
      </c>
      <c r="G14">
        <v>100</v>
      </c>
      <c r="H14">
        <v>6</v>
      </c>
      <c r="I14" t="s">
        <v>50</v>
      </c>
      <c r="J14" t="s">
        <v>51</v>
      </c>
      <c r="K14">
        <v>1</v>
      </c>
      <c r="L14" t="s">
        <v>29</v>
      </c>
      <c r="O14" t="s">
        <v>62</v>
      </c>
      <c r="P14" t="s">
        <v>43</v>
      </c>
      <c r="Q14">
        <v>999</v>
      </c>
      <c r="R14">
        <v>0</v>
      </c>
      <c r="S14">
        <v>0</v>
      </c>
      <c r="T14">
        <v>1</v>
      </c>
      <c r="U14" t="s">
        <v>53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</row>
    <row r="15" spans="1:43">
      <c r="A15">
        <v>1</v>
      </c>
      <c r="B15">
        <v>1</v>
      </c>
      <c r="C15" t="s">
        <v>47</v>
      </c>
      <c r="D15" t="s">
        <v>48</v>
      </c>
      <c r="E15">
        <v>2006</v>
      </c>
      <c r="F15" t="s">
        <v>49</v>
      </c>
      <c r="G15">
        <v>100</v>
      </c>
      <c r="H15">
        <v>6</v>
      </c>
      <c r="I15" t="s">
        <v>50</v>
      </c>
      <c r="J15" t="s">
        <v>51</v>
      </c>
      <c r="K15">
        <v>1</v>
      </c>
      <c r="L15" t="s">
        <v>29</v>
      </c>
      <c r="O15" t="s">
        <v>63</v>
      </c>
      <c r="P15" t="s">
        <v>43</v>
      </c>
      <c r="Q15">
        <v>999</v>
      </c>
      <c r="R15">
        <v>0</v>
      </c>
      <c r="S15">
        <v>0</v>
      </c>
      <c r="T15">
        <v>0</v>
      </c>
      <c r="U15" t="s">
        <v>53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</row>
    <row r="16" spans="1:43">
      <c r="A16">
        <v>1</v>
      </c>
      <c r="B16">
        <v>1</v>
      </c>
      <c r="C16" t="s">
        <v>47</v>
      </c>
      <c r="D16" t="s">
        <v>48</v>
      </c>
      <c r="E16">
        <v>2006</v>
      </c>
      <c r="F16" t="s">
        <v>49</v>
      </c>
      <c r="G16">
        <v>100</v>
      </c>
      <c r="H16">
        <v>6</v>
      </c>
      <c r="I16" t="s">
        <v>50</v>
      </c>
      <c r="J16" t="s">
        <v>51</v>
      </c>
      <c r="K16">
        <v>1</v>
      </c>
      <c r="L16" t="s">
        <v>29</v>
      </c>
      <c r="O16" t="s">
        <v>64</v>
      </c>
      <c r="P16" t="s">
        <v>43</v>
      </c>
      <c r="Q16">
        <v>999</v>
      </c>
      <c r="R16">
        <v>0</v>
      </c>
      <c r="S16">
        <v>0</v>
      </c>
      <c r="T16">
        <v>0</v>
      </c>
      <c r="U16" t="s">
        <v>53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</row>
    <row r="17" spans="1:41">
      <c r="A17">
        <v>1</v>
      </c>
      <c r="B17">
        <v>1</v>
      </c>
      <c r="C17" t="s">
        <v>47</v>
      </c>
      <c r="D17" t="s">
        <v>48</v>
      </c>
      <c r="E17">
        <v>2006</v>
      </c>
      <c r="F17" t="s">
        <v>49</v>
      </c>
      <c r="G17">
        <v>100</v>
      </c>
      <c r="H17">
        <v>6</v>
      </c>
      <c r="I17" t="s">
        <v>50</v>
      </c>
      <c r="J17" t="s">
        <v>65</v>
      </c>
      <c r="K17">
        <v>0</v>
      </c>
      <c r="L17" t="s">
        <v>29</v>
      </c>
      <c r="O17" t="s">
        <v>54</v>
      </c>
      <c r="P17" t="s">
        <v>43</v>
      </c>
      <c r="Q17">
        <v>999</v>
      </c>
      <c r="R17">
        <v>1</v>
      </c>
      <c r="S17">
        <v>999</v>
      </c>
      <c r="T17">
        <v>1</v>
      </c>
      <c r="U17" t="s">
        <v>53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>
        <v>1</v>
      </c>
      <c r="B18">
        <v>1</v>
      </c>
      <c r="C18" t="s">
        <v>47</v>
      </c>
      <c r="D18" t="s">
        <v>48</v>
      </c>
      <c r="E18">
        <v>2006</v>
      </c>
      <c r="F18" t="s">
        <v>49</v>
      </c>
      <c r="G18">
        <v>100</v>
      </c>
      <c r="H18">
        <v>6</v>
      </c>
      <c r="I18" t="s">
        <v>50</v>
      </c>
      <c r="J18" t="s">
        <v>66</v>
      </c>
      <c r="K18">
        <v>0</v>
      </c>
      <c r="L18" t="s">
        <v>29</v>
      </c>
      <c r="O18" t="s">
        <v>54</v>
      </c>
      <c r="P18" t="s">
        <v>43</v>
      </c>
      <c r="Q18">
        <v>999</v>
      </c>
      <c r="R18">
        <v>1</v>
      </c>
      <c r="S18">
        <v>999</v>
      </c>
      <c r="T18">
        <v>1</v>
      </c>
      <c r="U18" t="s">
        <v>53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>
        <v>1</v>
      </c>
      <c r="B19">
        <v>1</v>
      </c>
      <c r="C19" t="s">
        <v>47</v>
      </c>
      <c r="D19" t="s">
        <v>48</v>
      </c>
      <c r="E19">
        <v>2006</v>
      </c>
      <c r="F19" t="s">
        <v>49</v>
      </c>
      <c r="G19">
        <v>100</v>
      </c>
      <c r="H19">
        <v>6</v>
      </c>
      <c r="I19" t="s">
        <v>50</v>
      </c>
      <c r="J19" t="s">
        <v>67</v>
      </c>
      <c r="K19">
        <v>0</v>
      </c>
      <c r="L19" t="s">
        <v>29</v>
      </c>
      <c r="O19" t="s">
        <v>54</v>
      </c>
      <c r="P19" t="s">
        <v>43</v>
      </c>
      <c r="Q19">
        <v>999</v>
      </c>
      <c r="R19">
        <v>1</v>
      </c>
      <c r="S19">
        <v>999</v>
      </c>
      <c r="T19">
        <v>1</v>
      </c>
      <c r="U19" t="s">
        <v>53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>
      <c r="A20">
        <v>1</v>
      </c>
      <c r="B20">
        <v>1</v>
      </c>
      <c r="C20" t="s">
        <v>47</v>
      </c>
      <c r="D20" t="s">
        <v>48</v>
      </c>
      <c r="E20">
        <v>2006</v>
      </c>
      <c r="F20" t="s">
        <v>49</v>
      </c>
      <c r="G20">
        <v>100</v>
      </c>
      <c r="H20">
        <v>6</v>
      </c>
      <c r="I20" t="s">
        <v>50</v>
      </c>
      <c r="J20" t="s">
        <v>68</v>
      </c>
      <c r="K20">
        <v>0</v>
      </c>
      <c r="L20" t="s">
        <v>29</v>
      </c>
      <c r="O20" t="s">
        <v>54</v>
      </c>
      <c r="P20" t="s">
        <v>43</v>
      </c>
      <c r="Q20">
        <v>999</v>
      </c>
      <c r="R20">
        <v>0</v>
      </c>
      <c r="S20">
        <v>999</v>
      </c>
      <c r="T20">
        <v>1</v>
      </c>
      <c r="U20" t="s">
        <v>53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>
      <c r="A21">
        <v>1</v>
      </c>
      <c r="B21">
        <v>1</v>
      </c>
      <c r="C21" t="s">
        <v>47</v>
      </c>
      <c r="D21" t="s">
        <v>48</v>
      </c>
      <c r="E21">
        <v>2006</v>
      </c>
      <c r="F21" t="s">
        <v>49</v>
      </c>
      <c r="G21">
        <v>100</v>
      </c>
      <c r="H21">
        <v>6</v>
      </c>
      <c r="I21" t="s">
        <v>50</v>
      </c>
      <c r="J21" t="s">
        <v>69</v>
      </c>
      <c r="K21">
        <v>0</v>
      </c>
      <c r="L21" t="s">
        <v>29</v>
      </c>
      <c r="O21" t="s">
        <v>54</v>
      </c>
      <c r="P21" t="s">
        <v>43</v>
      </c>
      <c r="Q21">
        <v>999</v>
      </c>
      <c r="R21">
        <v>1</v>
      </c>
      <c r="S21">
        <v>999</v>
      </c>
      <c r="T21">
        <v>1</v>
      </c>
      <c r="U21" t="s">
        <v>53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>
      <c r="A22">
        <v>1</v>
      </c>
      <c r="B22">
        <v>1</v>
      </c>
      <c r="C22" t="s">
        <v>47</v>
      </c>
      <c r="D22" t="s">
        <v>48</v>
      </c>
      <c r="E22">
        <v>2006</v>
      </c>
      <c r="F22" t="s">
        <v>49</v>
      </c>
      <c r="G22">
        <v>100</v>
      </c>
      <c r="H22">
        <v>6</v>
      </c>
      <c r="I22" t="s">
        <v>50</v>
      </c>
      <c r="J22" t="s">
        <v>70</v>
      </c>
      <c r="K22">
        <v>0</v>
      </c>
      <c r="L22" t="s">
        <v>29</v>
      </c>
      <c r="O22" t="s">
        <v>54</v>
      </c>
      <c r="P22" t="s">
        <v>43</v>
      </c>
      <c r="Q22">
        <v>999</v>
      </c>
      <c r="R22">
        <v>1</v>
      </c>
      <c r="S22">
        <v>999</v>
      </c>
      <c r="T22">
        <v>1</v>
      </c>
      <c r="U22" t="s">
        <v>53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>
      <c r="A23">
        <v>1</v>
      </c>
      <c r="B23">
        <v>1</v>
      </c>
      <c r="C23" t="s">
        <v>47</v>
      </c>
      <c r="D23" t="s">
        <v>48</v>
      </c>
      <c r="E23">
        <v>2006</v>
      </c>
      <c r="F23" t="s">
        <v>49</v>
      </c>
      <c r="G23">
        <v>100</v>
      </c>
      <c r="H23">
        <v>6</v>
      </c>
      <c r="I23" t="s">
        <v>50</v>
      </c>
      <c r="J23" t="s">
        <v>68</v>
      </c>
      <c r="K23">
        <v>0</v>
      </c>
      <c r="L23" t="s">
        <v>29</v>
      </c>
      <c r="O23" t="s">
        <v>56</v>
      </c>
      <c r="P23" t="s">
        <v>43</v>
      </c>
      <c r="Q23">
        <v>999</v>
      </c>
      <c r="R23">
        <v>1</v>
      </c>
      <c r="S23">
        <v>999</v>
      </c>
      <c r="T23">
        <v>1</v>
      </c>
      <c r="U23" t="s">
        <v>53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>
        <v>1</v>
      </c>
      <c r="B24">
        <v>1</v>
      </c>
      <c r="C24" t="s">
        <v>47</v>
      </c>
      <c r="D24" t="s">
        <v>48</v>
      </c>
      <c r="E24">
        <v>2006</v>
      </c>
      <c r="F24" t="s">
        <v>49</v>
      </c>
      <c r="G24">
        <v>100</v>
      </c>
      <c r="H24">
        <v>6</v>
      </c>
      <c r="I24" t="s">
        <v>50</v>
      </c>
      <c r="J24" t="s">
        <v>70</v>
      </c>
      <c r="K24">
        <v>0</v>
      </c>
      <c r="L24" t="s">
        <v>29</v>
      </c>
      <c r="O24" t="s">
        <v>56</v>
      </c>
      <c r="P24" t="s">
        <v>43</v>
      </c>
      <c r="Q24">
        <v>999</v>
      </c>
      <c r="R24">
        <v>0</v>
      </c>
      <c r="S24">
        <v>999</v>
      </c>
      <c r="T24">
        <v>1</v>
      </c>
      <c r="U24" t="s">
        <v>53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>
      <c r="A25">
        <v>1</v>
      </c>
      <c r="B25">
        <v>1</v>
      </c>
      <c r="C25" t="s">
        <v>47</v>
      </c>
      <c r="D25" t="s">
        <v>48</v>
      </c>
      <c r="E25">
        <v>2006</v>
      </c>
      <c r="F25" t="s">
        <v>49</v>
      </c>
      <c r="G25">
        <v>100</v>
      </c>
      <c r="H25">
        <v>6</v>
      </c>
      <c r="I25" t="s">
        <v>50</v>
      </c>
      <c r="J25" t="s">
        <v>66</v>
      </c>
      <c r="K25">
        <v>0</v>
      </c>
      <c r="L25" t="s">
        <v>29</v>
      </c>
      <c r="O25" t="s">
        <v>56</v>
      </c>
      <c r="P25" t="s">
        <v>43</v>
      </c>
      <c r="Q25">
        <v>999</v>
      </c>
      <c r="R25">
        <v>0</v>
      </c>
      <c r="S25">
        <v>999</v>
      </c>
      <c r="T25">
        <v>1</v>
      </c>
      <c r="U25" t="s">
        <v>53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>
      <c r="A26">
        <v>1</v>
      </c>
      <c r="B26">
        <v>1</v>
      </c>
      <c r="C26" t="s">
        <v>47</v>
      </c>
      <c r="D26" t="s">
        <v>48</v>
      </c>
      <c r="E26">
        <v>2006</v>
      </c>
      <c r="F26" t="s">
        <v>49</v>
      </c>
      <c r="G26">
        <v>100</v>
      </c>
      <c r="H26">
        <v>6</v>
      </c>
      <c r="I26" t="s">
        <v>50</v>
      </c>
      <c r="J26" t="s">
        <v>65</v>
      </c>
      <c r="K26">
        <v>0</v>
      </c>
      <c r="L26" t="s">
        <v>29</v>
      </c>
      <c r="O26" t="s">
        <v>52</v>
      </c>
      <c r="P26" t="s">
        <v>43</v>
      </c>
      <c r="Q26">
        <v>999</v>
      </c>
      <c r="R26">
        <v>0</v>
      </c>
      <c r="S26">
        <v>999</v>
      </c>
      <c r="T26">
        <v>1</v>
      </c>
      <c r="U26" t="s">
        <v>53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>
      <c r="A27">
        <v>1</v>
      </c>
      <c r="B27">
        <v>1</v>
      </c>
      <c r="C27" t="s">
        <v>47</v>
      </c>
      <c r="D27" t="s">
        <v>48</v>
      </c>
      <c r="E27">
        <v>2006</v>
      </c>
      <c r="F27" t="s">
        <v>49</v>
      </c>
      <c r="G27">
        <v>100</v>
      </c>
      <c r="H27">
        <v>6</v>
      </c>
      <c r="I27" t="s">
        <v>50</v>
      </c>
      <c r="J27" t="s">
        <v>66</v>
      </c>
      <c r="K27">
        <v>0</v>
      </c>
      <c r="L27" t="s">
        <v>29</v>
      </c>
      <c r="O27" t="s">
        <v>60</v>
      </c>
      <c r="P27" t="s">
        <v>43</v>
      </c>
      <c r="Q27">
        <v>999</v>
      </c>
      <c r="R27">
        <v>0</v>
      </c>
      <c r="S27">
        <v>999</v>
      </c>
      <c r="T27">
        <v>1</v>
      </c>
      <c r="U27" t="s">
        <v>53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>
      <c r="A28">
        <v>1</v>
      </c>
      <c r="B28">
        <v>1</v>
      </c>
      <c r="C28" t="s">
        <v>47</v>
      </c>
      <c r="D28" t="s">
        <v>48</v>
      </c>
      <c r="E28">
        <v>2006</v>
      </c>
      <c r="F28" t="s">
        <v>49</v>
      </c>
      <c r="G28">
        <v>100</v>
      </c>
      <c r="H28">
        <v>6</v>
      </c>
      <c r="I28" t="s">
        <v>50</v>
      </c>
      <c r="J28" t="s">
        <v>70</v>
      </c>
      <c r="K28">
        <v>0</v>
      </c>
      <c r="L28" t="s">
        <v>29</v>
      </c>
      <c r="O28" t="s">
        <v>60</v>
      </c>
      <c r="P28" t="s">
        <v>43</v>
      </c>
      <c r="Q28">
        <v>999</v>
      </c>
      <c r="R28">
        <v>0</v>
      </c>
      <c r="S28">
        <v>999</v>
      </c>
      <c r="T28">
        <v>1</v>
      </c>
      <c r="U28" t="s">
        <v>53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>
      <c r="A29">
        <v>1</v>
      </c>
      <c r="B29">
        <v>1</v>
      </c>
      <c r="C29" t="s">
        <v>47</v>
      </c>
      <c r="D29" t="s">
        <v>48</v>
      </c>
      <c r="E29">
        <v>2006</v>
      </c>
      <c r="F29" t="s">
        <v>49</v>
      </c>
      <c r="G29">
        <v>100</v>
      </c>
      <c r="H29">
        <v>6</v>
      </c>
      <c r="I29" t="s">
        <v>50</v>
      </c>
      <c r="J29" t="s">
        <v>69</v>
      </c>
      <c r="K29">
        <v>0</v>
      </c>
      <c r="L29" t="s">
        <v>29</v>
      </c>
      <c r="O29" t="s">
        <v>60</v>
      </c>
      <c r="P29" t="s">
        <v>43</v>
      </c>
      <c r="Q29">
        <v>999</v>
      </c>
      <c r="R29">
        <v>0</v>
      </c>
      <c r="S29">
        <v>999</v>
      </c>
      <c r="T29">
        <v>1</v>
      </c>
      <c r="U29" t="s">
        <v>53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>
      <c r="A30">
        <v>1</v>
      </c>
      <c r="B30">
        <v>1</v>
      </c>
      <c r="C30" t="s">
        <v>47</v>
      </c>
      <c r="D30" t="s">
        <v>48</v>
      </c>
      <c r="E30">
        <v>2006</v>
      </c>
      <c r="F30" t="s">
        <v>49</v>
      </c>
      <c r="G30">
        <v>100</v>
      </c>
      <c r="H30">
        <v>6</v>
      </c>
      <c r="I30" t="s">
        <v>50</v>
      </c>
      <c r="J30" t="s">
        <v>68</v>
      </c>
      <c r="K30">
        <v>0</v>
      </c>
      <c r="L30" t="s">
        <v>29</v>
      </c>
      <c r="O30" t="s">
        <v>62</v>
      </c>
      <c r="P30" t="s">
        <v>43</v>
      </c>
      <c r="Q30">
        <v>999</v>
      </c>
      <c r="R30">
        <v>0</v>
      </c>
      <c r="S30">
        <v>999</v>
      </c>
      <c r="T30">
        <v>1</v>
      </c>
      <c r="U30" t="s">
        <v>53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>
      <c r="A31">
        <v>0</v>
      </c>
      <c r="B31">
        <v>1</v>
      </c>
      <c r="C31" t="s">
        <v>71</v>
      </c>
      <c r="D31" t="s">
        <v>72</v>
      </c>
      <c r="E31">
        <v>2009</v>
      </c>
      <c r="F31" t="s">
        <v>73</v>
      </c>
      <c r="G31">
        <v>68</v>
      </c>
      <c r="H31">
        <v>3</v>
      </c>
      <c r="I31" t="s">
        <v>74</v>
      </c>
      <c r="J31" t="s">
        <v>75</v>
      </c>
      <c r="K31">
        <v>1</v>
      </c>
      <c r="L31" t="s">
        <v>76</v>
      </c>
      <c r="O31" t="s">
        <v>77</v>
      </c>
      <c r="P31" t="s">
        <v>43</v>
      </c>
      <c r="Q31">
        <v>999</v>
      </c>
      <c r="R31">
        <v>1</v>
      </c>
      <c r="S31">
        <v>0</v>
      </c>
      <c r="T31">
        <v>999</v>
      </c>
      <c r="U31" t="s">
        <v>78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>
      <c r="A32">
        <v>0</v>
      </c>
      <c r="B32">
        <v>1</v>
      </c>
      <c r="C32" t="s">
        <v>71</v>
      </c>
      <c r="D32" t="s">
        <v>72</v>
      </c>
      <c r="E32">
        <v>2009</v>
      </c>
      <c r="F32" t="s">
        <v>73</v>
      </c>
      <c r="G32">
        <v>68</v>
      </c>
      <c r="H32">
        <v>3</v>
      </c>
      <c r="I32" t="s">
        <v>74</v>
      </c>
      <c r="J32" t="s">
        <v>75</v>
      </c>
      <c r="K32">
        <v>1</v>
      </c>
      <c r="L32" t="s">
        <v>76</v>
      </c>
      <c r="O32" t="s">
        <v>79</v>
      </c>
      <c r="P32" t="s">
        <v>43</v>
      </c>
      <c r="Q32">
        <v>999</v>
      </c>
      <c r="R32">
        <v>0</v>
      </c>
      <c r="S32">
        <v>1</v>
      </c>
      <c r="T32">
        <v>999</v>
      </c>
      <c r="U32" t="s">
        <v>78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>
      <c r="A33">
        <v>0</v>
      </c>
      <c r="B33">
        <v>1</v>
      </c>
      <c r="C33" t="s">
        <v>71</v>
      </c>
      <c r="D33" t="s">
        <v>72</v>
      </c>
      <c r="E33">
        <v>2009</v>
      </c>
      <c r="F33" t="s">
        <v>73</v>
      </c>
      <c r="G33">
        <v>68</v>
      </c>
      <c r="H33">
        <v>3</v>
      </c>
      <c r="I33" t="s">
        <v>74</v>
      </c>
      <c r="J33" t="s">
        <v>75</v>
      </c>
      <c r="K33">
        <v>1</v>
      </c>
      <c r="L33" t="s">
        <v>76</v>
      </c>
      <c r="O33" t="s">
        <v>80</v>
      </c>
      <c r="P33" t="s">
        <v>43</v>
      </c>
      <c r="Q33">
        <v>999</v>
      </c>
      <c r="R33">
        <v>0</v>
      </c>
      <c r="S33">
        <v>0</v>
      </c>
      <c r="T33">
        <v>999</v>
      </c>
      <c r="U33" t="s">
        <v>78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>
      <c r="A34">
        <v>0</v>
      </c>
      <c r="B34">
        <v>1</v>
      </c>
      <c r="C34" t="s">
        <v>71</v>
      </c>
      <c r="D34" t="s">
        <v>72</v>
      </c>
      <c r="E34">
        <v>2009</v>
      </c>
      <c r="F34" t="s">
        <v>73</v>
      </c>
      <c r="G34">
        <v>68</v>
      </c>
      <c r="H34">
        <v>3</v>
      </c>
      <c r="I34" t="s">
        <v>74</v>
      </c>
      <c r="J34" t="s">
        <v>75</v>
      </c>
      <c r="K34">
        <v>1</v>
      </c>
      <c r="L34" t="s">
        <v>81</v>
      </c>
      <c r="O34" t="s">
        <v>58</v>
      </c>
      <c r="P34" t="s">
        <v>43</v>
      </c>
      <c r="Q34">
        <v>999</v>
      </c>
      <c r="R34">
        <v>0</v>
      </c>
      <c r="S34">
        <v>0</v>
      </c>
      <c r="T34">
        <v>999</v>
      </c>
      <c r="U34" t="s">
        <v>78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>
      <c r="A35">
        <v>0</v>
      </c>
      <c r="B35">
        <v>1</v>
      </c>
      <c r="C35" t="s">
        <v>71</v>
      </c>
      <c r="D35" t="s">
        <v>72</v>
      </c>
      <c r="E35">
        <v>2009</v>
      </c>
      <c r="F35" t="s">
        <v>73</v>
      </c>
      <c r="G35">
        <v>68</v>
      </c>
      <c r="H35">
        <v>3</v>
      </c>
      <c r="I35" t="s">
        <v>74</v>
      </c>
      <c r="J35" t="s">
        <v>75</v>
      </c>
      <c r="K35">
        <v>1</v>
      </c>
      <c r="L35" t="s">
        <v>81</v>
      </c>
      <c r="O35" t="s">
        <v>82</v>
      </c>
      <c r="P35" t="s">
        <v>43</v>
      </c>
      <c r="Q35">
        <v>999</v>
      </c>
      <c r="R35">
        <v>0</v>
      </c>
      <c r="S35">
        <v>0</v>
      </c>
      <c r="T35">
        <v>999</v>
      </c>
      <c r="U35" t="s">
        <v>78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>
      <c r="A36">
        <v>0</v>
      </c>
      <c r="B36">
        <v>1</v>
      </c>
      <c r="C36" t="s">
        <v>71</v>
      </c>
      <c r="D36" t="s">
        <v>72</v>
      </c>
      <c r="E36">
        <v>2009</v>
      </c>
      <c r="F36" t="s">
        <v>73</v>
      </c>
      <c r="G36">
        <v>68</v>
      </c>
      <c r="H36">
        <v>3</v>
      </c>
      <c r="I36" t="s">
        <v>74</v>
      </c>
      <c r="J36" t="s">
        <v>75</v>
      </c>
      <c r="K36">
        <v>1</v>
      </c>
      <c r="L36" t="s">
        <v>81</v>
      </c>
      <c r="O36" t="s">
        <v>60</v>
      </c>
      <c r="P36" t="s">
        <v>43</v>
      </c>
      <c r="Q36">
        <v>999</v>
      </c>
      <c r="R36">
        <v>0</v>
      </c>
      <c r="S36">
        <v>0</v>
      </c>
      <c r="T36">
        <v>999</v>
      </c>
      <c r="U36" t="s">
        <v>78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>
      <c r="A37">
        <v>0</v>
      </c>
      <c r="B37">
        <v>1</v>
      </c>
      <c r="C37" t="s">
        <v>71</v>
      </c>
      <c r="D37" t="s">
        <v>72</v>
      </c>
      <c r="E37">
        <v>2009</v>
      </c>
      <c r="F37" t="s">
        <v>73</v>
      </c>
      <c r="G37">
        <v>68</v>
      </c>
      <c r="H37">
        <v>3</v>
      </c>
      <c r="I37" t="s">
        <v>74</v>
      </c>
      <c r="J37" t="s">
        <v>75</v>
      </c>
      <c r="K37">
        <v>1</v>
      </c>
      <c r="L37" t="s">
        <v>81</v>
      </c>
      <c r="O37" t="s">
        <v>61</v>
      </c>
      <c r="P37" t="s">
        <v>43</v>
      </c>
      <c r="Q37">
        <v>999</v>
      </c>
      <c r="R37">
        <v>0</v>
      </c>
      <c r="S37">
        <v>0</v>
      </c>
      <c r="T37">
        <v>999</v>
      </c>
      <c r="U37" t="s">
        <v>78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>
      <c r="A38">
        <v>0</v>
      </c>
      <c r="B38">
        <v>1</v>
      </c>
      <c r="C38" t="s">
        <v>71</v>
      </c>
      <c r="D38" t="s">
        <v>72</v>
      </c>
      <c r="E38">
        <v>2009</v>
      </c>
      <c r="F38" t="s">
        <v>73</v>
      </c>
      <c r="G38">
        <v>68</v>
      </c>
      <c r="H38">
        <v>3</v>
      </c>
      <c r="I38" t="s">
        <v>74</v>
      </c>
      <c r="J38" t="s">
        <v>75</v>
      </c>
      <c r="K38">
        <v>1</v>
      </c>
      <c r="L38" t="s">
        <v>81</v>
      </c>
      <c r="O38" t="s">
        <v>83</v>
      </c>
      <c r="P38" t="s">
        <v>43</v>
      </c>
      <c r="Q38">
        <v>999</v>
      </c>
      <c r="R38">
        <v>0</v>
      </c>
      <c r="S38">
        <v>1</v>
      </c>
      <c r="T38">
        <v>999</v>
      </c>
      <c r="U38" t="s">
        <v>78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>
      <c r="A39">
        <v>0</v>
      </c>
      <c r="B39">
        <v>1</v>
      </c>
      <c r="C39" t="s">
        <v>71</v>
      </c>
      <c r="D39" t="s">
        <v>72</v>
      </c>
      <c r="E39">
        <v>2009</v>
      </c>
      <c r="F39" t="s">
        <v>73</v>
      </c>
      <c r="G39">
        <v>68</v>
      </c>
      <c r="H39">
        <v>3</v>
      </c>
      <c r="I39" t="s">
        <v>74</v>
      </c>
      <c r="J39" t="s">
        <v>75</v>
      </c>
      <c r="K39">
        <v>1</v>
      </c>
      <c r="L39" t="s">
        <v>81</v>
      </c>
      <c r="O39" t="s">
        <v>84</v>
      </c>
      <c r="P39" t="s">
        <v>43</v>
      </c>
      <c r="Q39">
        <v>999</v>
      </c>
      <c r="R39">
        <v>0</v>
      </c>
      <c r="S39">
        <v>1</v>
      </c>
      <c r="T39">
        <v>999</v>
      </c>
      <c r="U39" t="s">
        <v>78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>
      <c r="A40">
        <v>0</v>
      </c>
      <c r="B40">
        <v>1</v>
      </c>
      <c r="C40" t="s">
        <v>71</v>
      </c>
      <c r="D40" t="s">
        <v>72</v>
      </c>
      <c r="E40">
        <v>2009</v>
      </c>
      <c r="F40" t="s">
        <v>73</v>
      </c>
      <c r="G40">
        <v>68</v>
      </c>
      <c r="H40">
        <v>3</v>
      </c>
      <c r="I40" t="s">
        <v>74</v>
      </c>
      <c r="J40" t="s">
        <v>75</v>
      </c>
      <c r="K40">
        <v>1</v>
      </c>
      <c r="L40" t="s">
        <v>81</v>
      </c>
      <c r="O40" t="s">
        <v>63</v>
      </c>
      <c r="P40" t="s">
        <v>43</v>
      </c>
      <c r="Q40">
        <v>999</v>
      </c>
      <c r="R40">
        <v>0</v>
      </c>
      <c r="S40">
        <v>1</v>
      </c>
      <c r="T40">
        <v>999</v>
      </c>
      <c r="U40" t="s">
        <v>78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>
      <c r="C41" t="s">
        <v>85</v>
      </c>
      <c r="D41" t="s">
        <v>86</v>
      </c>
      <c r="E41">
        <v>2007</v>
      </c>
      <c r="F41" t="s">
        <v>87</v>
      </c>
      <c r="G41">
        <v>73</v>
      </c>
      <c r="H41">
        <v>15</v>
      </c>
      <c r="I41" t="s">
        <v>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"/>
  <sheetViews>
    <sheetView workbookViewId="0">
      <selection activeCell="A7" sqref="A7"/>
    </sheetView>
  </sheetViews>
  <sheetFormatPr defaultRowHeight="15"/>
  <sheetData>
    <row r="1" spans="1:40">
      <c r="Q1" s="1" t="s">
        <v>0</v>
      </c>
      <c r="R1" s="1" t="s">
        <v>1</v>
      </c>
      <c r="V1" t="s">
        <v>2</v>
      </c>
      <c r="AE1" t="s">
        <v>3</v>
      </c>
    </row>
    <row r="2" spans="1:40" s="2" customFormat="1" ht="60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18</v>
      </c>
      <c r="N2" s="3" t="s">
        <v>19</v>
      </c>
      <c r="O2" s="3" t="s">
        <v>20</v>
      </c>
      <c r="P2" s="3" t="s">
        <v>21</v>
      </c>
      <c r="Q2" s="2" t="s">
        <v>22</v>
      </c>
      <c r="R2" s="2" t="s">
        <v>22</v>
      </c>
      <c r="S2" s="2" t="s">
        <v>23</v>
      </c>
      <c r="T2" s="2" t="s">
        <v>24</v>
      </c>
      <c r="U2" s="2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4" t="s">
        <v>34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32</v>
      </c>
      <c r="AL2" s="4" t="s">
        <v>33</v>
      </c>
      <c r="AM2" s="4" t="s">
        <v>34</v>
      </c>
      <c r="AN2" s="2" t="s">
        <v>36</v>
      </c>
    </row>
    <row r="3" spans="1:40">
      <c r="A3">
        <v>1</v>
      </c>
      <c r="B3">
        <v>0</v>
      </c>
      <c r="C3" t="s">
        <v>89</v>
      </c>
      <c r="D3" t="s">
        <v>90</v>
      </c>
      <c r="E3">
        <v>2006</v>
      </c>
      <c r="F3" t="s">
        <v>91</v>
      </c>
      <c r="G3">
        <v>12</v>
      </c>
      <c r="I3" t="s">
        <v>92</v>
      </c>
      <c r="J3" t="s">
        <v>51</v>
      </c>
      <c r="K3">
        <v>1</v>
      </c>
      <c r="L3" t="s">
        <v>93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 t="s">
        <v>94</v>
      </c>
    </row>
    <row r="4" spans="1:40">
      <c r="A4">
        <v>1</v>
      </c>
      <c r="B4">
        <v>0</v>
      </c>
      <c r="C4" t="s">
        <v>95</v>
      </c>
      <c r="D4" t="s">
        <v>96</v>
      </c>
      <c r="E4">
        <v>2009</v>
      </c>
      <c r="F4" t="s">
        <v>97</v>
      </c>
      <c r="G4">
        <v>11</v>
      </c>
      <c r="I4" t="s">
        <v>98</v>
      </c>
      <c r="J4" t="s">
        <v>99</v>
      </c>
      <c r="K4">
        <v>1</v>
      </c>
      <c r="L4" t="s">
        <v>100</v>
      </c>
    </row>
    <row r="5" spans="1:40">
      <c r="A5">
        <v>1</v>
      </c>
      <c r="B5">
        <v>0</v>
      </c>
      <c r="C5" t="s">
        <v>95</v>
      </c>
      <c r="D5" t="s">
        <v>96</v>
      </c>
      <c r="E5">
        <v>2009</v>
      </c>
      <c r="F5" t="s">
        <v>97</v>
      </c>
      <c r="G5">
        <v>11</v>
      </c>
      <c r="I5" t="s">
        <v>98</v>
      </c>
      <c r="J5" t="s">
        <v>101</v>
      </c>
      <c r="K5">
        <v>0</v>
      </c>
      <c r="L5" t="s">
        <v>100</v>
      </c>
    </row>
    <row r="6" spans="1:40">
      <c r="A6">
        <v>1</v>
      </c>
      <c r="B6">
        <v>0</v>
      </c>
      <c r="C6" t="s">
        <v>95</v>
      </c>
      <c r="D6" t="s">
        <v>96</v>
      </c>
      <c r="E6">
        <v>2009</v>
      </c>
      <c r="F6" t="s">
        <v>97</v>
      </c>
      <c r="G6">
        <v>11</v>
      </c>
      <c r="I6" t="s">
        <v>98</v>
      </c>
      <c r="J6" t="s">
        <v>102</v>
      </c>
      <c r="K6">
        <v>0</v>
      </c>
      <c r="L6" t="s">
        <v>100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pane ySplit="1" topLeftCell="A2" activePane="bottomLeft" state="frozen"/>
      <selection pane="bottomLeft" activeCell="D16" sqref="D16"/>
    </sheetView>
  </sheetViews>
  <sheetFormatPr defaultRowHeight="15"/>
  <cols>
    <col min="4" max="4" width="17.42578125" customWidth="1"/>
  </cols>
  <sheetData>
    <row r="1" spans="1:7" s="1" customFormat="1">
      <c r="A1" s="1" t="s">
        <v>6</v>
      </c>
      <c r="B1" s="1" t="s">
        <v>8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t="s">
        <v>103</v>
      </c>
      <c r="B2">
        <v>2001</v>
      </c>
      <c r="C2" t="s">
        <v>104</v>
      </c>
      <c r="D2" t="s">
        <v>105</v>
      </c>
      <c r="E2">
        <v>51</v>
      </c>
      <c r="G2" t="s">
        <v>106</v>
      </c>
    </row>
    <row r="3" spans="1:7">
      <c r="A3" t="s">
        <v>103</v>
      </c>
      <c r="B3">
        <v>2003</v>
      </c>
      <c r="C3" t="s">
        <v>107</v>
      </c>
      <c r="D3" t="s">
        <v>108</v>
      </c>
      <c r="E3">
        <v>185</v>
      </c>
      <c r="G3" t="s">
        <v>109</v>
      </c>
    </row>
    <row r="4" spans="1:7">
      <c r="A4" t="s">
        <v>103</v>
      </c>
      <c r="B4">
        <v>2003</v>
      </c>
      <c r="C4" t="s">
        <v>110</v>
      </c>
      <c r="D4" t="s">
        <v>111</v>
      </c>
      <c r="E4">
        <v>16</v>
      </c>
      <c r="G4" t="s">
        <v>112</v>
      </c>
    </row>
    <row r="5" spans="1:7">
      <c r="A5" t="s">
        <v>103</v>
      </c>
      <c r="B5">
        <v>2005</v>
      </c>
      <c r="C5" t="s">
        <v>113</v>
      </c>
      <c r="D5" t="s">
        <v>87</v>
      </c>
    </row>
    <row r="6" spans="1:7">
      <c r="A6" t="s">
        <v>114</v>
      </c>
      <c r="B6">
        <v>2005</v>
      </c>
      <c r="C6" t="s">
        <v>115</v>
      </c>
      <c r="D6" t="s">
        <v>116</v>
      </c>
      <c r="E6">
        <v>28</v>
      </c>
      <c r="G6" t="s">
        <v>117</v>
      </c>
    </row>
    <row r="7" spans="1:7">
      <c r="A7" t="s">
        <v>118</v>
      </c>
      <c r="B7">
        <v>1971</v>
      </c>
      <c r="C7" t="s">
        <v>119</v>
      </c>
      <c r="D7" t="s">
        <v>120</v>
      </c>
      <c r="E7">
        <v>34</v>
      </c>
      <c r="G7" t="s">
        <v>121</v>
      </c>
    </row>
    <row r="8" spans="1:7">
      <c r="A8" t="s">
        <v>122</v>
      </c>
      <c r="B8">
        <v>1998</v>
      </c>
      <c r="C8" t="s">
        <v>123</v>
      </c>
      <c r="D8" t="s">
        <v>120</v>
      </c>
      <c r="E8">
        <v>200</v>
      </c>
      <c r="G8" t="s">
        <v>124</v>
      </c>
    </row>
    <row r="9" spans="1:7">
      <c r="A9" t="s">
        <v>125</v>
      </c>
      <c r="B9">
        <v>2001</v>
      </c>
      <c r="C9" t="s">
        <v>126</v>
      </c>
      <c r="D9" t="s">
        <v>39</v>
      </c>
      <c r="E9">
        <v>150</v>
      </c>
      <c r="G9" t="s">
        <v>127</v>
      </c>
    </row>
    <row r="10" spans="1:7">
      <c r="A10" t="s">
        <v>128</v>
      </c>
      <c r="B10">
        <v>2001</v>
      </c>
      <c r="C10" t="s">
        <v>129</v>
      </c>
      <c r="D10" t="s">
        <v>130</v>
      </c>
      <c r="E10">
        <v>411</v>
      </c>
      <c r="G10" t="s">
        <v>131</v>
      </c>
    </row>
    <row r="11" spans="1:7">
      <c r="A11" t="s">
        <v>132</v>
      </c>
      <c r="B11">
        <v>2004</v>
      </c>
      <c r="C11" t="s">
        <v>133</v>
      </c>
      <c r="D11" t="s">
        <v>134</v>
      </c>
      <c r="E11">
        <v>50</v>
      </c>
      <c r="G11" t="s">
        <v>135</v>
      </c>
    </row>
    <row r="12" spans="1:7">
      <c r="A12" t="s">
        <v>136</v>
      </c>
      <c r="B12">
        <v>2003</v>
      </c>
      <c r="C12" t="s">
        <v>137</v>
      </c>
      <c r="D12" t="s">
        <v>138</v>
      </c>
      <c r="E12">
        <v>44</v>
      </c>
      <c r="G12" t="s">
        <v>139</v>
      </c>
    </row>
    <row r="13" spans="1:7">
      <c r="A13" t="s">
        <v>140</v>
      </c>
      <c r="B13">
        <v>1998</v>
      </c>
      <c r="C13" t="s">
        <v>141</v>
      </c>
      <c r="D13" t="s">
        <v>142</v>
      </c>
      <c r="E13">
        <v>12</v>
      </c>
      <c r="G13" t="s">
        <v>143</v>
      </c>
    </row>
    <row r="14" spans="1:7">
      <c r="A14" t="s">
        <v>144</v>
      </c>
      <c r="B14">
        <v>2004</v>
      </c>
      <c r="C14" t="s">
        <v>145</v>
      </c>
      <c r="D14" t="s">
        <v>146</v>
      </c>
      <c r="E14">
        <v>97</v>
      </c>
      <c r="G14" t="s">
        <v>147</v>
      </c>
    </row>
    <row r="15" spans="1:7">
      <c r="A15" t="s">
        <v>47</v>
      </c>
      <c r="B15">
        <v>1998</v>
      </c>
      <c r="C15" t="s">
        <v>148</v>
      </c>
      <c r="D15" t="s">
        <v>149</v>
      </c>
      <c r="E15">
        <v>64</v>
      </c>
      <c r="G15" t="s">
        <v>150</v>
      </c>
    </row>
    <row r="16" spans="1:7">
      <c r="A16" t="s">
        <v>47</v>
      </c>
      <c r="B16">
        <v>2001</v>
      </c>
      <c r="C16" t="s">
        <v>151</v>
      </c>
      <c r="D16" t="s">
        <v>149</v>
      </c>
      <c r="E16">
        <v>37</v>
      </c>
      <c r="G16" t="s">
        <v>152</v>
      </c>
    </row>
    <row r="17" spans="1:7">
      <c r="A17" t="s">
        <v>153</v>
      </c>
      <c r="B17">
        <v>1999</v>
      </c>
      <c r="C17" t="s">
        <v>154</v>
      </c>
      <c r="D17" t="s">
        <v>155</v>
      </c>
      <c r="E17">
        <v>31</v>
      </c>
      <c r="G17" t="s">
        <v>156</v>
      </c>
    </row>
    <row r="18" spans="1:7">
      <c r="A18" t="s">
        <v>157</v>
      </c>
      <c r="B18">
        <v>2001</v>
      </c>
      <c r="C18" t="s">
        <v>158</v>
      </c>
      <c r="D18" t="s">
        <v>91</v>
      </c>
      <c r="E18">
        <v>7</v>
      </c>
      <c r="G18" t="s">
        <v>159</v>
      </c>
    </row>
    <row r="19" spans="1:7">
      <c r="A19" t="s">
        <v>95</v>
      </c>
      <c r="B19">
        <v>2003</v>
      </c>
      <c r="C19" t="s">
        <v>160</v>
      </c>
      <c r="D19" t="s">
        <v>49</v>
      </c>
      <c r="E19">
        <v>95</v>
      </c>
      <c r="G19" t="s">
        <v>161</v>
      </c>
    </row>
    <row r="20" spans="1:7">
      <c r="A20" t="s">
        <v>162</v>
      </c>
      <c r="B20">
        <v>2003</v>
      </c>
      <c r="C20" t="s">
        <v>163</v>
      </c>
      <c r="D20" t="s">
        <v>164</v>
      </c>
      <c r="E20">
        <v>51</v>
      </c>
      <c r="G20" t="s">
        <v>165</v>
      </c>
    </row>
    <row r="21" spans="1:7">
      <c r="A21" t="s">
        <v>166</v>
      </c>
      <c r="B21">
        <v>2001</v>
      </c>
      <c r="C21" t="s">
        <v>167</v>
      </c>
      <c r="D21" t="s">
        <v>168</v>
      </c>
      <c r="E21">
        <v>42</v>
      </c>
      <c r="G21" t="s">
        <v>169</v>
      </c>
    </row>
    <row r="22" spans="1:7">
      <c r="A22" t="s">
        <v>170</v>
      </c>
      <c r="B22">
        <v>2001</v>
      </c>
      <c r="C22" t="s">
        <v>171</v>
      </c>
      <c r="D22" t="s">
        <v>172</v>
      </c>
      <c r="E22">
        <v>79</v>
      </c>
      <c r="G22" t="s">
        <v>173</v>
      </c>
    </row>
    <row r="23" spans="1:7">
      <c r="A23" t="s">
        <v>174</v>
      </c>
      <c r="B23">
        <v>2005</v>
      </c>
      <c r="C23" t="s">
        <v>175</v>
      </c>
      <c r="D23" t="s">
        <v>176</v>
      </c>
      <c r="E23">
        <v>42</v>
      </c>
      <c r="G23" t="s">
        <v>177</v>
      </c>
    </row>
    <row r="24" spans="1:7">
      <c r="A24" t="s">
        <v>178</v>
      </c>
      <c r="B24">
        <v>2004</v>
      </c>
      <c r="C24" t="s">
        <v>179</v>
      </c>
      <c r="D24" t="s">
        <v>149</v>
      </c>
      <c r="E24">
        <v>70</v>
      </c>
      <c r="G24" t="s">
        <v>180</v>
      </c>
    </row>
    <row r="25" spans="1:7">
      <c r="A25" t="s">
        <v>181</v>
      </c>
      <c r="B25">
        <v>2004</v>
      </c>
      <c r="C25" t="s">
        <v>182</v>
      </c>
      <c r="D25" t="s">
        <v>155</v>
      </c>
      <c r="E25">
        <v>36</v>
      </c>
      <c r="G25" t="s">
        <v>183</v>
      </c>
    </row>
    <row r="26" spans="1:7">
      <c r="A26" t="s">
        <v>184</v>
      </c>
      <c r="B26">
        <v>1992</v>
      </c>
      <c r="C26" t="s">
        <v>185</v>
      </c>
      <c r="D26" t="s">
        <v>149</v>
      </c>
      <c r="E26">
        <v>58</v>
      </c>
      <c r="G26" t="s">
        <v>186</v>
      </c>
    </row>
    <row r="27" spans="1:7">
      <c r="A27" t="s">
        <v>187</v>
      </c>
      <c r="B27">
        <v>2008</v>
      </c>
      <c r="C27" t="s">
        <v>188</v>
      </c>
      <c r="D27" t="s">
        <v>189</v>
      </c>
      <c r="E27">
        <v>4</v>
      </c>
      <c r="G27" t="s">
        <v>190</v>
      </c>
    </row>
    <row r="28" spans="1:7">
      <c r="A28" t="s">
        <v>191</v>
      </c>
      <c r="B28">
        <v>1998</v>
      </c>
      <c r="C28" t="s">
        <v>192</v>
      </c>
      <c r="D28" t="s">
        <v>193</v>
      </c>
      <c r="E28">
        <v>95</v>
      </c>
      <c r="G28" t="s">
        <v>194</v>
      </c>
    </row>
    <row r="29" spans="1:7">
      <c r="A29" t="s">
        <v>195</v>
      </c>
      <c r="B29">
        <v>2000</v>
      </c>
      <c r="C29" t="s">
        <v>196</v>
      </c>
      <c r="D29" t="s">
        <v>197</v>
      </c>
      <c r="E29">
        <v>146</v>
      </c>
      <c r="G29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5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/>
  <cols>
    <col min="2" max="2" width="15.140625" bestFit="1" customWidth="1"/>
    <col min="3" max="3" width="15.7109375" bestFit="1" customWidth="1"/>
    <col min="4" max="4" width="7.140625" bestFit="1" customWidth="1"/>
    <col min="5" max="5" width="14.42578125" bestFit="1" customWidth="1"/>
    <col min="6" max="6" width="32.5703125" bestFit="1" customWidth="1"/>
  </cols>
  <sheetData>
    <row r="1" spans="1:7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</row>
    <row r="2" spans="1:7">
      <c r="A2">
        <v>1</v>
      </c>
      <c r="B2" t="s">
        <v>206</v>
      </c>
      <c r="C2" t="s">
        <v>207</v>
      </c>
      <c r="D2" t="s">
        <v>208</v>
      </c>
      <c r="E2" t="s">
        <v>208</v>
      </c>
      <c r="F2">
        <v>96</v>
      </c>
    </row>
    <row r="3" spans="1:7">
      <c r="A3">
        <v>2</v>
      </c>
      <c r="B3" t="s">
        <v>206</v>
      </c>
      <c r="C3" t="s">
        <v>209</v>
      </c>
      <c r="D3" t="s">
        <v>208</v>
      </c>
      <c r="E3" t="s">
        <v>208</v>
      </c>
      <c r="F3">
        <f>105-F2</f>
        <v>9</v>
      </c>
    </row>
    <row r="4" spans="1:7">
      <c r="A4">
        <v>3</v>
      </c>
      <c r="B4" t="s">
        <v>206</v>
      </c>
      <c r="C4" t="s">
        <v>210</v>
      </c>
      <c r="D4" t="s">
        <v>208</v>
      </c>
      <c r="E4" t="s">
        <v>208</v>
      </c>
      <c r="F4">
        <v>1</v>
      </c>
    </row>
    <row r="5" spans="1:7">
      <c r="A5">
        <v>4</v>
      </c>
      <c r="B5" t="s">
        <v>206</v>
      </c>
      <c r="C5" t="s">
        <v>211</v>
      </c>
      <c r="D5" t="s">
        <v>208</v>
      </c>
      <c r="E5" t="s">
        <v>208</v>
      </c>
      <c r="F5">
        <v>0</v>
      </c>
    </row>
    <row r="6" spans="1:7">
      <c r="A6">
        <v>5</v>
      </c>
      <c r="B6" t="s">
        <v>206</v>
      </c>
      <c r="C6" t="s">
        <v>212</v>
      </c>
      <c r="D6" t="s">
        <v>208</v>
      </c>
      <c r="E6" t="s">
        <v>208</v>
      </c>
      <c r="F6">
        <v>1</v>
      </c>
    </row>
    <row r="7" spans="1:7">
      <c r="A7">
        <v>6</v>
      </c>
      <c r="B7" t="s">
        <v>206</v>
      </c>
      <c r="C7" t="s">
        <v>213</v>
      </c>
      <c r="D7" t="s">
        <v>208</v>
      </c>
      <c r="E7" t="s">
        <v>208</v>
      </c>
      <c r="F7">
        <v>0</v>
      </c>
    </row>
    <row r="8" spans="1:7">
      <c r="A8">
        <v>7</v>
      </c>
      <c r="B8" t="s">
        <v>206</v>
      </c>
      <c r="C8" t="s">
        <v>214</v>
      </c>
      <c r="D8" t="s">
        <v>208</v>
      </c>
      <c r="E8" t="s">
        <v>208</v>
      </c>
      <c r="F8">
        <v>0</v>
      </c>
    </row>
    <row r="9" spans="1:7">
      <c r="A9">
        <v>8</v>
      </c>
      <c r="B9" t="s">
        <v>206</v>
      </c>
      <c r="C9" t="s">
        <v>215</v>
      </c>
      <c r="D9" t="s">
        <v>208</v>
      </c>
      <c r="E9" t="s">
        <v>208</v>
      </c>
      <c r="F9">
        <v>0</v>
      </c>
    </row>
    <row r="10" spans="1:7">
      <c r="A10">
        <v>9</v>
      </c>
      <c r="B10" t="s">
        <v>206</v>
      </c>
      <c r="C10" t="s">
        <v>216</v>
      </c>
      <c r="D10" t="s">
        <v>208</v>
      </c>
      <c r="E10" t="s">
        <v>208</v>
      </c>
      <c r="F10">
        <v>0</v>
      </c>
    </row>
    <row r="11" spans="1:7">
      <c r="A11">
        <v>10</v>
      </c>
      <c r="B11" t="s">
        <v>206</v>
      </c>
      <c r="C11" t="s">
        <v>217</v>
      </c>
      <c r="D11" t="s">
        <v>208</v>
      </c>
      <c r="E11" t="s">
        <v>208</v>
      </c>
      <c r="F11">
        <v>0</v>
      </c>
    </row>
    <row r="12" spans="1:7">
      <c r="A12">
        <v>11</v>
      </c>
      <c r="B12" t="s">
        <v>206</v>
      </c>
      <c r="C12" t="s">
        <v>218</v>
      </c>
      <c r="D12" t="s">
        <v>208</v>
      </c>
      <c r="E12" t="s">
        <v>208</v>
      </c>
      <c r="F12">
        <v>0</v>
      </c>
    </row>
    <row r="13" spans="1:7">
      <c r="A13">
        <v>12</v>
      </c>
      <c r="B13" t="s">
        <v>206</v>
      </c>
      <c r="C13" t="s">
        <v>219</v>
      </c>
      <c r="D13" t="s">
        <v>208</v>
      </c>
      <c r="E13" t="s">
        <v>208</v>
      </c>
      <c r="F13">
        <v>0</v>
      </c>
    </row>
    <row r="14" spans="1:7">
      <c r="A14">
        <v>13</v>
      </c>
      <c r="B14" t="s">
        <v>206</v>
      </c>
      <c r="C14" t="s">
        <v>220</v>
      </c>
      <c r="D14" t="s">
        <v>208</v>
      </c>
      <c r="E14" t="s">
        <v>208</v>
      </c>
      <c r="F14">
        <v>0</v>
      </c>
    </row>
    <row r="15" spans="1:7">
      <c r="A15">
        <v>14</v>
      </c>
      <c r="B15" t="s">
        <v>206</v>
      </c>
      <c r="C15" t="s">
        <v>221</v>
      </c>
      <c r="D15" t="s">
        <v>208</v>
      </c>
      <c r="E15" t="s">
        <v>208</v>
      </c>
      <c r="F15">
        <v>0</v>
      </c>
    </row>
    <row r="16" spans="1:7">
      <c r="A16">
        <v>15</v>
      </c>
      <c r="B16" t="s">
        <v>206</v>
      </c>
      <c r="C16" t="s">
        <v>222</v>
      </c>
      <c r="D16" t="s">
        <v>208</v>
      </c>
      <c r="E16" t="s">
        <v>208</v>
      </c>
      <c r="F16">
        <v>0</v>
      </c>
    </row>
    <row r="17" spans="1:6">
      <c r="A17">
        <v>16</v>
      </c>
      <c r="B17" t="s">
        <v>206</v>
      </c>
      <c r="C17" t="s">
        <v>223</v>
      </c>
      <c r="D17" t="s">
        <v>208</v>
      </c>
      <c r="E17" t="s">
        <v>208</v>
      </c>
      <c r="F17">
        <v>0</v>
      </c>
    </row>
    <row r="18" spans="1:6">
      <c r="A18">
        <v>17</v>
      </c>
      <c r="B18" t="s">
        <v>206</v>
      </c>
      <c r="C18" t="s">
        <v>224</v>
      </c>
      <c r="D18" t="s">
        <v>208</v>
      </c>
      <c r="E18" t="s">
        <v>208</v>
      </c>
      <c r="F18">
        <v>0</v>
      </c>
    </row>
    <row r="19" spans="1:6">
      <c r="A19">
        <v>17</v>
      </c>
      <c r="B19" t="s">
        <v>225</v>
      </c>
      <c r="C19" t="s">
        <v>207</v>
      </c>
      <c r="D19" t="s">
        <v>208</v>
      </c>
      <c r="E19" t="s">
        <v>208</v>
      </c>
      <c r="F19">
        <f>182-109</f>
        <v>73</v>
      </c>
    </row>
    <row r="20" spans="1:6">
      <c r="A20">
        <v>18</v>
      </c>
      <c r="B20" t="s">
        <v>225</v>
      </c>
      <c r="C20" t="s">
        <v>209</v>
      </c>
      <c r="D20" t="s">
        <v>208</v>
      </c>
      <c r="E20" t="s">
        <v>208</v>
      </c>
      <c r="F20">
        <f>185-182</f>
        <v>3</v>
      </c>
    </row>
    <row r="21" spans="1:6">
      <c r="A21">
        <v>19</v>
      </c>
      <c r="B21" t="s">
        <v>225</v>
      </c>
      <c r="C21" t="s">
        <v>210</v>
      </c>
      <c r="D21" t="s">
        <v>208</v>
      </c>
      <c r="E21" t="s">
        <v>208</v>
      </c>
      <c r="F21">
        <v>0</v>
      </c>
    </row>
    <row r="22" spans="1:6">
      <c r="A22">
        <v>20</v>
      </c>
      <c r="B22" t="s">
        <v>225</v>
      </c>
      <c r="C22" t="s">
        <v>211</v>
      </c>
      <c r="D22" t="s">
        <v>208</v>
      </c>
      <c r="E22" t="s">
        <v>208</v>
      </c>
      <c r="F22">
        <v>0</v>
      </c>
    </row>
    <row r="23" spans="1:6">
      <c r="A23">
        <v>21</v>
      </c>
      <c r="B23" t="s">
        <v>225</v>
      </c>
      <c r="C23" t="s">
        <v>212</v>
      </c>
      <c r="D23" t="s">
        <v>208</v>
      </c>
      <c r="E23" t="s">
        <v>208</v>
      </c>
      <c r="F23">
        <v>0</v>
      </c>
    </row>
    <row r="24" spans="1:6">
      <c r="A24">
        <v>22</v>
      </c>
      <c r="B24" t="s">
        <v>225</v>
      </c>
      <c r="C24" t="s">
        <v>213</v>
      </c>
      <c r="D24" t="s">
        <v>208</v>
      </c>
      <c r="E24" t="s">
        <v>208</v>
      </c>
      <c r="F24">
        <v>0</v>
      </c>
    </row>
    <row r="25" spans="1:6">
      <c r="A25">
        <v>23</v>
      </c>
      <c r="B25" t="s">
        <v>225</v>
      </c>
      <c r="C25" t="s">
        <v>214</v>
      </c>
      <c r="D25" t="s">
        <v>208</v>
      </c>
      <c r="E25" t="s">
        <v>208</v>
      </c>
      <c r="F25">
        <v>0</v>
      </c>
    </row>
    <row r="26" spans="1:6">
      <c r="A26">
        <v>24</v>
      </c>
      <c r="B26" t="s">
        <v>225</v>
      </c>
      <c r="C26" t="s">
        <v>215</v>
      </c>
      <c r="D26" t="s">
        <v>208</v>
      </c>
      <c r="E26" t="s">
        <v>208</v>
      </c>
      <c r="F26">
        <v>0</v>
      </c>
    </row>
    <row r="27" spans="1:6">
      <c r="A27">
        <v>25</v>
      </c>
      <c r="B27" t="s">
        <v>225</v>
      </c>
      <c r="C27" t="s">
        <v>216</v>
      </c>
      <c r="D27" t="s">
        <v>208</v>
      </c>
      <c r="E27" t="s">
        <v>208</v>
      </c>
      <c r="F27">
        <v>0</v>
      </c>
    </row>
    <row r="28" spans="1:6">
      <c r="A28">
        <v>26</v>
      </c>
      <c r="B28" t="s">
        <v>225</v>
      </c>
      <c r="C28" t="s">
        <v>217</v>
      </c>
      <c r="D28" t="s">
        <v>208</v>
      </c>
      <c r="E28" t="s">
        <v>208</v>
      </c>
      <c r="F28">
        <v>0</v>
      </c>
    </row>
    <row r="29" spans="1:6">
      <c r="A29">
        <v>27</v>
      </c>
      <c r="B29" t="s">
        <v>225</v>
      </c>
      <c r="C29" t="s">
        <v>218</v>
      </c>
      <c r="D29" t="s">
        <v>208</v>
      </c>
      <c r="E29" t="s">
        <v>208</v>
      </c>
      <c r="F29">
        <v>0</v>
      </c>
    </row>
    <row r="30" spans="1:6">
      <c r="A30">
        <v>28</v>
      </c>
      <c r="B30" t="s">
        <v>225</v>
      </c>
      <c r="C30" t="s">
        <v>219</v>
      </c>
      <c r="D30" t="s">
        <v>208</v>
      </c>
      <c r="E30" t="s">
        <v>208</v>
      </c>
      <c r="F30">
        <v>0</v>
      </c>
    </row>
    <row r="31" spans="1:6">
      <c r="A31">
        <v>29</v>
      </c>
      <c r="B31" t="s">
        <v>225</v>
      </c>
      <c r="C31" t="s">
        <v>220</v>
      </c>
      <c r="D31" t="s">
        <v>208</v>
      </c>
      <c r="E31" t="s">
        <v>208</v>
      </c>
      <c r="F31">
        <v>0</v>
      </c>
    </row>
    <row r="32" spans="1:6">
      <c r="A32">
        <v>30</v>
      </c>
      <c r="B32" t="s">
        <v>225</v>
      </c>
      <c r="C32" t="s">
        <v>221</v>
      </c>
      <c r="D32" t="s">
        <v>208</v>
      </c>
      <c r="E32" t="s">
        <v>208</v>
      </c>
      <c r="F32">
        <v>0</v>
      </c>
    </row>
    <row r="33" spans="1:6">
      <c r="A33">
        <v>31</v>
      </c>
      <c r="B33" t="s">
        <v>225</v>
      </c>
      <c r="C33" t="s">
        <v>222</v>
      </c>
      <c r="D33" t="s">
        <v>208</v>
      </c>
      <c r="E33" t="s">
        <v>208</v>
      </c>
      <c r="F33">
        <v>0</v>
      </c>
    </row>
    <row r="34" spans="1:6">
      <c r="A34">
        <v>32</v>
      </c>
      <c r="B34" t="s">
        <v>225</v>
      </c>
      <c r="C34" t="s">
        <v>224</v>
      </c>
      <c r="D34" t="s">
        <v>208</v>
      </c>
      <c r="E34" t="s">
        <v>208</v>
      </c>
      <c r="F34">
        <f>187-185</f>
        <v>2</v>
      </c>
    </row>
    <row r="35" spans="1:6">
      <c r="A35">
        <v>33</v>
      </c>
      <c r="B35" t="s">
        <v>225</v>
      </c>
      <c r="C35" t="s">
        <v>223</v>
      </c>
      <c r="D35" t="s">
        <v>208</v>
      </c>
      <c r="E35" t="s">
        <v>208</v>
      </c>
      <c r="F35">
        <v>0</v>
      </c>
    </row>
    <row r="36" spans="1:6">
      <c r="A36">
        <v>34</v>
      </c>
      <c r="B36" t="s">
        <v>226</v>
      </c>
      <c r="C36" t="s">
        <v>207</v>
      </c>
      <c r="D36" t="s">
        <v>208</v>
      </c>
      <c r="E36" t="s">
        <v>208</v>
      </c>
      <c r="F36">
        <f>192-187</f>
        <v>5</v>
      </c>
    </row>
    <row r="37" spans="1:6">
      <c r="A37">
        <v>35</v>
      </c>
      <c r="B37" t="s">
        <v>226</v>
      </c>
      <c r="C37" t="s">
        <v>209</v>
      </c>
      <c r="D37" t="s">
        <v>208</v>
      </c>
      <c r="E37" t="s">
        <v>208</v>
      </c>
      <c r="F37">
        <v>0</v>
      </c>
    </row>
    <row r="38" spans="1:6">
      <c r="A38">
        <v>36</v>
      </c>
      <c r="B38" t="s">
        <v>226</v>
      </c>
      <c r="C38" t="s">
        <v>210</v>
      </c>
      <c r="D38" t="s">
        <v>208</v>
      </c>
      <c r="E38" t="s">
        <v>208</v>
      </c>
      <c r="F38">
        <v>0</v>
      </c>
    </row>
    <row r="39" spans="1:6">
      <c r="A39">
        <v>37</v>
      </c>
      <c r="B39" t="s">
        <v>226</v>
      </c>
      <c r="C39" t="s">
        <v>211</v>
      </c>
      <c r="D39" t="s">
        <v>208</v>
      </c>
      <c r="E39" t="s">
        <v>208</v>
      </c>
      <c r="F39">
        <v>0</v>
      </c>
    </row>
    <row r="40" spans="1:6">
      <c r="A40">
        <v>38</v>
      </c>
      <c r="B40" t="s">
        <v>226</v>
      </c>
      <c r="C40" t="s">
        <v>212</v>
      </c>
      <c r="D40" t="s">
        <v>208</v>
      </c>
      <c r="E40" t="s">
        <v>208</v>
      </c>
      <c r="F40">
        <v>0</v>
      </c>
    </row>
    <row r="41" spans="1:6">
      <c r="A41">
        <v>39</v>
      </c>
      <c r="B41" t="s">
        <v>226</v>
      </c>
      <c r="C41" t="s">
        <v>213</v>
      </c>
      <c r="D41" t="s">
        <v>208</v>
      </c>
      <c r="E41" t="s">
        <v>208</v>
      </c>
      <c r="F41">
        <v>0</v>
      </c>
    </row>
    <row r="42" spans="1:6">
      <c r="A42">
        <v>40</v>
      </c>
      <c r="B42" t="s">
        <v>226</v>
      </c>
      <c r="C42" t="s">
        <v>214</v>
      </c>
      <c r="D42" t="s">
        <v>208</v>
      </c>
      <c r="E42" t="s">
        <v>208</v>
      </c>
      <c r="F42">
        <v>0</v>
      </c>
    </row>
    <row r="43" spans="1:6">
      <c r="A43">
        <v>41</v>
      </c>
      <c r="B43" t="s">
        <v>226</v>
      </c>
      <c r="C43" t="s">
        <v>215</v>
      </c>
      <c r="D43" t="s">
        <v>208</v>
      </c>
      <c r="E43" t="s">
        <v>208</v>
      </c>
      <c r="F43">
        <v>0</v>
      </c>
    </row>
    <row r="44" spans="1:6">
      <c r="A44">
        <v>42</v>
      </c>
      <c r="B44" t="s">
        <v>226</v>
      </c>
      <c r="C44" t="s">
        <v>216</v>
      </c>
      <c r="D44" t="s">
        <v>208</v>
      </c>
      <c r="E44" t="s">
        <v>208</v>
      </c>
      <c r="F44">
        <v>0</v>
      </c>
    </row>
    <row r="45" spans="1:6">
      <c r="A45">
        <v>43</v>
      </c>
      <c r="B45" t="s">
        <v>226</v>
      </c>
      <c r="C45" t="s">
        <v>217</v>
      </c>
      <c r="D45" t="s">
        <v>208</v>
      </c>
      <c r="E45" t="s">
        <v>208</v>
      </c>
      <c r="F45">
        <v>0</v>
      </c>
    </row>
    <row r="46" spans="1:6">
      <c r="A46">
        <v>44</v>
      </c>
      <c r="B46" t="s">
        <v>226</v>
      </c>
      <c r="C46" t="s">
        <v>218</v>
      </c>
      <c r="D46" t="s">
        <v>208</v>
      </c>
      <c r="E46" t="s">
        <v>208</v>
      </c>
      <c r="F46">
        <v>0</v>
      </c>
    </row>
    <row r="47" spans="1:6">
      <c r="A47">
        <v>45</v>
      </c>
      <c r="B47" t="s">
        <v>226</v>
      </c>
      <c r="C47" t="s">
        <v>219</v>
      </c>
      <c r="D47" t="s">
        <v>208</v>
      </c>
      <c r="E47" t="s">
        <v>208</v>
      </c>
      <c r="F47">
        <v>0</v>
      </c>
    </row>
    <row r="48" spans="1:6">
      <c r="A48">
        <v>46</v>
      </c>
      <c r="B48" t="s">
        <v>226</v>
      </c>
      <c r="C48" t="s">
        <v>220</v>
      </c>
      <c r="D48" t="s">
        <v>208</v>
      </c>
      <c r="E48" t="s">
        <v>208</v>
      </c>
      <c r="F48">
        <v>0</v>
      </c>
    </row>
    <row r="49" spans="1:6">
      <c r="A49">
        <v>47</v>
      </c>
      <c r="B49" t="s">
        <v>226</v>
      </c>
      <c r="C49" t="s">
        <v>221</v>
      </c>
      <c r="D49" t="s">
        <v>208</v>
      </c>
      <c r="E49" t="s">
        <v>208</v>
      </c>
      <c r="F49">
        <v>0</v>
      </c>
    </row>
    <row r="50" spans="1:6">
      <c r="A50">
        <v>48</v>
      </c>
      <c r="B50" t="s">
        <v>226</v>
      </c>
      <c r="C50" t="s">
        <v>222</v>
      </c>
      <c r="D50" t="s">
        <v>208</v>
      </c>
      <c r="E50" t="s">
        <v>208</v>
      </c>
      <c r="F50">
        <v>0</v>
      </c>
    </row>
    <row r="51" spans="1:6">
      <c r="A51">
        <v>49</v>
      </c>
      <c r="B51" t="s">
        <v>226</v>
      </c>
      <c r="C51" t="s">
        <v>224</v>
      </c>
      <c r="D51" t="s">
        <v>208</v>
      </c>
      <c r="E51" t="s">
        <v>208</v>
      </c>
      <c r="F51">
        <v>0</v>
      </c>
    </row>
    <row r="52" spans="1:6">
      <c r="A52">
        <v>50</v>
      </c>
      <c r="B52" t="s">
        <v>226</v>
      </c>
      <c r="C52" t="s">
        <v>223</v>
      </c>
      <c r="D52" t="s">
        <v>208</v>
      </c>
      <c r="E52" t="s">
        <v>208</v>
      </c>
      <c r="F52">
        <v>0</v>
      </c>
    </row>
    <row r="53" spans="1:6">
      <c r="A53">
        <v>51</v>
      </c>
      <c r="B53" t="s">
        <v>227</v>
      </c>
      <c r="C53" t="s">
        <v>207</v>
      </c>
      <c r="D53" t="s">
        <v>208</v>
      </c>
      <c r="E53" t="s">
        <v>208</v>
      </c>
      <c r="F53">
        <f>195-192</f>
        <v>3</v>
      </c>
    </row>
    <row r="54" spans="1:6">
      <c r="A54">
        <v>52</v>
      </c>
      <c r="B54" t="s">
        <v>227</v>
      </c>
      <c r="C54" t="s">
        <v>209</v>
      </c>
      <c r="D54" t="s">
        <v>208</v>
      </c>
      <c r="E54" t="s">
        <v>208</v>
      </c>
      <c r="F54">
        <v>0</v>
      </c>
    </row>
    <row r="55" spans="1:6">
      <c r="A55">
        <v>53</v>
      </c>
      <c r="B55" t="s">
        <v>227</v>
      </c>
      <c r="C55" t="s">
        <v>210</v>
      </c>
      <c r="D55" t="s">
        <v>208</v>
      </c>
      <c r="E55" t="s">
        <v>208</v>
      </c>
      <c r="F55">
        <v>0</v>
      </c>
    </row>
    <row r="56" spans="1:6">
      <c r="A56">
        <v>54</v>
      </c>
      <c r="B56" t="s">
        <v>227</v>
      </c>
      <c r="C56" t="s">
        <v>211</v>
      </c>
      <c r="D56" t="s">
        <v>208</v>
      </c>
      <c r="E56" t="s">
        <v>208</v>
      </c>
      <c r="F56">
        <v>0</v>
      </c>
    </row>
    <row r="57" spans="1:6">
      <c r="A57">
        <v>55</v>
      </c>
      <c r="B57" t="s">
        <v>227</v>
      </c>
      <c r="C57" t="s">
        <v>212</v>
      </c>
      <c r="D57" t="s">
        <v>208</v>
      </c>
      <c r="E57" t="s">
        <v>208</v>
      </c>
      <c r="F57">
        <v>0</v>
      </c>
    </row>
    <row r="58" spans="1:6">
      <c r="A58">
        <v>56</v>
      </c>
      <c r="B58" t="s">
        <v>227</v>
      </c>
      <c r="C58" t="s">
        <v>213</v>
      </c>
      <c r="D58" t="s">
        <v>208</v>
      </c>
      <c r="E58" t="s">
        <v>208</v>
      </c>
      <c r="F58">
        <v>0</v>
      </c>
    </row>
    <row r="59" spans="1:6">
      <c r="A59">
        <v>57</v>
      </c>
      <c r="B59" t="s">
        <v>227</v>
      </c>
      <c r="C59" t="s">
        <v>214</v>
      </c>
      <c r="D59" t="s">
        <v>208</v>
      </c>
      <c r="E59" t="s">
        <v>208</v>
      </c>
      <c r="F59">
        <v>0</v>
      </c>
    </row>
    <row r="60" spans="1:6">
      <c r="A60">
        <v>58</v>
      </c>
      <c r="B60" t="s">
        <v>227</v>
      </c>
      <c r="C60" t="s">
        <v>215</v>
      </c>
      <c r="D60" t="s">
        <v>208</v>
      </c>
      <c r="E60" t="s">
        <v>208</v>
      </c>
      <c r="F60">
        <v>0</v>
      </c>
    </row>
    <row r="61" spans="1:6">
      <c r="A61">
        <v>59</v>
      </c>
      <c r="B61" t="s">
        <v>227</v>
      </c>
      <c r="C61" t="s">
        <v>216</v>
      </c>
      <c r="D61" t="s">
        <v>208</v>
      </c>
      <c r="E61" t="s">
        <v>208</v>
      </c>
      <c r="F61">
        <v>0</v>
      </c>
    </row>
    <row r="62" spans="1:6">
      <c r="A62">
        <v>60</v>
      </c>
      <c r="B62" t="s">
        <v>227</v>
      </c>
      <c r="C62" t="s">
        <v>217</v>
      </c>
      <c r="D62" t="s">
        <v>208</v>
      </c>
      <c r="E62" t="s">
        <v>208</v>
      </c>
      <c r="F62">
        <v>0</v>
      </c>
    </row>
    <row r="63" spans="1:6">
      <c r="A63">
        <v>61</v>
      </c>
      <c r="B63" t="s">
        <v>227</v>
      </c>
      <c r="C63" t="s">
        <v>218</v>
      </c>
      <c r="D63" t="s">
        <v>208</v>
      </c>
      <c r="E63" t="s">
        <v>208</v>
      </c>
      <c r="F63">
        <v>0</v>
      </c>
    </row>
    <row r="64" spans="1:6">
      <c r="A64">
        <v>62</v>
      </c>
      <c r="B64" t="s">
        <v>227</v>
      </c>
      <c r="C64" t="s">
        <v>219</v>
      </c>
      <c r="D64" t="s">
        <v>208</v>
      </c>
      <c r="E64" t="s">
        <v>208</v>
      </c>
      <c r="F64">
        <v>0</v>
      </c>
    </row>
    <row r="65" spans="1:6">
      <c r="A65">
        <v>63</v>
      </c>
      <c r="B65" t="s">
        <v>227</v>
      </c>
      <c r="C65" t="s">
        <v>220</v>
      </c>
      <c r="D65" t="s">
        <v>208</v>
      </c>
      <c r="E65" t="s">
        <v>208</v>
      </c>
      <c r="F65">
        <v>0</v>
      </c>
    </row>
    <row r="66" spans="1:6">
      <c r="A66">
        <v>64</v>
      </c>
      <c r="B66" t="s">
        <v>227</v>
      </c>
      <c r="C66" t="s">
        <v>221</v>
      </c>
      <c r="D66" t="s">
        <v>208</v>
      </c>
      <c r="E66" t="s">
        <v>208</v>
      </c>
      <c r="F66">
        <v>0</v>
      </c>
    </row>
    <row r="67" spans="1:6">
      <c r="A67">
        <v>65</v>
      </c>
      <c r="B67" t="s">
        <v>227</v>
      </c>
      <c r="C67" t="s">
        <v>222</v>
      </c>
      <c r="D67" t="s">
        <v>208</v>
      </c>
      <c r="E67" t="s">
        <v>208</v>
      </c>
      <c r="F67">
        <v>0</v>
      </c>
    </row>
    <row r="68" spans="1:6">
      <c r="A68">
        <v>66</v>
      </c>
      <c r="B68" t="s">
        <v>227</v>
      </c>
      <c r="C68" t="s">
        <v>224</v>
      </c>
      <c r="D68" t="s">
        <v>208</v>
      </c>
      <c r="E68" t="s">
        <v>208</v>
      </c>
      <c r="F68">
        <v>0</v>
      </c>
    </row>
    <row r="69" spans="1:6">
      <c r="A69">
        <v>67</v>
      </c>
      <c r="B69" t="s">
        <v>227</v>
      </c>
      <c r="C69" t="s">
        <v>223</v>
      </c>
      <c r="D69" t="s">
        <v>208</v>
      </c>
      <c r="E69" t="s">
        <v>208</v>
      </c>
      <c r="F69">
        <v>0</v>
      </c>
    </row>
    <row r="70" spans="1:6">
      <c r="A70">
        <v>68</v>
      </c>
      <c r="B70" t="s">
        <v>228</v>
      </c>
      <c r="C70" t="s">
        <v>207</v>
      </c>
      <c r="D70" t="s">
        <v>208</v>
      </c>
      <c r="E70" t="s">
        <v>208</v>
      </c>
      <c r="F70">
        <f>235-195</f>
        <v>40</v>
      </c>
    </row>
    <row r="71" spans="1:6">
      <c r="A71">
        <v>69</v>
      </c>
      <c r="B71" t="s">
        <v>228</v>
      </c>
      <c r="C71" t="s">
        <v>209</v>
      </c>
      <c r="D71" t="s">
        <v>208</v>
      </c>
      <c r="E71" t="s">
        <v>208</v>
      </c>
      <c r="F71">
        <f>314-295</f>
        <v>19</v>
      </c>
    </row>
    <row r="72" spans="1:6">
      <c r="A72">
        <v>70</v>
      </c>
      <c r="B72" t="s">
        <v>228</v>
      </c>
      <c r="C72" t="s">
        <v>210</v>
      </c>
      <c r="D72" t="s">
        <v>208</v>
      </c>
      <c r="E72" t="s">
        <v>208</v>
      </c>
      <c r="F72">
        <f>439-314</f>
        <v>125</v>
      </c>
    </row>
    <row r="73" spans="1:6">
      <c r="A73">
        <v>71</v>
      </c>
      <c r="B73" t="s">
        <v>228</v>
      </c>
      <c r="C73" t="s">
        <v>211</v>
      </c>
      <c r="D73" t="s">
        <v>208</v>
      </c>
      <c r="E73" t="s">
        <v>208</v>
      </c>
      <c r="F73">
        <f>469-439</f>
        <v>30</v>
      </c>
    </row>
    <row r="74" spans="1:6">
      <c r="A74">
        <v>72</v>
      </c>
      <c r="B74" t="s">
        <v>228</v>
      </c>
      <c r="C74" t="s">
        <v>212</v>
      </c>
      <c r="D74" t="s">
        <v>208</v>
      </c>
      <c r="E74" t="s">
        <v>208</v>
      </c>
      <c r="F74">
        <f>491-469</f>
        <v>22</v>
      </c>
    </row>
    <row r="75" spans="1:6">
      <c r="A75">
        <v>73</v>
      </c>
      <c r="B75" t="s">
        <v>228</v>
      </c>
      <c r="C75" t="s">
        <v>213</v>
      </c>
      <c r="D75" t="s">
        <v>208</v>
      </c>
      <c r="E75" t="s">
        <v>208</v>
      </c>
    </row>
    <row r="76" spans="1:6">
      <c r="A76">
        <v>74</v>
      </c>
      <c r="B76" t="s">
        <v>228</v>
      </c>
      <c r="C76" t="s">
        <v>214</v>
      </c>
      <c r="D76" t="s">
        <v>208</v>
      </c>
      <c r="E76" t="s">
        <v>208</v>
      </c>
    </row>
    <row r="77" spans="1:6">
      <c r="A77">
        <v>75</v>
      </c>
      <c r="B77" t="s">
        <v>228</v>
      </c>
      <c r="C77" t="s">
        <v>215</v>
      </c>
      <c r="D77" t="s">
        <v>208</v>
      </c>
      <c r="E77" t="s">
        <v>208</v>
      </c>
    </row>
    <row r="78" spans="1:6">
      <c r="A78">
        <v>76</v>
      </c>
      <c r="B78" t="s">
        <v>228</v>
      </c>
      <c r="C78" t="s">
        <v>216</v>
      </c>
      <c r="D78" t="s">
        <v>208</v>
      </c>
      <c r="E78" t="s">
        <v>208</v>
      </c>
    </row>
    <row r="79" spans="1:6">
      <c r="A79">
        <v>77</v>
      </c>
      <c r="B79" t="s">
        <v>228</v>
      </c>
      <c r="C79" t="s">
        <v>217</v>
      </c>
      <c r="D79" t="s">
        <v>208</v>
      </c>
      <c r="E79" t="s">
        <v>208</v>
      </c>
    </row>
    <row r="80" spans="1:6">
      <c r="A80">
        <v>78</v>
      </c>
      <c r="B80" t="s">
        <v>229</v>
      </c>
      <c r="C80" t="s">
        <v>207</v>
      </c>
      <c r="D80" t="s">
        <v>208</v>
      </c>
    </row>
    <row r="81" spans="1:4">
      <c r="A81">
        <v>79</v>
      </c>
      <c r="B81" t="s">
        <v>229</v>
      </c>
      <c r="C81" t="s">
        <v>209</v>
      </c>
      <c r="D81" t="s">
        <v>208</v>
      </c>
    </row>
    <row r="82" spans="1:4">
      <c r="A82">
        <v>80</v>
      </c>
      <c r="B82" t="s">
        <v>229</v>
      </c>
      <c r="C82" t="s">
        <v>210</v>
      </c>
      <c r="D82" t="s">
        <v>208</v>
      </c>
    </row>
    <row r="83" spans="1:4">
      <c r="A83">
        <v>81</v>
      </c>
      <c r="B83" t="s">
        <v>229</v>
      </c>
      <c r="C83" t="s">
        <v>211</v>
      </c>
      <c r="D83" t="s">
        <v>208</v>
      </c>
    </row>
    <row r="84" spans="1:4">
      <c r="A84">
        <v>82</v>
      </c>
      <c r="B84" t="s">
        <v>229</v>
      </c>
      <c r="C84" t="s">
        <v>212</v>
      </c>
      <c r="D84" t="s">
        <v>208</v>
      </c>
    </row>
    <row r="85" spans="1:4">
      <c r="A85">
        <v>83</v>
      </c>
      <c r="B85" t="s">
        <v>229</v>
      </c>
      <c r="C85" t="s">
        <v>213</v>
      </c>
      <c r="D85" t="s">
        <v>208</v>
      </c>
    </row>
    <row r="86" spans="1:4">
      <c r="A86">
        <v>84</v>
      </c>
      <c r="B86" t="s">
        <v>229</v>
      </c>
      <c r="C86" t="s">
        <v>214</v>
      </c>
      <c r="D86" t="s">
        <v>208</v>
      </c>
    </row>
    <row r="87" spans="1:4">
      <c r="A87">
        <v>85</v>
      </c>
      <c r="B87" t="s">
        <v>229</v>
      </c>
      <c r="C87" t="s">
        <v>215</v>
      </c>
      <c r="D87" t="s">
        <v>208</v>
      </c>
    </row>
    <row r="88" spans="1:4">
      <c r="A88">
        <v>86</v>
      </c>
      <c r="B88" t="s">
        <v>229</v>
      </c>
      <c r="C88" t="s">
        <v>216</v>
      </c>
      <c r="D88" t="s">
        <v>208</v>
      </c>
    </row>
    <row r="89" spans="1:4">
      <c r="A89">
        <v>87</v>
      </c>
      <c r="B89" s="7" t="s">
        <v>229</v>
      </c>
      <c r="C89" s="7" t="s">
        <v>217</v>
      </c>
    </row>
    <row r="90" spans="1:4">
      <c r="A90">
        <v>88</v>
      </c>
      <c r="B90" t="s">
        <v>229</v>
      </c>
      <c r="C90" t="s">
        <v>218</v>
      </c>
      <c r="D90" t="s">
        <v>208</v>
      </c>
    </row>
    <row r="91" spans="1:4">
      <c r="A91">
        <v>89</v>
      </c>
      <c r="B91" t="s">
        <v>229</v>
      </c>
      <c r="C91" t="s">
        <v>219</v>
      </c>
      <c r="D91" t="s">
        <v>208</v>
      </c>
    </row>
    <row r="92" spans="1:4">
      <c r="A92">
        <v>90</v>
      </c>
      <c r="B92" t="s">
        <v>229</v>
      </c>
      <c r="C92" t="s">
        <v>220</v>
      </c>
      <c r="D92" t="s">
        <v>208</v>
      </c>
    </row>
    <row r="93" spans="1:4">
      <c r="A93">
        <v>91</v>
      </c>
      <c r="B93" t="s">
        <v>229</v>
      </c>
      <c r="C93" t="s">
        <v>221</v>
      </c>
      <c r="D93" t="s">
        <v>208</v>
      </c>
    </row>
    <row r="94" spans="1:4">
      <c r="A94">
        <v>92</v>
      </c>
      <c r="B94" t="s">
        <v>229</v>
      </c>
      <c r="C94" t="s">
        <v>222</v>
      </c>
      <c r="D94" t="s">
        <v>208</v>
      </c>
    </row>
    <row r="95" spans="1:4">
      <c r="A95">
        <v>93</v>
      </c>
      <c r="B95" s="7" t="s">
        <v>229</v>
      </c>
      <c r="C95" s="7" t="s">
        <v>224</v>
      </c>
    </row>
    <row r="96" spans="1:4">
      <c r="A96">
        <v>94</v>
      </c>
      <c r="B96" s="7" t="s">
        <v>229</v>
      </c>
      <c r="C96" s="7" t="s">
        <v>223</v>
      </c>
    </row>
    <row r="97" spans="2:3">
      <c r="B97" s="7" t="s">
        <v>230</v>
      </c>
      <c r="C97" s="7" t="s">
        <v>207</v>
      </c>
    </row>
    <row r="98" spans="2:3">
      <c r="B98" s="7" t="s">
        <v>230</v>
      </c>
      <c r="C98" s="7" t="s">
        <v>209</v>
      </c>
    </row>
    <row r="99" spans="2:3">
      <c r="B99" s="7" t="s">
        <v>230</v>
      </c>
      <c r="C99" s="7" t="s">
        <v>210</v>
      </c>
    </row>
    <row r="100" spans="2:3">
      <c r="B100" s="7" t="s">
        <v>230</v>
      </c>
      <c r="C100" s="7" t="s">
        <v>211</v>
      </c>
    </row>
    <row r="101" spans="2:3">
      <c r="B101" s="7" t="s">
        <v>230</v>
      </c>
      <c r="C101" s="7" t="s">
        <v>212</v>
      </c>
    </row>
    <row r="102" spans="2:3">
      <c r="B102" s="7" t="s">
        <v>230</v>
      </c>
      <c r="C102" s="7" t="s">
        <v>213</v>
      </c>
    </row>
    <row r="103" spans="2:3">
      <c r="B103" s="7" t="s">
        <v>230</v>
      </c>
      <c r="C103" s="7" t="s">
        <v>214</v>
      </c>
    </row>
    <row r="104" spans="2:3">
      <c r="B104" s="7" t="s">
        <v>230</v>
      </c>
      <c r="C104" s="7" t="s">
        <v>215</v>
      </c>
    </row>
    <row r="105" spans="2:3">
      <c r="B105" s="7" t="s">
        <v>230</v>
      </c>
      <c r="C105" s="7" t="s">
        <v>216</v>
      </c>
    </row>
    <row r="106" spans="2:3">
      <c r="B106" s="7" t="s">
        <v>230</v>
      </c>
      <c r="C106" s="7" t="s">
        <v>217</v>
      </c>
    </row>
    <row r="107" spans="2:3">
      <c r="B107" s="7" t="s">
        <v>230</v>
      </c>
      <c r="C107" s="7" t="s">
        <v>218</v>
      </c>
    </row>
    <row r="108" spans="2:3">
      <c r="B108" s="7" t="s">
        <v>230</v>
      </c>
      <c r="C108" s="7" t="s">
        <v>219</v>
      </c>
    </row>
    <row r="109" spans="2:3">
      <c r="B109" s="7" t="s">
        <v>230</v>
      </c>
      <c r="C109" s="7" t="s">
        <v>220</v>
      </c>
    </row>
    <row r="110" spans="2:3">
      <c r="B110" s="7" t="s">
        <v>230</v>
      </c>
      <c r="C110" s="7" t="s">
        <v>221</v>
      </c>
    </row>
    <row r="111" spans="2:3">
      <c r="B111" s="7" t="s">
        <v>230</v>
      </c>
      <c r="C111" s="7" t="s">
        <v>222</v>
      </c>
    </row>
    <row r="112" spans="2:3">
      <c r="B112" s="7" t="s">
        <v>230</v>
      </c>
      <c r="C112" s="7" t="s">
        <v>224</v>
      </c>
    </row>
    <row r="113" spans="2:6">
      <c r="B113" s="7" t="s">
        <v>230</v>
      </c>
      <c r="C113" s="7" t="s">
        <v>223</v>
      </c>
    </row>
    <row r="114" spans="2:6">
      <c r="B114" s="7" t="s">
        <v>228</v>
      </c>
      <c r="C114" s="7" t="s">
        <v>218</v>
      </c>
      <c r="E114" t="s">
        <v>208</v>
      </c>
    </row>
    <row r="115" spans="2:6">
      <c r="B115" s="7" t="s">
        <v>228</v>
      </c>
      <c r="C115" s="7" t="s">
        <v>219</v>
      </c>
      <c r="E115" t="s">
        <v>208</v>
      </c>
    </row>
    <row r="116" spans="2:6">
      <c r="B116" s="7" t="s">
        <v>228</v>
      </c>
      <c r="C116" s="7" t="s">
        <v>220</v>
      </c>
      <c r="E116" t="s">
        <v>208</v>
      </c>
    </row>
    <row r="117" spans="2:6">
      <c r="B117" s="7" t="s">
        <v>228</v>
      </c>
      <c r="C117" s="7" t="s">
        <v>221</v>
      </c>
      <c r="E117" t="s">
        <v>208</v>
      </c>
    </row>
    <row r="118" spans="2:6">
      <c r="B118" s="7" t="s">
        <v>228</v>
      </c>
      <c r="C118" s="7" t="s">
        <v>222</v>
      </c>
      <c r="E118" t="s">
        <v>208</v>
      </c>
      <c r="F118">
        <v>1</v>
      </c>
    </row>
    <row r="119" spans="2:6">
      <c r="B119" s="7" t="s">
        <v>228</v>
      </c>
      <c r="C119" s="7" t="s">
        <v>224</v>
      </c>
      <c r="E119" t="s">
        <v>208</v>
      </c>
    </row>
    <row r="120" spans="2:6">
      <c r="B120" s="7" t="s">
        <v>228</v>
      </c>
      <c r="C120" s="7" t="s">
        <v>223</v>
      </c>
      <c r="E120" t="s">
        <v>208</v>
      </c>
    </row>
    <row r="121" spans="2:6">
      <c r="B121" s="7" t="s">
        <v>231</v>
      </c>
      <c r="C121" s="7" t="s">
        <v>207</v>
      </c>
    </row>
    <row r="122" spans="2:6">
      <c r="B122" s="7" t="s">
        <v>231</v>
      </c>
      <c r="C122" s="7" t="s">
        <v>209</v>
      </c>
    </row>
    <row r="123" spans="2:6">
      <c r="B123" s="7" t="s">
        <v>231</v>
      </c>
      <c r="C123" s="7" t="s">
        <v>210</v>
      </c>
    </row>
    <row r="124" spans="2:6">
      <c r="B124" s="7" t="s">
        <v>231</v>
      </c>
      <c r="C124" s="7" t="s">
        <v>211</v>
      </c>
    </row>
    <row r="125" spans="2:6">
      <c r="B125" s="7" t="s">
        <v>231</v>
      </c>
      <c r="C125" s="7" t="s">
        <v>212</v>
      </c>
    </row>
    <row r="126" spans="2:6">
      <c r="B126" s="7" t="s">
        <v>231</v>
      </c>
      <c r="C126" s="7" t="s">
        <v>213</v>
      </c>
    </row>
    <row r="127" spans="2:6">
      <c r="B127" s="7" t="s">
        <v>231</v>
      </c>
      <c r="C127" s="7" t="s">
        <v>214</v>
      </c>
    </row>
    <row r="128" spans="2:6">
      <c r="B128" s="7" t="s">
        <v>231</v>
      </c>
      <c r="C128" s="7" t="s">
        <v>215</v>
      </c>
    </row>
    <row r="129" spans="2:3">
      <c r="B129" s="7" t="s">
        <v>231</v>
      </c>
      <c r="C129" s="7" t="s">
        <v>216</v>
      </c>
    </row>
    <row r="130" spans="2:3">
      <c r="B130" s="7" t="s">
        <v>231</v>
      </c>
      <c r="C130" s="7" t="s">
        <v>217</v>
      </c>
    </row>
    <row r="131" spans="2:3">
      <c r="B131" s="7" t="s">
        <v>231</v>
      </c>
      <c r="C131" s="7" t="s">
        <v>218</v>
      </c>
    </row>
    <row r="132" spans="2:3">
      <c r="B132" s="7" t="s">
        <v>231</v>
      </c>
      <c r="C132" s="7" t="s">
        <v>219</v>
      </c>
    </row>
    <row r="133" spans="2:3">
      <c r="B133" s="7" t="s">
        <v>231</v>
      </c>
      <c r="C133" s="7" t="s">
        <v>220</v>
      </c>
    </row>
    <row r="134" spans="2:3">
      <c r="B134" s="7" t="s">
        <v>231</v>
      </c>
      <c r="C134" s="7" t="s">
        <v>221</v>
      </c>
    </row>
    <row r="135" spans="2:3">
      <c r="B135" s="7" t="s">
        <v>231</v>
      </c>
      <c r="C135" s="7" t="s">
        <v>222</v>
      </c>
    </row>
    <row r="136" spans="2:3">
      <c r="B136" s="7" t="s">
        <v>231</v>
      </c>
      <c r="C136" s="7" t="s">
        <v>224</v>
      </c>
    </row>
    <row r="137" spans="2:3">
      <c r="B137" s="7" t="s">
        <v>231</v>
      </c>
      <c r="C137" s="7" t="s">
        <v>223</v>
      </c>
    </row>
    <row r="138" spans="2:3">
      <c r="B138" s="7" t="s">
        <v>232</v>
      </c>
      <c r="C138" s="7" t="s">
        <v>207</v>
      </c>
    </row>
    <row r="139" spans="2:3">
      <c r="B139" s="7" t="s">
        <v>232</v>
      </c>
      <c r="C139" s="7" t="s">
        <v>209</v>
      </c>
    </row>
    <row r="140" spans="2:3">
      <c r="B140" s="7" t="s">
        <v>232</v>
      </c>
      <c r="C140" s="7" t="s">
        <v>210</v>
      </c>
    </row>
    <row r="141" spans="2:3">
      <c r="B141" s="7" t="s">
        <v>232</v>
      </c>
      <c r="C141" s="7" t="s">
        <v>211</v>
      </c>
    </row>
    <row r="142" spans="2:3">
      <c r="B142" s="7" t="s">
        <v>232</v>
      </c>
      <c r="C142" s="7" t="s">
        <v>212</v>
      </c>
    </row>
    <row r="143" spans="2:3">
      <c r="B143" s="7" t="s">
        <v>232</v>
      </c>
      <c r="C143" s="7" t="s">
        <v>213</v>
      </c>
    </row>
    <row r="144" spans="2:3">
      <c r="B144" s="7" t="s">
        <v>232</v>
      </c>
      <c r="C144" s="7" t="s">
        <v>214</v>
      </c>
    </row>
    <row r="145" spans="2:3">
      <c r="B145" s="7" t="s">
        <v>232</v>
      </c>
      <c r="C145" s="7" t="s">
        <v>215</v>
      </c>
    </row>
    <row r="146" spans="2:3">
      <c r="B146" s="7" t="s">
        <v>232</v>
      </c>
      <c r="C146" s="7" t="s">
        <v>216</v>
      </c>
    </row>
    <row r="147" spans="2:3">
      <c r="B147" s="7" t="s">
        <v>232</v>
      </c>
      <c r="C147" s="7" t="s">
        <v>217</v>
      </c>
    </row>
    <row r="148" spans="2:3">
      <c r="B148" s="7" t="s">
        <v>232</v>
      </c>
      <c r="C148" s="7" t="s">
        <v>218</v>
      </c>
    </row>
    <row r="149" spans="2:3">
      <c r="B149" s="7" t="s">
        <v>232</v>
      </c>
      <c r="C149" s="7" t="s">
        <v>219</v>
      </c>
    </row>
    <row r="150" spans="2:3">
      <c r="B150" s="7" t="s">
        <v>232</v>
      </c>
      <c r="C150" s="7" t="s">
        <v>220</v>
      </c>
    </row>
    <row r="151" spans="2:3">
      <c r="B151" s="7" t="s">
        <v>232</v>
      </c>
      <c r="C151" s="7" t="s">
        <v>221</v>
      </c>
    </row>
    <row r="152" spans="2:3">
      <c r="B152" s="7" t="s">
        <v>232</v>
      </c>
      <c r="C152" s="7" t="s">
        <v>222</v>
      </c>
    </row>
    <row r="153" spans="2:3">
      <c r="B153" s="7" t="s">
        <v>232</v>
      </c>
      <c r="C153" s="7" t="s">
        <v>224</v>
      </c>
    </row>
    <row r="154" spans="2:3">
      <c r="B154" s="7" t="s">
        <v>232</v>
      </c>
      <c r="C154" s="7" t="s">
        <v>223</v>
      </c>
    </row>
    <row r="155" spans="2:3">
      <c r="B155" s="7" t="s">
        <v>233</v>
      </c>
      <c r="C155" s="7" t="s">
        <v>207</v>
      </c>
    </row>
    <row r="156" spans="2:3">
      <c r="B156" s="7" t="s">
        <v>233</v>
      </c>
      <c r="C156" s="7" t="s">
        <v>209</v>
      </c>
    </row>
    <row r="157" spans="2:3">
      <c r="B157" s="7" t="s">
        <v>233</v>
      </c>
      <c r="C157" s="7" t="s">
        <v>210</v>
      </c>
    </row>
    <row r="158" spans="2:3">
      <c r="B158" s="7" t="s">
        <v>233</v>
      </c>
      <c r="C158" s="7" t="s">
        <v>211</v>
      </c>
    </row>
    <row r="159" spans="2:3">
      <c r="B159" s="7" t="s">
        <v>233</v>
      </c>
      <c r="C159" s="7" t="s">
        <v>212</v>
      </c>
    </row>
    <row r="160" spans="2:3">
      <c r="B160" s="7" t="s">
        <v>233</v>
      </c>
      <c r="C160" s="7" t="s">
        <v>213</v>
      </c>
    </row>
    <row r="161" spans="2:3">
      <c r="B161" s="7" t="s">
        <v>233</v>
      </c>
      <c r="C161" s="7" t="s">
        <v>214</v>
      </c>
    </row>
    <row r="162" spans="2:3">
      <c r="B162" s="7" t="s">
        <v>233</v>
      </c>
      <c r="C162" s="7" t="s">
        <v>215</v>
      </c>
    </row>
    <row r="163" spans="2:3">
      <c r="B163" s="7" t="s">
        <v>233</v>
      </c>
      <c r="C163" s="7" t="s">
        <v>216</v>
      </c>
    </row>
    <row r="164" spans="2:3">
      <c r="B164" s="7" t="s">
        <v>233</v>
      </c>
      <c r="C164" s="7" t="s">
        <v>217</v>
      </c>
    </row>
    <row r="165" spans="2:3">
      <c r="B165" s="7" t="s">
        <v>233</v>
      </c>
      <c r="C165" s="7" t="s">
        <v>218</v>
      </c>
    </row>
    <row r="166" spans="2:3">
      <c r="B166" s="7" t="s">
        <v>233</v>
      </c>
      <c r="C166" s="7" t="s">
        <v>219</v>
      </c>
    </row>
    <row r="167" spans="2:3">
      <c r="B167" s="7" t="s">
        <v>233</v>
      </c>
      <c r="C167" s="7" t="s">
        <v>220</v>
      </c>
    </row>
    <row r="168" spans="2:3">
      <c r="B168" s="7" t="s">
        <v>233</v>
      </c>
      <c r="C168" s="7" t="s">
        <v>221</v>
      </c>
    </row>
    <row r="169" spans="2:3">
      <c r="B169" s="7" t="s">
        <v>233</v>
      </c>
      <c r="C169" s="7" t="s">
        <v>222</v>
      </c>
    </row>
    <row r="170" spans="2:3">
      <c r="B170" s="7" t="s">
        <v>233</v>
      </c>
      <c r="C170" s="7" t="s">
        <v>224</v>
      </c>
    </row>
    <row r="171" spans="2:3">
      <c r="B171" s="7" t="s">
        <v>233</v>
      </c>
      <c r="C171" s="7" t="s">
        <v>223</v>
      </c>
    </row>
    <row r="172" spans="2:3">
      <c r="B172" s="7" t="s">
        <v>234</v>
      </c>
      <c r="C172" s="7" t="s">
        <v>207</v>
      </c>
    </row>
    <row r="173" spans="2:3">
      <c r="B173" s="7" t="s">
        <v>234</v>
      </c>
      <c r="C173" s="7" t="s">
        <v>209</v>
      </c>
    </row>
    <row r="174" spans="2:3">
      <c r="B174" s="7" t="s">
        <v>234</v>
      </c>
      <c r="C174" s="7" t="s">
        <v>210</v>
      </c>
    </row>
    <row r="175" spans="2:3">
      <c r="B175" s="7" t="s">
        <v>234</v>
      </c>
      <c r="C175" s="7" t="s">
        <v>211</v>
      </c>
    </row>
    <row r="176" spans="2:3">
      <c r="B176" s="7" t="s">
        <v>234</v>
      </c>
      <c r="C176" s="7" t="s">
        <v>212</v>
      </c>
    </row>
    <row r="177" spans="2:3">
      <c r="B177" s="7" t="s">
        <v>234</v>
      </c>
      <c r="C177" s="7" t="s">
        <v>213</v>
      </c>
    </row>
    <row r="178" spans="2:3">
      <c r="B178" s="7" t="s">
        <v>234</v>
      </c>
      <c r="C178" s="7" t="s">
        <v>214</v>
      </c>
    </row>
    <row r="179" spans="2:3">
      <c r="B179" s="7" t="s">
        <v>234</v>
      </c>
      <c r="C179" s="7" t="s">
        <v>215</v>
      </c>
    </row>
    <row r="180" spans="2:3">
      <c r="B180" s="7" t="s">
        <v>234</v>
      </c>
      <c r="C180" s="7" t="s">
        <v>216</v>
      </c>
    </row>
    <row r="181" spans="2:3">
      <c r="B181" s="7" t="s">
        <v>234</v>
      </c>
      <c r="C181" s="7" t="s">
        <v>217</v>
      </c>
    </row>
    <row r="182" spans="2:3">
      <c r="B182" s="7" t="s">
        <v>234</v>
      </c>
      <c r="C182" s="7" t="s">
        <v>218</v>
      </c>
    </row>
    <row r="183" spans="2:3">
      <c r="B183" s="7" t="s">
        <v>234</v>
      </c>
      <c r="C183" s="7" t="s">
        <v>219</v>
      </c>
    </row>
    <row r="184" spans="2:3">
      <c r="B184" s="7" t="s">
        <v>234</v>
      </c>
      <c r="C184" s="7" t="s">
        <v>220</v>
      </c>
    </row>
    <row r="185" spans="2:3">
      <c r="B185" s="7" t="s">
        <v>234</v>
      </c>
      <c r="C185" s="7" t="s">
        <v>221</v>
      </c>
    </row>
    <row r="186" spans="2:3">
      <c r="B186" s="7" t="s">
        <v>234</v>
      </c>
      <c r="C186" s="7" t="s">
        <v>222</v>
      </c>
    </row>
    <row r="187" spans="2:3">
      <c r="B187" s="7" t="s">
        <v>234</v>
      </c>
      <c r="C187" s="7" t="s">
        <v>224</v>
      </c>
    </row>
    <row r="188" spans="2:3">
      <c r="B188" s="7" t="s">
        <v>234</v>
      </c>
      <c r="C188" s="7" t="s">
        <v>223</v>
      </c>
    </row>
    <row r="189" spans="2:3">
      <c r="B189" s="7" t="s">
        <v>235</v>
      </c>
      <c r="C189" s="7" t="s">
        <v>207</v>
      </c>
    </row>
    <row r="190" spans="2:3">
      <c r="B190" s="7" t="s">
        <v>235</v>
      </c>
      <c r="C190" s="7" t="s">
        <v>209</v>
      </c>
    </row>
    <row r="191" spans="2:3">
      <c r="B191" s="7" t="s">
        <v>235</v>
      </c>
      <c r="C191" s="7" t="s">
        <v>210</v>
      </c>
    </row>
    <row r="192" spans="2:3">
      <c r="B192" s="7" t="s">
        <v>235</v>
      </c>
      <c r="C192" s="7" t="s">
        <v>211</v>
      </c>
    </row>
    <row r="193" spans="2:3">
      <c r="B193" s="7" t="s">
        <v>235</v>
      </c>
      <c r="C193" s="7" t="s">
        <v>212</v>
      </c>
    </row>
    <row r="194" spans="2:3">
      <c r="B194" s="7" t="s">
        <v>235</v>
      </c>
      <c r="C194" s="7" t="s">
        <v>213</v>
      </c>
    </row>
    <row r="195" spans="2:3">
      <c r="B195" s="7" t="s">
        <v>235</v>
      </c>
      <c r="C195" s="7" t="s">
        <v>214</v>
      </c>
    </row>
    <row r="196" spans="2:3">
      <c r="B196" s="7" t="s">
        <v>235</v>
      </c>
      <c r="C196" s="7" t="s">
        <v>215</v>
      </c>
    </row>
    <row r="197" spans="2:3">
      <c r="B197" s="7" t="s">
        <v>235</v>
      </c>
      <c r="C197" s="7" t="s">
        <v>216</v>
      </c>
    </row>
    <row r="198" spans="2:3">
      <c r="B198" s="7" t="s">
        <v>235</v>
      </c>
      <c r="C198" s="7" t="s">
        <v>217</v>
      </c>
    </row>
    <row r="199" spans="2:3">
      <c r="B199" s="7" t="s">
        <v>235</v>
      </c>
      <c r="C199" s="7" t="s">
        <v>218</v>
      </c>
    </row>
    <row r="200" spans="2:3">
      <c r="B200" s="7" t="s">
        <v>235</v>
      </c>
      <c r="C200" s="7" t="s">
        <v>219</v>
      </c>
    </row>
    <row r="201" spans="2:3">
      <c r="B201" s="7" t="s">
        <v>235</v>
      </c>
      <c r="C201" s="7" t="s">
        <v>220</v>
      </c>
    </row>
    <row r="202" spans="2:3">
      <c r="B202" s="7" t="s">
        <v>235</v>
      </c>
      <c r="C202" s="7" t="s">
        <v>221</v>
      </c>
    </row>
    <row r="203" spans="2:3">
      <c r="B203" s="7" t="s">
        <v>235</v>
      </c>
      <c r="C203" s="7" t="s">
        <v>222</v>
      </c>
    </row>
    <row r="204" spans="2:3">
      <c r="B204" s="7" t="s">
        <v>235</v>
      </c>
      <c r="C204" s="7" t="s">
        <v>224</v>
      </c>
    </row>
    <row r="205" spans="2:3">
      <c r="B205" s="7" t="s">
        <v>235</v>
      </c>
      <c r="C205" s="7" t="s">
        <v>223</v>
      </c>
    </row>
  </sheetData>
  <sortState xmlns:xlrd2="http://schemas.microsoft.com/office/spreadsheetml/2017/richdata2" ref="A2:G205">
    <sortCondition ref="A2:A2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9" sqref="A9"/>
    </sheetView>
  </sheetViews>
  <sheetFormatPr defaultRowHeight="15"/>
  <sheetData>
    <row r="1" spans="1:2">
      <c r="A1" t="s">
        <v>236</v>
      </c>
    </row>
    <row r="2" spans="1:2">
      <c r="B2" t="s">
        <v>237</v>
      </c>
    </row>
    <row r="3" spans="1:2">
      <c r="A3" t="s">
        <v>238</v>
      </c>
    </row>
    <row r="4" spans="1:2">
      <c r="A4" t="s">
        <v>239</v>
      </c>
    </row>
    <row r="5" spans="1:2">
      <c r="A5" t="s">
        <v>240</v>
      </c>
    </row>
    <row r="6" spans="1:2">
      <c r="A6" t="s">
        <v>241</v>
      </c>
    </row>
    <row r="8" spans="1:2">
      <c r="A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Editor</dc:creator>
  <cp:keywords/>
  <dc:description/>
  <cp:lastModifiedBy>Kathryn Bloodworth</cp:lastModifiedBy>
  <cp:revision/>
  <dcterms:created xsi:type="dcterms:W3CDTF">2013-12-16T21:58:10Z</dcterms:created>
  <dcterms:modified xsi:type="dcterms:W3CDTF">2022-09-23T16:09:38Z</dcterms:modified>
  <cp:category/>
  <cp:contentStatus/>
</cp:coreProperties>
</file>