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C:\DCB\MUI\MUI_Sync_Controlled\MUI_SC_SharkSim\NeOGen_Install\Setup_V9\Resources\"/>
    </mc:Choice>
  </mc:AlternateContent>
  <bookViews>
    <workbookView xWindow="0" yWindow="60" windowWidth="20490" windowHeight="7065"/>
  </bookViews>
  <sheets>
    <sheet name="Zebra Shark" sheetId="1" r:id="rId1"/>
    <sheet name="Litter Size BINOMIAL Dist" sheetId="2" r:id="rId2"/>
    <sheet name="Allele Number BINOMIAL Dist" sheetId="1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4" l="1"/>
  <c r="H44" i="14" s="1"/>
  <c r="H43" i="14"/>
  <c r="D3" i="14"/>
  <c r="C24" i="14" s="1"/>
  <c r="H203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54" i="2"/>
  <c r="H55" i="2"/>
  <c r="H56" i="2"/>
  <c r="C44" i="2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E3" i="14" l="1"/>
  <c r="C22" i="14" s="1"/>
  <c r="D44" i="14" s="1"/>
  <c r="E44" i="14" s="1"/>
  <c r="F44" i="14" s="1"/>
  <c r="C45" i="14"/>
  <c r="D43" i="14"/>
  <c r="E43" i="14" s="1"/>
  <c r="H43" i="2"/>
  <c r="I44" i="14" l="1"/>
  <c r="C46" i="14"/>
  <c r="D45" i="14"/>
  <c r="E45" i="14" s="1"/>
  <c r="H45" i="14"/>
  <c r="I43" i="14"/>
  <c r="F43" i="14"/>
  <c r="F45" i="14" l="1"/>
  <c r="I45" i="14"/>
  <c r="H46" i="14"/>
  <c r="C47" i="14"/>
  <c r="D46" i="14"/>
  <c r="E46" i="14" s="1"/>
  <c r="F46" i="14" l="1"/>
  <c r="I46" i="14"/>
  <c r="C48" i="14"/>
  <c r="D47" i="14"/>
  <c r="E47" i="14" s="1"/>
  <c r="H47" i="14"/>
  <c r="I47" i="14" l="1"/>
  <c r="F47" i="14"/>
  <c r="H48" i="14"/>
  <c r="D48" i="14"/>
  <c r="E48" i="14" s="1"/>
  <c r="C49" i="14"/>
  <c r="F48" i="14" l="1"/>
  <c r="I48" i="14"/>
  <c r="C50" i="14"/>
  <c r="D49" i="14"/>
  <c r="E49" i="14" s="1"/>
  <c r="H49" i="14"/>
  <c r="F49" i="14" l="1"/>
  <c r="I49" i="14"/>
  <c r="H50" i="14"/>
  <c r="D50" i="14"/>
  <c r="E50" i="14" s="1"/>
  <c r="C51" i="14"/>
  <c r="F50" i="14" l="1"/>
  <c r="I50" i="14"/>
  <c r="C52" i="14"/>
  <c r="D51" i="14"/>
  <c r="E51" i="14" s="1"/>
  <c r="H51" i="14"/>
  <c r="F51" i="14" l="1"/>
  <c r="I51" i="14"/>
  <c r="H52" i="14"/>
  <c r="D52" i="14"/>
  <c r="E52" i="14" s="1"/>
  <c r="C53" i="14"/>
  <c r="I52" i="14" l="1"/>
  <c r="F52" i="14"/>
  <c r="C54" i="14"/>
  <c r="D53" i="14"/>
  <c r="E53" i="14" s="1"/>
  <c r="H53" i="14"/>
  <c r="H54" i="14" l="1"/>
  <c r="C55" i="14"/>
  <c r="D54" i="14"/>
  <c r="E54" i="14" s="1"/>
  <c r="I53" i="14"/>
  <c r="F53" i="14"/>
  <c r="I54" i="14" l="1"/>
  <c r="F54" i="14"/>
  <c r="I204" i="14"/>
  <c r="C56" i="14"/>
  <c r="D55" i="14"/>
  <c r="E55" i="14" s="1"/>
  <c r="H55" i="14"/>
  <c r="H56" i="14" l="1"/>
  <c r="C57" i="14"/>
  <c r="D56" i="14"/>
  <c r="E56" i="14" s="1"/>
  <c r="I55" i="14"/>
  <c r="F55" i="1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R3" i="1" s="1"/>
  <c r="H4" i="1"/>
  <c r="H5" i="1"/>
  <c r="H6" i="1"/>
  <c r="H7" i="1"/>
  <c r="R7" i="1" s="1"/>
  <c r="H8" i="1"/>
  <c r="R8" i="1" s="1"/>
  <c r="H9" i="1"/>
  <c r="H10" i="1"/>
  <c r="H11" i="1"/>
  <c r="R11" i="1" s="1"/>
  <c r="H12" i="1"/>
  <c r="R12" i="1" s="1"/>
  <c r="H13" i="1"/>
  <c r="H14" i="1"/>
  <c r="H15" i="1"/>
  <c r="R15" i="1" s="1"/>
  <c r="H16" i="1"/>
  <c r="R16" i="1" s="1"/>
  <c r="H17" i="1"/>
  <c r="H18" i="1"/>
  <c r="H19" i="1"/>
  <c r="R19" i="1" s="1"/>
  <c r="H20" i="1"/>
  <c r="R20" i="1" s="1"/>
  <c r="H21" i="1"/>
  <c r="H22" i="1"/>
  <c r="H23" i="1"/>
  <c r="R23" i="1" s="1"/>
  <c r="H24" i="1"/>
  <c r="R24" i="1" s="1"/>
  <c r="H25" i="1"/>
  <c r="R25" i="1" s="1"/>
  <c r="H26" i="1"/>
  <c r="R26" i="1" s="1"/>
  <c r="H27" i="1"/>
  <c r="R27" i="1" s="1"/>
  <c r="H28" i="1"/>
  <c r="R28" i="1" s="1"/>
  <c r="H29" i="1"/>
  <c r="R29" i="1" s="1"/>
  <c r="H2" i="1"/>
  <c r="R2" i="1" s="1"/>
  <c r="R1" i="1"/>
  <c r="R4" i="1"/>
  <c r="R5" i="1"/>
  <c r="R6" i="1"/>
  <c r="R9" i="1"/>
  <c r="R10" i="1"/>
  <c r="R13" i="1"/>
  <c r="R14" i="1"/>
  <c r="R17" i="1"/>
  <c r="R18" i="1"/>
  <c r="R21" i="1"/>
  <c r="R22" i="1"/>
  <c r="D3" i="2"/>
  <c r="I56" i="14" l="1"/>
  <c r="F56" i="14"/>
  <c r="C58" i="14"/>
  <c r="D57" i="14"/>
  <c r="E57" i="14" s="1"/>
  <c r="H57" i="14"/>
  <c r="E3" i="2"/>
  <c r="C22" i="2" s="1"/>
  <c r="C24" i="2"/>
  <c r="H44" i="2"/>
  <c r="I57" i="14" l="1"/>
  <c r="F57" i="14"/>
  <c r="H58" i="14"/>
  <c r="C59" i="14"/>
  <c r="D58" i="14"/>
  <c r="E58" i="14" s="1"/>
  <c r="D46" i="2"/>
  <c r="E46" i="2" s="1"/>
  <c r="H45" i="2"/>
  <c r="D44" i="2"/>
  <c r="E44" i="2" s="1"/>
  <c r="D45" i="2"/>
  <c r="E45" i="2" s="1"/>
  <c r="D43" i="2"/>
  <c r="E43" i="2" s="1"/>
  <c r="C60" i="14" l="1"/>
  <c r="D59" i="14"/>
  <c r="E59" i="14" s="1"/>
  <c r="H59" i="14"/>
  <c r="I58" i="14"/>
  <c r="F58" i="14"/>
  <c r="F43" i="2"/>
  <c r="I43" i="2"/>
  <c r="I46" i="2"/>
  <c r="F46" i="2"/>
  <c r="I44" i="2"/>
  <c r="F44" i="2"/>
  <c r="I45" i="2"/>
  <c r="F45" i="2"/>
  <c r="H46" i="2"/>
  <c r="I59" i="14" l="1"/>
  <c r="F59" i="14"/>
  <c r="H60" i="14"/>
  <c r="D60" i="14"/>
  <c r="E60" i="14" s="1"/>
  <c r="C61" i="14"/>
  <c r="H47" i="2"/>
  <c r="D47" i="2"/>
  <c r="E47" i="2" s="1"/>
  <c r="F60" i="14" l="1"/>
  <c r="I60" i="14"/>
  <c r="C62" i="14"/>
  <c r="D61" i="14"/>
  <c r="E61" i="14" s="1"/>
  <c r="H61" i="14"/>
  <c r="I47" i="2"/>
  <c r="F47" i="2"/>
  <c r="H48" i="2"/>
  <c r="D48" i="2"/>
  <c r="E48" i="2" s="1"/>
  <c r="I61" i="14" l="1"/>
  <c r="F61" i="14"/>
  <c r="H62" i="14"/>
  <c r="C63" i="14"/>
  <c r="D62" i="14"/>
  <c r="E62" i="14" s="1"/>
  <c r="I48" i="2"/>
  <c r="F48" i="2"/>
  <c r="H49" i="2"/>
  <c r="D49" i="2"/>
  <c r="E49" i="2" s="1"/>
  <c r="I62" i="14" l="1"/>
  <c r="F62" i="14"/>
  <c r="C64" i="14"/>
  <c r="D63" i="14"/>
  <c r="E63" i="14" s="1"/>
  <c r="H63" i="14"/>
  <c r="I49" i="2"/>
  <c r="F49" i="2"/>
  <c r="H50" i="2"/>
  <c r="D50" i="2"/>
  <c r="E50" i="2" s="1"/>
  <c r="I63" i="14" l="1"/>
  <c r="F63" i="14"/>
  <c r="H64" i="14"/>
  <c r="C65" i="14"/>
  <c r="D64" i="14"/>
  <c r="E64" i="14" s="1"/>
  <c r="I50" i="2"/>
  <c r="F50" i="2"/>
  <c r="H51" i="2"/>
  <c r="D51" i="2"/>
  <c r="E51" i="2" s="1"/>
  <c r="C66" i="14" l="1"/>
  <c r="D65" i="14"/>
  <c r="E65" i="14" s="1"/>
  <c r="H65" i="14"/>
  <c r="F64" i="14"/>
  <c r="I64" i="14"/>
  <c r="H52" i="2"/>
  <c r="D52" i="2"/>
  <c r="E52" i="2" s="1"/>
  <c r="I51" i="2"/>
  <c r="F51" i="2"/>
  <c r="I65" i="14" l="1"/>
  <c r="F65" i="14"/>
  <c r="H66" i="14"/>
  <c r="C67" i="14"/>
  <c r="D66" i="14"/>
  <c r="E66" i="14" s="1"/>
  <c r="I52" i="2"/>
  <c r="F52" i="2"/>
  <c r="H53" i="2"/>
  <c r="D53" i="2"/>
  <c r="E53" i="2" s="1"/>
  <c r="F66" i="14" l="1"/>
  <c r="I66" i="14"/>
  <c r="C68" i="14"/>
  <c r="D67" i="14"/>
  <c r="E67" i="14" s="1"/>
  <c r="H67" i="14"/>
  <c r="I53" i="2"/>
  <c r="F53" i="2"/>
  <c r="D54" i="2"/>
  <c r="E54" i="2" s="1"/>
  <c r="F54" i="2" l="1"/>
  <c r="I54" i="2"/>
  <c r="I204" i="2"/>
  <c r="I67" i="14"/>
  <c r="F67" i="14"/>
  <c r="H68" i="14"/>
  <c r="C69" i="14"/>
  <c r="D68" i="14"/>
  <c r="E68" i="14" s="1"/>
  <c r="D55" i="2"/>
  <c r="E55" i="2" s="1"/>
  <c r="F55" i="2" l="1"/>
  <c r="I55" i="2"/>
  <c r="C70" i="14"/>
  <c r="D69" i="14"/>
  <c r="E69" i="14" s="1"/>
  <c r="H69" i="14"/>
  <c r="F68" i="14"/>
  <c r="I68" i="14"/>
  <c r="D56" i="2"/>
  <c r="E56" i="2" s="1"/>
  <c r="F56" i="2" l="1"/>
  <c r="I56" i="2"/>
  <c r="H70" i="14"/>
  <c r="C71" i="14"/>
  <c r="D70" i="14"/>
  <c r="E70" i="14" s="1"/>
  <c r="I69" i="14"/>
  <c r="F69" i="14"/>
  <c r="D57" i="2"/>
  <c r="E57" i="2" s="1"/>
  <c r="F57" i="2" l="1"/>
  <c r="I57" i="2"/>
  <c r="F70" i="14"/>
  <c r="I70" i="14"/>
  <c r="C72" i="14"/>
  <c r="D71" i="14"/>
  <c r="E71" i="14" s="1"/>
  <c r="H71" i="14"/>
  <c r="D58" i="2"/>
  <c r="E58" i="2" s="1"/>
  <c r="F58" i="2" l="1"/>
  <c r="I58" i="2"/>
  <c r="I71" i="14"/>
  <c r="F71" i="14"/>
  <c r="H72" i="14"/>
  <c r="C73" i="14"/>
  <c r="D72" i="14"/>
  <c r="E72" i="14" s="1"/>
  <c r="D59" i="2"/>
  <c r="E59" i="2" s="1"/>
  <c r="F59" i="2" l="1"/>
  <c r="I59" i="2"/>
  <c r="F72" i="14"/>
  <c r="I72" i="14"/>
  <c r="C74" i="14"/>
  <c r="D73" i="14"/>
  <c r="E73" i="14" s="1"/>
  <c r="H73" i="14"/>
  <c r="D60" i="2"/>
  <c r="E60" i="2" s="1"/>
  <c r="F60" i="2" l="1"/>
  <c r="I60" i="2"/>
  <c r="I73" i="14"/>
  <c r="F73" i="14"/>
  <c r="H74" i="14"/>
  <c r="C75" i="14"/>
  <c r="D74" i="14"/>
  <c r="E74" i="14" s="1"/>
  <c r="D61" i="2"/>
  <c r="E61" i="2" s="1"/>
  <c r="F61" i="2" l="1"/>
  <c r="I61" i="2"/>
  <c r="C76" i="14"/>
  <c r="D75" i="14"/>
  <c r="E75" i="14" s="1"/>
  <c r="H75" i="14"/>
  <c r="F74" i="14"/>
  <c r="I74" i="14"/>
  <c r="D62" i="2"/>
  <c r="E62" i="2" s="1"/>
  <c r="F62" i="2" l="1"/>
  <c r="I62" i="2"/>
  <c r="I75" i="14"/>
  <c r="F75" i="14"/>
  <c r="H76" i="14"/>
  <c r="C77" i="14"/>
  <c r="D76" i="14"/>
  <c r="E76" i="14" s="1"/>
  <c r="D63" i="2"/>
  <c r="E63" i="2" s="1"/>
  <c r="F63" i="2" l="1"/>
  <c r="I63" i="2"/>
  <c r="C78" i="14"/>
  <c r="D77" i="14"/>
  <c r="E77" i="14" s="1"/>
  <c r="H77" i="14"/>
  <c r="F76" i="14"/>
  <c r="I76" i="14"/>
  <c r="D64" i="2"/>
  <c r="E64" i="2" s="1"/>
  <c r="F64" i="2" l="1"/>
  <c r="I64" i="2"/>
  <c r="I77" i="14"/>
  <c r="F77" i="14"/>
  <c r="H78" i="14"/>
  <c r="C79" i="14"/>
  <c r="D78" i="14"/>
  <c r="E78" i="14" s="1"/>
  <c r="D65" i="2"/>
  <c r="E65" i="2" s="1"/>
  <c r="F65" i="2" l="1"/>
  <c r="I65" i="2"/>
  <c r="F78" i="14"/>
  <c r="I78" i="14"/>
  <c r="C80" i="14"/>
  <c r="D79" i="14"/>
  <c r="E79" i="14" s="1"/>
  <c r="H79" i="14"/>
  <c r="D66" i="2"/>
  <c r="E66" i="2" s="1"/>
  <c r="F66" i="2" l="1"/>
  <c r="I66" i="2"/>
  <c r="H80" i="14"/>
  <c r="C81" i="14"/>
  <c r="D80" i="14"/>
  <c r="E80" i="14" s="1"/>
  <c r="I79" i="14"/>
  <c r="F79" i="14"/>
  <c r="D67" i="2"/>
  <c r="E67" i="2" s="1"/>
  <c r="F67" i="2" l="1"/>
  <c r="I67" i="2"/>
  <c r="C82" i="14"/>
  <c r="D81" i="14"/>
  <c r="E81" i="14" s="1"/>
  <c r="H81" i="14"/>
  <c r="F80" i="14"/>
  <c r="I80" i="14"/>
  <c r="D68" i="2"/>
  <c r="E68" i="2" s="1"/>
  <c r="F68" i="2" l="1"/>
  <c r="I68" i="2"/>
  <c r="H82" i="14"/>
  <c r="C83" i="14"/>
  <c r="D82" i="14"/>
  <c r="E82" i="14" s="1"/>
  <c r="I81" i="14"/>
  <c r="F81" i="14"/>
  <c r="D69" i="2"/>
  <c r="E69" i="2" s="1"/>
  <c r="F69" i="2" l="1"/>
  <c r="I69" i="2"/>
  <c r="F82" i="14"/>
  <c r="I82" i="14"/>
  <c r="C84" i="14"/>
  <c r="D83" i="14"/>
  <c r="E83" i="14" s="1"/>
  <c r="H83" i="14"/>
  <c r="D70" i="2"/>
  <c r="E70" i="2" s="1"/>
  <c r="F70" i="2" l="1"/>
  <c r="I70" i="2"/>
  <c r="H84" i="14"/>
  <c r="C85" i="14"/>
  <c r="D84" i="14"/>
  <c r="E84" i="14" s="1"/>
  <c r="I83" i="14"/>
  <c r="F83" i="14"/>
  <c r="D71" i="2"/>
  <c r="E71" i="2" s="1"/>
  <c r="F71" i="2" l="1"/>
  <c r="I71" i="2"/>
  <c r="C86" i="14"/>
  <c r="D85" i="14"/>
  <c r="E85" i="14" s="1"/>
  <c r="H85" i="14"/>
  <c r="F84" i="14"/>
  <c r="I84" i="14"/>
  <c r="D72" i="2"/>
  <c r="E72" i="2" s="1"/>
  <c r="F72" i="2" l="1"/>
  <c r="I72" i="2"/>
  <c r="I85" i="14"/>
  <c r="F85" i="14"/>
  <c r="H86" i="14"/>
  <c r="C87" i="14"/>
  <c r="D86" i="14"/>
  <c r="E86" i="14" s="1"/>
  <c r="D73" i="2"/>
  <c r="E73" i="2" s="1"/>
  <c r="F73" i="2" l="1"/>
  <c r="I73" i="2"/>
  <c r="F86" i="14"/>
  <c r="I86" i="14"/>
  <c r="C88" i="14"/>
  <c r="D87" i="14"/>
  <c r="E87" i="14" s="1"/>
  <c r="H87" i="14"/>
  <c r="D74" i="2"/>
  <c r="E74" i="2" s="1"/>
  <c r="F74" i="2" l="1"/>
  <c r="I74" i="2"/>
  <c r="H88" i="14"/>
  <c r="C89" i="14"/>
  <c r="D88" i="14"/>
  <c r="E88" i="14" s="1"/>
  <c r="I87" i="14"/>
  <c r="F87" i="14"/>
  <c r="D75" i="2"/>
  <c r="E75" i="2" s="1"/>
  <c r="F75" i="2" l="1"/>
  <c r="I75" i="2"/>
  <c r="F88" i="14"/>
  <c r="I88" i="14"/>
  <c r="C90" i="14"/>
  <c r="D89" i="14"/>
  <c r="E89" i="14" s="1"/>
  <c r="H89" i="14"/>
  <c r="D76" i="2"/>
  <c r="E76" i="2" s="1"/>
  <c r="F76" i="2" l="1"/>
  <c r="I76" i="2"/>
  <c r="I89" i="14"/>
  <c r="F89" i="14"/>
  <c r="H90" i="14"/>
  <c r="C91" i="14"/>
  <c r="D90" i="14"/>
  <c r="E90" i="14" s="1"/>
  <c r="D77" i="2"/>
  <c r="E77" i="2" s="1"/>
  <c r="F77" i="2" l="1"/>
  <c r="I77" i="2"/>
  <c r="F90" i="14"/>
  <c r="I90" i="14"/>
  <c r="C92" i="14"/>
  <c r="D91" i="14"/>
  <c r="E91" i="14" s="1"/>
  <c r="H91" i="14"/>
  <c r="D78" i="2"/>
  <c r="E78" i="2" s="1"/>
  <c r="F78" i="2" l="1"/>
  <c r="I78" i="2"/>
  <c r="I91" i="14"/>
  <c r="F91" i="14"/>
  <c r="H92" i="14"/>
  <c r="C93" i="14"/>
  <c r="D92" i="14"/>
  <c r="E92" i="14" s="1"/>
  <c r="D79" i="2"/>
  <c r="E79" i="2" s="1"/>
  <c r="F79" i="2" l="1"/>
  <c r="I79" i="2"/>
  <c r="F92" i="14"/>
  <c r="I92" i="14"/>
  <c r="C94" i="14"/>
  <c r="D93" i="14"/>
  <c r="E93" i="14" s="1"/>
  <c r="H93" i="14"/>
  <c r="D80" i="2"/>
  <c r="E80" i="2" s="1"/>
  <c r="F80" i="2" l="1"/>
  <c r="I80" i="2"/>
  <c r="I93" i="14"/>
  <c r="F93" i="14"/>
  <c r="H94" i="14"/>
  <c r="C95" i="14"/>
  <c r="D94" i="14"/>
  <c r="E94" i="14" s="1"/>
  <c r="D81" i="2"/>
  <c r="E81" i="2" s="1"/>
  <c r="F81" i="2" l="1"/>
  <c r="I81" i="2"/>
  <c r="C96" i="14"/>
  <c r="D95" i="14"/>
  <c r="E95" i="14" s="1"/>
  <c r="H95" i="14"/>
  <c r="F94" i="14"/>
  <c r="I94" i="14"/>
  <c r="D82" i="2"/>
  <c r="E82" i="2" s="1"/>
  <c r="F82" i="2" l="1"/>
  <c r="I82" i="2"/>
  <c r="I95" i="14"/>
  <c r="F95" i="14"/>
  <c r="H96" i="14"/>
  <c r="C97" i="14"/>
  <c r="D96" i="14"/>
  <c r="E96" i="14" s="1"/>
  <c r="D83" i="2"/>
  <c r="E83" i="2" s="1"/>
  <c r="F83" i="2" l="1"/>
  <c r="I83" i="2"/>
  <c r="C98" i="14"/>
  <c r="D97" i="14"/>
  <c r="E97" i="14" s="1"/>
  <c r="H97" i="14"/>
  <c r="F96" i="14"/>
  <c r="I96" i="14"/>
  <c r="D84" i="2"/>
  <c r="E84" i="2" s="1"/>
  <c r="F84" i="2" l="1"/>
  <c r="I84" i="2"/>
  <c r="I97" i="14"/>
  <c r="F97" i="14"/>
  <c r="H98" i="14"/>
  <c r="C99" i="14"/>
  <c r="D98" i="14"/>
  <c r="E98" i="14" s="1"/>
  <c r="D85" i="2"/>
  <c r="E85" i="2" s="1"/>
  <c r="F85" i="2" l="1"/>
  <c r="I85" i="2"/>
  <c r="F98" i="14"/>
  <c r="I98" i="14"/>
  <c r="C100" i="14"/>
  <c r="D99" i="14"/>
  <c r="E99" i="14" s="1"/>
  <c r="H99" i="14"/>
  <c r="D86" i="2"/>
  <c r="E86" i="2" s="1"/>
  <c r="F86" i="2" l="1"/>
  <c r="I86" i="2"/>
  <c r="I99" i="14"/>
  <c r="F99" i="14"/>
  <c r="H100" i="14"/>
  <c r="C101" i="14"/>
  <c r="D100" i="14"/>
  <c r="E100" i="14" s="1"/>
  <c r="D87" i="2"/>
  <c r="E87" i="2" s="1"/>
  <c r="F87" i="2" l="1"/>
  <c r="I87" i="2"/>
  <c r="C102" i="14"/>
  <c r="D101" i="14"/>
  <c r="E101" i="14" s="1"/>
  <c r="H101" i="14"/>
  <c r="F100" i="14"/>
  <c r="I100" i="14"/>
  <c r="D88" i="2"/>
  <c r="E88" i="2" s="1"/>
  <c r="F88" i="2" l="1"/>
  <c r="I88" i="2"/>
  <c r="I101" i="14"/>
  <c r="F101" i="14"/>
  <c r="H102" i="14"/>
  <c r="C103" i="14"/>
  <c r="D102" i="14"/>
  <c r="E102" i="14" s="1"/>
  <c r="D89" i="2"/>
  <c r="E89" i="2" s="1"/>
  <c r="F89" i="2" l="1"/>
  <c r="I89" i="2"/>
  <c r="F102" i="14"/>
  <c r="I102" i="14"/>
  <c r="C104" i="14"/>
  <c r="D103" i="14"/>
  <c r="E103" i="14" s="1"/>
  <c r="H103" i="14"/>
  <c r="D90" i="2"/>
  <c r="E90" i="2" s="1"/>
  <c r="F90" i="2" l="1"/>
  <c r="I90" i="2"/>
  <c r="I103" i="14"/>
  <c r="F103" i="14"/>
  <c r="H104" i="14"/>
  <c r="C105" i="14"/>
  <c r="D104" i="14"/>
  <c r="E104" i="14" s="1"/>
  <c r="D91" i="2"/>
  <c r="E91" i="2" s="1"/>
  <c r="F91" i="2" l="1"/>
  <c r="I91" i="2"/>
  <c r="F104" i="14"/>
  <c r="I104" i="14"/>
  <c r="D105" i="14"/>
  <c r="E105" i="14" s="1"/>
  <c r="H105" i="14"/>
  <c r="C106" i="14"/>
  <c r="D92" i="2"/>
  <c r="E92" i="2" s="1"/>
  <c r="F92" i="2" l="1"/>
  <c r="I92" i="2"/>
  <c r="I105" i="14"/>
  <c r="F105" i="14"/>
  <c r="C107" i="14"/>
  <c r="D106" i="14"/>
  <c r="E106" i="14" s="1"/>
  <c r="H106" i="14"/>
  <c r="D93" i="2"/>
  <c r="E93" i="2" s="1"/>
  <c r="F93" i="2" l="1"/>
  <c r="I93" i="2"/>
  <c r="F106" i="14"/>
  <c r="I106" i="14"/>
  <c r="D107" i="14"/>
  <c r="E107" i="14" s="1"/>
  <c r="H107" i="14"/>
  <c r="C108" i="14"/>
  <c r="D94" i="2"/>
  <c r="E94" i="2" s="1"/>
  <c r="F94" i="2" l="1"/>
  <c r="I94" i="2"/>
  <c r="I107" i="14"/>
  <c r="F107" i="14"/>
  <c r="C109" i="14"/>
  <c r="D108" i="14"/>
  <c r="E108" i="14" s="1"/>
  <c r="H108" i="14"/>
  <c r="D95" i="2"/>
  <c r="E95" i="2" s="1"/>
  <c r="F95" i="2" l="1"/>
  <c r="I95" i="2"/>
  <c r="F108" i="14"/>
  <c r="I108" i="14"/>
  <c r="D109" i="14"/>
  <c r="E109" i="14" s="1"/>
  <c r="H109" i="14"/>
  <c r="C110" i="14"/>
  <c r="D96" i="2"/>
  <c r="E96" i="2" s="1"/>
  <c r="F96" i="2" l="1"/>
  <c r="I96" i="2"/>
  <c r="I109" i="14"/>
  <c r="F109" i="14"/>
  <c r="C111" i="14"/>
  <c r="D110" i="14"/>
  <c r="E110" i="14" s="1"/>
  <c r="H110" i="14"/>
  <c r="D97" i="2"/>
  <c r="E97" i="2" s="1"/>
  <c r="F97" i="2" l="1"/>
  <c r="I97" i="2"/>
  <c r="F110" i="14"/>
  <c r="I110" i="14"/>
  <c r="D111" i="14"/>
  <c r="E111" i="14" s="1"/>
  <c r="H111" i="14"/>
  <c r="C112" i="14"/>
  <c r="D98" i="2"/>
  <c r="E98" i="2" s="1"/>
  <c r="F98" i="2" l="1"/>
  <c r="I98" i="2"/>
  <c r="I111" i="14"/>
  <c r="F111" i="14"/>
  <c r="C113" i="14"/>
  <c r="D112" i="14"/>
  <c r="E112" i="14" s="1"/>
  <c r="H112" i="14"/>
  <c r="D99" i="2"/>
  <c r="E99" i="2" s="1"/>
  <c r="F99" i="2" l="1"/>
  <c r="I99" i="2"/>
  <c r="F112" i="14"/>
  <c r="I112" i="14"/>
  <c r="D113" i="14"/>
  <c r="E113" i="14" s="1"/>
  <c r="H113" i="14"/>
  <c r="C114" i="14"/>
  <c r="D100" i="2"/>
  <c r="E100" i="2" s="1"/>
  <c r="F100" i="2" l="1"/>
  <c r="I100" i="2"/>
  <c r="I113" i="14"/>
  <c r="F113" i="14"/>
  <c r="C115" i="14"/>
  <c r="D114" i="14"/>
  <c r="E114" i="14" s="1"/>
  <c r="H114" i="14"/>
  <c r="D101" i="2"/>
  <c r="E101" i="2" s="1"/>
  <c r="F101" i="2" l="1"/>
  <c r="I101" i="2"/>
  <c r="F114" i="14"/>
  <c r="I114" i="14"/>
  <c r="D115" i="14"/>
  <c r="E115" i="14" s="1"/>
  <c r="H115" i="14"/>
  <c r="C116" i="14"/>
  <c r="D102" i="2"/>
  <c r="E102" i="2" s="1"/>
  <c r="F102" i="2" l="1"/>
  <c r="I102" i="2"/>
  <c r="C117" i="14"/>
  <c r="D116" i="14"/>
  <c r="E116" i="14" s="1"/>
  <c r="H116" i="14"/>
  <c r="I115" i="14"/>
  <c r="F115" i="14"/>
  <c r="D103" i="2"/>
  <c r="E103" i="2" s="1"/>
  <c r="F103" i="2" l="1"/>
  <c r="I103" i="2"/>
  <c r="F116" i="14"/>
  <c r="I116" i="14"/>
  <c r="D117" i="14"/>
  <c r="E117" i="14" s="1"/>
  <c r="H117" i="14"/>
  <c r="C118" i="14"/>
  <c r="D104" i="2"/>
  <c r="E104" i="2" s="1"/>
  <c r="F104" i="2" l="1"/>
  <c r="I104" i="2"/>
  <c r="I117" i="14"/>
  <c r="F117" i="14"/>
  <c r="C119" i="14"/>
  <c r="D118" i="14"/>
  <c r="E118" i="14" s="1"/>
  <c r="H118" i="14"/>
  <c r="D105" i="2"/>
  <c r="E105" i="2" s="1"/>
  <c r="F105" i="2" l="1"/>
  <c r="I105" i="2"/>
  <c r="F118" i="14"/>
  <c r="I118" i="14"/>
  <c r="D119" i="14"/>
  <c r="E119" i="14" s="1"/>
  <c r="H119" i="14"/>
  <c r="C120" i="14"/>
  <c r="D106" i="2"/>
  <c r="E106" i="2" s="1"/>
  <c r="F106" i="2" l="1"/>
  <c r="I106" i="2"/>
  <c r="I119" i="14"/>
  <c r="F119" i="14"/>
  <c r="C121" i="14"/>
  <c r="D120" i="14"/>
  <c r="E120" i="14" s="1"/>
  <c r="H120" i="14"/>
  <c r="D107" i="2"/>
  <c r="E107" i="2" s="1"/>
  <c r="F107" i="2" l="1"/>
  <c r="I107" i="2"/>
  <c r="F120" i="14"/>
  <c r="I120" i="14"/>
  <c r="D121" i="14"/>
  <c r="E121" i="14" s="1"/>
  <c r="H121" i="14"/>
  <c r="C122" i="14"/>
  <c r="D108" i="2"/>
  <c r="E108" i="2" s="1"/>
  <c r="F108" i="2" l="1"/>
  <c r="I108" i="2"/>
  <c r="I121" i="14"/>
  <c r="F121" i="14"/>
  <c r="C123" i="14"/>
  <c r="D122" i="14"/>
  <c r="E122" i="14" s="1"/>
  <c r="H122" i="14"/>
  <c r="D109" i="2"/>
  <c r="E109" i="2" s="1"/>
  <c r="F109" i="2" l="1"/>
  <c r="I109" i="2"/>
  <c r="F122" i="14"/>
  <c r="I122" i="14"/>
  <c r="D123" i="14"/>
  <c r="E123" i="14" s="1"/>
  <c r="H123" i="14"/>
  <c r="C124" i="14"/>
  <c r="D110" i="2"/>
  <c r="E110" i="2" s="1"/>
  <c r="F110" i="2" l="1"/>
  <c r="I110" i="2"/>
  <c r="I123" i="14"/>
  <c r="F123" i="14"/>
  <c r="C125" i="14"/>
  <c r="D124" i="14"/>
  <c r="E124" i="14" s="1"/>
  <c r="H124" i="14"/>
  <c r="D111" i="2"/>
  <c r="E111" i="2" s="1"/>
  <c r="F111" i="2" l="1"/>
  <c r="I111" i="2"/>
  <c r="F124" i="14"/>
  <c r="I124" i="14"/>
  <c r="D125" i="14"/>
  <c r="E125" i="14" s="1"/>
  <c r="H125" i="14"/>
  <c r="C126" i="14"/>
  <c r="D112" i="2"/>
  <c r="E112" i="2" s="1"/>
  <c r="F112" i="2" l="1"/>
  <c r="I112" i="2"/>
  <c r="I125" i="14"/>
  <c r="F125" i="14"/>
  <c r="C127" i="14"/>
  <c r="D126" i="14"/>
  <c r="E126" i="14" s="1"/>
  <c r="H126" i="14"/>
  <c r="D113" i="2"/>
  <c r="E113" i="2" s="1"/>
  <c r="F113" i="2" l="1"/>
  <c r="I113" i="2"/>
  <c r="F126" i="14"/>
  <c r="I126" i="14"/>
  <c r="D127" i="14"/>
  <c r="E127" i="14" s="1"/>
  <c r="H127" i="14"/>
  <c r="C128" i="14"/>
  <c r="D114" i="2"/>
  <c r="E114" i="2" s="1"/>
  <c r="F114" i="2" l="1"/>
  <c r="I114" i="2"/>
  <c r="I127" i="14"/>
  <c r="F127" i="14"/>
  <c r="C129" i="14"/>
  <c r="D128" i="14"/>
  <c r="E128" i="14" s="1"/>
  <c r="H128" i="14"/>
  <c r="D115" i="2"/>
  <c r="E115" i="2" s="1"/>
  <c r="F115" i="2" l="1"/>
  <c r="I115" i="2"/>
  <c r="F128" i="14"/>
  <c r="I128" i="14"/>
  <c r="D129" i="14"/>
  <c r="E129" i="14" s="1"/>
  <c r="H129" i="14"/>
  <c r="C130" i="14"/>
  <c r="D116" i="2"/>
  <c r="E116" i="2" s="1"/>
  <c r="F116" i="2" l="1"/>
  <c r="I116" i="2"/>
  <c r="I129" i="14"/>
  <c r="F129" i="14"/>
  <c r="C131" i="14"/>
  <c r="D130" i="14"/>
  <c r="E130" i="14" s="1"/>
  <c r="H130" i="14"/>
  <c r="D117" i="2"/>
  <c r="E117" i="2" s="1"/>
  <c r="F117" i="2" l="1"/>
  <c r="I117" i="2"/>
  <c r="F130" i="14"/>
  <c r="I130" i="14"/>
  <c r="D131" i="14"/>
  <c r="E131" i="14" s="1"/>
  <c r="H131" i="14"/>
  <c r="C132" i="14"/>
  <c r="D118" i="2"/>
  <c r="E118" i="2" s="1"/>
  <c r="F118" i="2" l="1"/>
  <c r="I118" i="2"/>
  <c r="I131" i="14"/>
  <c r="F131" i="14"/>
  <c r="C133" i="14"/>
  <c r="D132" i="14"/>
  <c r="E132" i="14" s="1"/>
  <c r="H132" i="14"/>
  <c r="D119" i="2"/>
  <c r="E119" i="2" s="1"/>
  <c r="F119" i="2" l="1"/>
  <c r="I119" i="2"/>
  <c r="F132" i="14"/>
  <c r="I132" i="14"/>
  <c r="D133" i="14"/>
  <c r="E133" i="14" s="1"/>
  <c r="H133" i="14"/>
  <c r="C134" i="14"/>
  <c r="D120" i="2"/>
  <c r="E120" i="2" s="1"/>
  <c r="F120" i="2" l="1"/>
  <c r="I120" i="2"/>
  <c r="I133" i="14"/>
  <c r="F133" i="14"/>
  <c r="C135" i="14"/>
  <c r="D134" i="14"/>
  <c r="E134" i="14" s="1"/>
  <c r="H134" i="14"/>
  <c r="D121" i="2"/>
  <c r="E121" i="2" s="1"/>
  <c r="F121" i="2" l="1"/>
  <c r="I121" i="2"/>
  <c r="F134" i="14"/>
  <c r="I134" i="14"/>
  <c r="D135" i="14"/>
  <c r="E135" i="14" s="1"/>
  <c r="H135" i="14"/>
  <c r="C136" i="14"/>
  <c r="D122" i="2"/>
  <c r="E122" i="2" s="1"/>
  <c r="F122" i="2" l="1"/>
  <c r="I122" i="2"/>
  <c r="I135" i="14"/>
  <c r="F135" i="14"/>
  <c r="C137" i="14"/>
  <c r="D136" i="14"/>
  <c r="E136" i="14" s="1"/>
  <c r="H136" i="14"/>
  <c r="D123" i="2"/>
  <c r="E123" i="2" s="1"/>
  <c r="F123" i="2" l="1"/>
  <c r="I123" i="2"/>
  <c r="F136" i="14"/>
  <c r="I136" i="14"/>
  <c r="D137" i="14"/>
  <c r="E137" i="14" s="1"/>
  <c r="H137" i="14"/>
  <c r="C138" i="14"/>
  <c r="D124" i="2"/>
  <c r="E124" i="2" s="1"/>
  <c r="F124" i="2" l="1"/>
  <c r="I124" i="2"/>
  <c r="I137" i="14"/>
  <c r="F137" i="14"/>
  <c r="C139" i="14"/>
  <c r="D138" i="14"/>
  <c r="E138" i="14" s="1"/>
  <c r="H138" i="14"/>
  <c r="D125" i="2"/>
  <c r="E125" i="2" s="1"/>
  <c r="F125" i="2" l="1"/>
  <c r="I125" i="2"/>
  <c r="D139" i="14"/>
  <c r="E139" i="14" s="1"/>
  <c r="H139" i="14"/>
  <c r="C140" i="14"/>
  <c r="F138" i="14"/>
  <c r="I138" i="14"/>
  <c r="D126" i="2"/>
  <c r="E126" i="2" s="1"/>
  <c r="F126" i="2" l="1"/>
  <c r="I126" i="2"/>
  <c r="C141" i="14"/>
  <c r="D140" i="14"/>
  <c r="E140" i="14" s="1"/>
  <c r="H140" i="14"/>
  <c r="I139" i="14"/>
  <c r="F139" i="14"/>
  <c r="D127" i="2"/>
  <c r="E127" i="2" s="1"/>
  <c r="F127" i="2" l="1"/>
  <c r="I127" i="2"/>
  <c r="F140" i="14"/>
  <c r="I140" i="14"/>
  <c r="D141" i="14"/>
  <c r="E141" i="14" s="1"/>
  <c r="H141" i="14"/>
  <c r="C142" i="14"/>
  <c r="D128" i="2"/>
  <c r="E128" i="2" s="1"/>
  <c r="F128" i="2" l="1"/>
  <c r="I128" i="2"/>
  <c r="I141" i="14"/>
  <c r="F141" i="14"/>
  <c r="C143" i="14"/>
  <c r="D142" i="14"/>
  <c r="E142" i="14" s="1"/>
  <c r="H142" i="14"/>
  <c r="D129" i="2"/>
  <c r="E129" i="2" s="1"/>
  <c r="F129" i="2" l="1"/>
  <c r="I129" i="2"/>
  <c r="F142" i="14"/>
  <c r="I142" i="14"/>
  <c r="D143" i="14"/>
  <c r="E143" i="14" s="1"/>
  <c r="H143" i="14"/>
  <c r="C144" i="14"/>
  <c r="D130" i="2"/>
  <c r="E130" i="2" s="1"/>
  <c r="F130" i="2" l="1"/>
  <c r="I130" i="2"/>
  <c r="I143" i="14"/>
  <c r="F143" i="14"/>
  <c r="C145" i="14"/>
  <c r="D144" i="14"/>
  <c r="E144" i="14" s="1"/>
  <c r="H144" i="14"/>
  <c r="D131" i="2"/>
  <c r="E131" i="2" s="1"/>
  <c r="F131" i="2" l="1"/>
  <c r="I131" i="2"/>
  <c r="F144" i="14"/>
  <c r="I144" i="14"/>
  <c r="D145" i="14"/>
  <c r="E145" i="14" s="1"/>
  <c r="H145" i="14"/>
  <c r="C146" i="14"/>
  <c r="D132" i="2"/>
  <c r="E132" i="2" s="1"/>
  <c r="F132" i="2" l="1"/>
  <c r="I132" i="2"/>
  <c r="I145" i="14"/>
  <c r="F145" i="14"/>
  <c r="C147" i="14"/>
  <c r="D146" i="14"/>
  <c r="E146" i="14" s="1"/>
  <c r="H146" i="14"/>
  <c r="D133" i="2"/>
  <c r="E133" i="2" s="1"/>
  <c r="F133" i="2" l="1"/>
  <c r="I133" i="2"/>
  <c r="F146" i="14"/>
  <c r="I146" i="14"/>
  <c r="C148" i="14"/>
  <c r="D147" i="14"/>
  <c r="E147" i="14" s="1"/>
  <c r="H147" i="14"/>
  <c r="D134" i="2"/>
  <c r="E134" i="2" s="1"/>
  <c r="F134" i="2" l="1"/>
  <c r="I134" i="2"/>
  <c r="I147" i="14"/>
  <c r="F147" i="14"/>
  <c r="C149" i="14"/>
  <c r="D148" i="14"/>
  <c r="E148" i="14" s="1"/>
  <c r="H148" i="14"/>
  <c r="D135" i="2"/>
  <c r="E135" i="2" s="1"/>
  <c r="F135" i="2" l="1"/>
  <c r="I135" i="2"/>
  <c r="I148" i="14"/>
  <c r="F148" i="14"/>
  <c r="H149" i="14"/>
  <c r="C150" i="14"/>
  <c r="D149" i="14"/>
  <c r="E149" i="14" s="1"/>
  <c r="D136" i="2"/>
  <c r="E136" i="2" s="1"/>
  <c r="F136" i="2" l="1"/>
  <c r="I136" i="2"/>
  <c r="C151" i="14"/>
  <c r="D150" i="14"/>
  <c r="E150" i="14" s="1"/>
  <c r="H150" i="14"/>
  <c r="F149" i="14"/>
  <c r="I149" i="14"/>
  <c r="D137" i="2"/>
  <c r="E137" i="2" s="1"/>
  <c r="F137" i="2" l="1"/>
  <c r="I137" i="2"/>
  <c r="I150" i="14"/>
  <c r="F150" i="14"/>
  <c r="H151" i="14"/>
  <c r="C152" i="14"/>
  <c r="D151" i="14"/>
  <c r="E151" i="14" s="1"/>
  <c r="D138" i="2"/>
  <c r="E138" i="2" s="1"/>
  <c r="F138" i="2" l="1"/>
  <c r="I138" i="2"/>
  <c r="C153" i="14"/>
  <c r="D152" i="14"/>
  <c r="E152" i="14" s="1"/>
  <c r="H152" i="14"/>
  <c r="F151" i="14"/>
  <c r="I151" i="14"/>
  <c r="D139" i="2"/>
  <c r="E139" i="2" s="1"/>
  <c r="F139" i="2" l="1"/>
  <c r="I139" i="2"/>
  <c r="I152" i="14"/>
  <c r="F152" i="14"/>
  <c r="H153" i="14"/>
  <c r="C154" i="14"/>
  <c r="D153" i="14"/>
  <c r="E153" i="14" s="1"/>
  <c r="D140" i="2"/>
  <c r="E140" i="2" s="1"/>
  <c r="F140" i="2" l="1"/>
  <c r="I140" i="2"/>
  <c r="C155" i="14"/>
  <c r="D154" i="14"/>
  <c r="E154" i="14" s="1"/>
  <c r="H154" i="14"/>
  <c r="F153" i="14"/>
  <c r="I153" i="14"/>
  <c r="D141" i="2"/>
  <c r="E141" i="2" s="1"/>
  <c r="F141" i="2" l="1"/>
  <c r="I141" i="2"/>
  <c r="I154" i="14"/>
  <c r="F154" i="14"/>
  <c r="H155" i="14"/>
  <c r="C156" i="14"/>
  <c r="D155" i="14"/>
  <c r="E155" i="14" s="1"/>
  <c r="D142" i="2"/>
  <c r="E142" i="2" s="1"/>
  <c r="F142" i="2" l="1"/>
  <c r="I142" i="2"/>
  <c r="C157" i="14"/>
  <c r="D156" i="14"/>
  <c r="E156" i="14" s="1"/>
  <c r="H156" i="14"/>
  <c r="F155" i="14"/>
  <c r="I155" i="14"/>
  <c r="D143" i="2"/>
  <c r="E143" i="2" s="1"/>
  <c r="F143" i="2" l="1"/>
  <c r="I143" i="2"/>
  <c r="I156" i="14"/>
  <c r="F156" i="14"/>
  <c r="H157" i="14"/>
  <c r="C158" i="14"/>
  <c r="D157" i="14"/>
  <c r="E157" i="14" s="1"/>
  <c r="D144" i="2"/>
  <c r="E144" i="2" s="1"/>
  <c r="F144" i="2" l="1"/>
  <c r="I144" i="2"/>
  <c r="C159" i="14"/>
  <c r="D158" i="14"/>
  <c r="E158" i="14" s="1"/>
  <c r="H158" i="14"/>
  <c r="F157" i="14"/>
  <c r="I157" i="14"/>
  <c r="D145" i="2"/>
  <c r="E145" i="2" s="1"/>
  <c r="F145" i="2" l="1"/>
  <c r="I145" i="2"/>
  <c r="I158" i="14"/>
  <c r="F158" i="14"/>
  <c r="H159" i="14"/>
  <c r="C160" i="14"/>
  <c r="D159" i="14"/>
  <c r="E159" i="14" s="1"/>
  <c r="D146" i="2"/>
  <c r="E146" i="2" s="1"/>
  <c r="F146" i="2" l="1"/>
  <c r="I146" i="2"/>
  <c r="C161" i="14"/>
  <c r="D160" i="14"/>
  <c r="E160" i="14" s="1"/>
  <c r="H160" i="14"/>
  <c r="F159" i="14"/>
  <c r="I159" i="14"/>
  <c r="D147" i="2"/>
  <c r="E147" i="2" s="1"/>
  <c r="F147" i="2" l="1"/>
  <c r="I147" i="2"/>
  <c r="I160" i="14"/>
  <c r="F160" i="14"/>
  <c r="H161" i="14"/>
  <c r="C162" i="14"/>
  <c r="D161" i="14"/>
  <c r="E161" i="14" s="1"/>
  <c r="D148" i="2"/>
  <c r="E148" i="2" s="1"/>
  <c r="F148" i="2" l="1"/>
  <c r="I148" i="2"/>
  <c r="C163" i="14"/>
  <c r="D162" i="14"/>
  <c r="E162" i="14" s="1"/>
  <c r="H162" i="14"/>
  <c r="F161" i="14"/>
  <c r="I161" i="14"/>
  <c r="D149" i="2"/>
  <c r="E149" i="2" s="1"/>
  <c r="F149" i="2" l="1"/>
  <c r="I149" i="2"/>
  <c r="I162" i="14"/>
  <c r="F162" i="14"/>
  <c r="H163" i="14"/>
  <c r="C164" i="14"/>
  <c r="D163" i="14"/>
  <c r="E163" i="14" s="1"/>
  <c r="D150" i="2"/>
  <c r="E150" i="2" s="1"/>
  <c r="F150" i="2" l="1"/>
  <c r="I150" i="2"/>
  <c r="C165" i="14"/>
  <c r="D164" i="14"/>
  <c r="E164" i="14" s="1"/>
  <c r="H164" i="14"/>
  <c r="F163" i="14"/>
  <c r="I163" i="14"/>
  <c r="D151" i="2"/>
  <c r="E151" i="2" s="1"/>
  <c r="F151" i="2" l="1"/>
  <c r="I151" i="2"/>
  <c r="I164" i="14"/>
  <c r="F164" i="14"/>
  <c r="H165" i="14"/>
  <c r="C166" i="14"/>
  <c r="D165" i="14"/>
  <c r="E165" i="14" s="1"/>
  <c r="D152" i="2"/>
  <c r="E152" i="2" s="1"/>
  <c r="F152" i="2" l="1"/>
  <c r="I152" i="2"/>
  <c r="C167" i="14"/>
  <c r="D166" i="14"/>
  <c r="E166" i="14" s="1"/>
  <c r="H166" i="14"/>
  <c r="F165" i="14"/>
  <c r="I165" i="14"/>
  <c r="D153" i="2"/>
  <c r="E153" i="2" s="1"/>
  <c r="F153" i="2" l="1"/>
  <c r="I153" i="2"/>
  <c r="I166" i="14"/>
  <c r="F166" i="14"/>
  <c r="H167" i="14"/>
  <c r="C168" i="14"/>
  <c r="D167" i="14"/>
  <c r="E167" i="14" s="1"/>
  <c r="D154" i="2"/>
  <c r="E154" i="2" s="1"/>
  <c r="F154" i="2" l="1"/>
  <c r="I154" i="2"/>
  <c r="C169" i="14"/>
  <c r="D168" i="14"/>
  <c r="E168" i="14" s="1"/>
  <c r="H168" i="14"/>
  <c r="F167" i="14"/>
  <c r="I167" i="14"/>
  <c r="D155" i="2"/>
  <c r="E155" i="2" s="1"/>
  <c r="F155" i="2" l="1"/>
  <c r="I155" i="2"/>
  <c r="I168" i="14"/>
  <c r="F168" i="14"/>
  <c r="H169" i="14"/>
  <c r="C170" i="14"/>
  <c r="D169" i="14"/>
  <c r="E169" i="14" s="1"/>
  <c r="D156" i="2"/>
  <c r="E156" i="2" s="1"/>
  <c r="F156" i="2" l="1"/>
  <c r="I156" i="2"/>
  <c r="C171" i="14"/>
  <c r="D170" i="14"/>
  <c r="E170" i="14" s="1"/>
  <c r="H170" i="14"/>
  <c r="F169" i="14"/>
  <c r="I169" i="14"/>
  <c r="D157" i="2"/>
  <c r="E157" i="2" s="1"/>
  <c r="F157" i="2" l="1"/>
  <c r="I157" i="2"/>
  <c r="I170" i="14"/>
  <c r="F170" i="14"/>
  <c r="H171" i="14"/>
  <c r="C172" i="14"/>
  <c r="D171" i="14"/>
  <c r="E171" i="14" s="1"/>
  <c r="D158" i="2"/>
  <c r="E158" i="2" s="1"/>
  <c r="F158" i="2" l="1"/>
  <c r="I158" i="2"/>
  <c r="C173" i="14"/>
  <c r="D172" i="14"/>
  <c r="E172" i="14" s="1"/>
  <c r="H172" i="14"/>
  <c r="F171" i="14"/>
  <c r="I171" i="14"/>
  <c r="D159" i="2"/>
  <c r="E159" i="2" s="1"/>
  <c r="F159" i="2" l="1"/>
  <c r="I159" i="2"/>
  <c r="I172" i="14"/>
  <c r="F172" i="14"/>
  <c r="H173" i="14"/>
  <c r="C174" i="14"/>
  <c r="D173" i="14"/>
  <c r="E173" i="14" s="1"/>
  <c r="D160" i="2"/>
  <c r="E160" i="2" s="1"/>
  <c r="F160" i="2" l="1"/>
  <c r="I160" i="2"/>
  <c r="C175" i="14"/>
  <c r="D174" i="14"/>
  <c r="E174" i="14" s="1"/>
  <c r="H174" i="14"/>
  <c r="F173" i="14"/>
  <c r="I173" i="14"/>
  <c r="D161" i="2"/>
  <c r="E161" i="2" s="1"/>
  <c r="F161" i="2" l="1"/>
  <c r="I161" i="2"/>
  <c r="I174" i="14"/>
  <c r="F174" i="14"/>
  <c r="H175" i="14"/>
  <c r="C176" i="14"/>
  <c r="D175" i="14"/>
  <c r="E175" i="14" s="1"/>
  <c r="D162" i="2"/>
  <c r="E162" i="2" s="1"/>
  <c r="F162" i="2" l="1"/>
  <c r="I162" i="2"/>
  <c r="C177" i="14"/>
  <c r="D176" i="14"/>
  <c r="E176" i="14" s="1"/>
  <c r="H176" i="14"/>
  <c r="F175" i="14"/>
  <c r="I175" i="14"/>
  <c r="D163" i="2"/>
  <c r="E163" i="2" s="1"/>
  <c r="F163" i="2" l="1"/>
  <c r="I163" i="2"/>
  <c r="I176" i="14"/>
  <c r="F176" i="14"/>
  <c r="H177" i="14"/>
  <c r="C178" i="14"/>
  <c r="D177" i="14"/>
  <c r="E177" i="14" s="1"/>
  <c r="D164" i="2"/>
  <c r="E164" i="2" s="1"/>
  <c r="F164" i="2" l="1"/>
  <c r="I164" i="2"/>
  <c r="C179" i="14"/>
  <c r="D178" i="14"/>
  <c r="E178" i="14" s="1"/>
  <c r="H178" i="14"/>
  <c r="F177" i="14"/>
  <c r="I177" i="14"/>
  <c r="D165" i="2"/>
  <c r="E165" i="2" s="1"/>
  <c r="F165" i="2" l="1"/>
  <c r="I165" i="2"/>
  <c r="I178" i="14"/>
  <c r="F178" i="14"/>
  <c r="H179" i="14"/>
  <c r="C180" i="14"/>
  <c r="D179" i="14"/>
  <c r="E179" i="14" s="1"/>
  <c r="D166" i="2"/>
  <c r="E166" i="2" s="1"/>
  <c r="F166" i="2" l="1"/>
  <c r="I166" i="2"/>
  <c r="C181" i="14"/>
  <c r="D180" i="14"/>
  <c r="E180" i="14" s="1"/>
  <c r="H180" i="14"/>
  <c r="F179" i="14"/>
  <c r="I179" i="14"/>
  <c r="D167" i="2"/>
  <c r="E167" i="2" s="1"/>
  <c r="F167" i="2" l="1"/>
  <c r="I167" i="2"/>
  <c r="I180" i="14"/>
  <c r="F180" i="14"/>
  <c r="H181" i="14"/>
  <c r="C182" i="14"/>
  <c r="D181" i="14"/>
  <c r="E181" i="14" s="1"/>
  <c r="D168" i="2"/>
  <c r="E168" i="2" s="1"/>
  <c r="F168" i="2" l="1"/>
  <c r="I168" i="2"/>
  <c r="C183" i="14"/>
  <c r="D182" i="14"/>
  <c r="E182" i="14" s="1"/>
  <c r="H182" i="14"/>
  <c r="F181" i="14"/>
  <c r="I181" i="14"/>
  <c r="D169" i="2"/>
  <c r="E169" i="2" s="1"/>
  <c r="F169" i="2" l="1"/>
  <c r="I169" i="2"/>
  <c r="I182" i="14"/>
  <c r="F182" i="14"/>
  <c r="H183" i="14"/>
  <c r="C184" i="14"/>
  <c r="D183" i="14"/>
  <c r="E183" i="14" s="1"/>
  <c r="D170" i="2"/>
  <c r="E170" i="2" s="1"/>
  <c r="F170" i="2" l="1"/>
  <c r="I170" i="2"/>
  <c r="C185" i="14"/>
  <c r="D184" i="14"/>
  <c r="E184" i="14" s="1"/>
  <c r="H184" i="14"/>
  <c r="F183" i="14"/>
  <c r="I183" i="14"/>
  <c r="D171" i="2"/>
  <c r="E171" i="2" s="1"/>
  <c r="F171" i="2" l="1"/>
  <c r="I171" i="2"/>
  <c r="I184" i="14"/>
  <c r="F184" i="14"/>
  <c r="H185" i="14"/>
  <c r="C186" i="14"/>
  <c r="D185" i="14"/>
  <c r="E185" i="14" s="1"/>
  <c r="D172" i="2"/>
  <c r="E172" i="2" s="1"/>
  <c r="F172" i="2" l="1"/>
  <c r="I172" i="2"/>
  <c r="C187" i="14"/>
  <c r="D186" i="14"/>
  <c r="E186" i="14" s="1"/>
  <c r="H186" i="14"/>
  <c r="F185" i="14"/>
  <c r="I185" i="14"/>
  <c r="D173" i="2"/>
  <c r="E173" i="2" s="1"/>
  <c r="F173" i="2" l="1"/>
  <c r="I173" i="2"/>
  <c r="I186" i="14"/>
  <c r="F186" i="14"/>
  <c r="H187" i="14"/>
  <c r="C188" i="14"/>
  <c r="D187" i="14"/>
  <c r="E187" i="14" s="1"/>
  <c r="D174" i="2"/>
  <c r="E174" i="2" s="1"/>
  <c r="F174" i="2" l="1"/>
  <c r="I174" i="2"/>
  <c r="C189" i="14"/>
  <c r="D188" i="14"/>
  <c r="E188" i="14" s="1"/>
  <c r="H188" i="14"/>
  <c r="F187" i="14"/>
  <c r="I187" i="14"/>
  <c r="D175" i="2"/>
  <c r="E175" i="2" s="1"/>
  <c r="F175" i="2" l="1"/>
  <c r="I175" i="2"/>
  <c r="I188" i="14"/>
  <c r="F188" i="14"/>
  <c r="H189" i="14"/>
  <c r="C190" i="14"/>
  <c r="D189" i="14"/>
  <c r="E189" i="14" s="1"/>
  <c r="D176" i="2"/>
  <c r="E176" i="2" s="1"/>
  <c r="F176" i="2" l="1"/>
  <c r="I176" i="2"/>
  <c r="C191" i="14"/>
  <c r="D190" i="14"/>
  <c r="E190" i="14" s="1"/>
  <c r="H190" i="14"/>
  <c r="F189" i="14"/>
  <c r="I189" i="14"/>
  <c r="D177" i="2"/>
  <c r="E177" i="2" s="1"/>
  <c r="F177" i="2" l="1"/>
  <c r="I177" i="2"/>
  <c r="I190" i="14"/>
  <c r="F190" i="14"/>
  <c r="H191" i="14"/>
  <c r="C192" i="14"/>
  <c r="D191" i="14"/>
  <c r="E191" i="14" s="1"/>
  <c r="D178" i="2"/>
  <c r="E178" i="2" s="1"/>
  <c r="F178" i="2" l="1"/>
  <c r="I178" i="2"/>
  <c r="C193" i="14"/>
  <c r="D192" i="14"/>
  <c r="E192" i="14" s="1"/>
  <c r="H192" i="14"/>
  <c r="F191" i="14"/>
  <c r="I191" i="14"/>
  <c r="D179" i="2"/>
  <c r="E179" i="2" s="1"/>
  <c r="F179" i="2" l="1"/>
  <c r="I179" i="2"/>
  <c r="I192" i="14"/>
  <c r="F192" i="14"/>
  <c r="H193" i="14"/>
  <c r="C194" i="14"/>
  <c r="D193" i="14"/>
  <c r="E193" i="14" s="1"/>
  <c r="D180" i="2"/>
  <c r="E180" i="2" s="1"/>
  <c r="F180" i="2" l="1"/>
  <c r="I180" i="2"/>
  <c r="C195" i="14"/>
  <c r="D194" i="14"/>
  <c r="E194" i="14" s="1"/>
  <c r="H194" i="14"/>
  <c r="F193" i="14"/>
  <c r="I193" i="14"/>
  <c r="D181" i="2"/>
  <c r="E181" i="2" s="1"/>
  <c r="F181" i="2" l="1"/>
  <c r="I181" i="2"/>
  <c r="I194" i="14"/>
  <c r="F194" i="14"/>
  <c r="H195" i="14"/>
  <c r="C196" i="14"/>
  <c r="D195" i="14"/>
  <c r="E195" i="14" s="1"/>
  <c r="D182" i="2"/>
  <c r="E182" i="2" s="1"/>
  <c r="F182" i="2" l="1"/>
  <c r="I182" i="2"/>
  <c r="C197" i="14"/>
  <c r="D196" i="14"/>
  <c r="E196" i="14" s="1"/>
  <c r="H196" i="14"/>
  <c r="F195" i="14"/>
  <c r="I195" i="14"/>
  <c r="D183" i="2"/>
  <c r="E183" i="2" s="1"/>
  <c r="F183" i="2" l="1"/>
  <c r="I183" i="2"/>
  <c r="I196" i="14"/>
  <c r="F196" i="14"/>
  <c r="H197" i="14"/>
  <c r="C198" i="14"/>
  <c r="D197" i="14"/>
  <c r="E197" i="14" s="1"/>
  <c r="D184" i="2"/>
  <c r="E184" i="2" s="1"/>
  <c r="F184" i="2" l="1"/>
  <c r="I184" i="2"/>
  <c r="C199" i="14"/>
  <c r="D198" i="14"/>
  <c r="E198" i="14" s="1"/>
  <c r="H198" i="14"/>
  <c r="F197" i="14"/>
  <c r="I197" i="14"/>
  <c r="D185" i="2"/>
  <c r="E185" i="2" s="1"/>
  <c r="F185" i="2" l="1"/>
  <c r="I185" i="2"/>
  <c r="I198" i="14"/>
  <c r="F198" i="14"/>
  <c r="H199" i="14"/>
  <c r="C200" i="14"/>
  <c r="D199" i="14"/>
  <c r="E199" i="14" s="1"/>
  <c r="D186" i="2"/>
  <c r="E186" i="2" s="1"/>
  <c r="F186" i="2" l="1"/>
  <c r="I186" i="2"/>
  <c r="C201" i="14"/>
  <c r="D200" i="14"/>
  <c r="E200" i="14" s="1"/>
  <c r="H200" i="14"/>
  <c r="F199" i="14"/>
  <c r="I199" i="14"/>
  <c r="D187" i="2"/>
  <c r="E187" i="2" s="1"/>
  <c r="F187" i="2" l="1"/>
  <c r="I187" i="2"/>
  <c r="I200" i="14"/>
  <c r="F200" i="14"/>
  <c r="H201" i="14"/>
  <c r="C202" i="14"/>
  <c r="D201" i="14"/>
  <c r="E201" i="14" s="1"/>
  <c r="D188" i="2"/>
  <c r="E188" i="2" s="1"/>
  <c r="F188" i="2" l="1"/>
  <c r="I188" i="2"/>
  <c r="C203" i="14"/>
  <c r="D202" i="14"/>
  <c r="E202" i="14" s="1"/>
  <c r="H202" i="14"/>
  <c r="F201" i="14"/>
  <c r="I201" i="14"/>
  <c r="D189" i="2"/>
  <c r="E189" i="2" s="1"/>
  <c r="F189" i="2" l="1"/>
  <c r="I189" i="2"/>
  <c r="I202" i="14"/>
  <c r="F202" i="14"/>
  <c r="H203" i="14"/>
  <c r="C204" i="14"/>
  <c r="D204" i="14" s="1"/>
  <c r="D203" i="14"/>
  <c r="E203" i="14" s="1"/>
  <c r="D190" i="2"/>
  <c r="E190" i="2" s="1"/>
  <c r="F190" i="2" l="1"/>
  <c r="I190" i="2"/>
  <c r="F203" i="14"/>
  <c r="I203" i="14"/>
  <c r="D191" i="2"/>
  <c r="E191" i="2" s="1"/>
  <c r="F191" i="2" l="1"/>
  <c r="I191" i="2"/>
  <c r="D192" i="2"/>
  <c r="E192" i="2" s="1"/>
  <c r="F192" i="2" l="1"/>
  <c r="I192" i="2"/>
  <c r="D193" i="2"/>
  <c r="E193" i="2" s="1"/>
  <c r="F193" i="2" l="1"/>
  <c r="I193" i="2"/>
  <c r="D194" i="2"/>
  <c r="E194" i="2" s="1"/>
  <c r="F194" i="2" l="1"/>
  <c r="I194" i="2"/>
  <c r="D195" i="2"/>
  <c r="E195" i="2" s="1"/>
  <c r="F195" i="2" l="1"/>
  <c r="I195" i="2"/>
  <c r="D196" i="2"/>
  <c r="E196" i="2" s="1"/>
  <c r="F196" i="2" l="1"/>
  <c r="I196" i="2"/>
  <c r="D197" i="2"/>
  <c r="E197" i="2" s="1"/>
  <c r="F197" i="2" l="1"/>
  <c r="I197" i="2"/>
  <c r="D198" i="2"/>
  <c r="E198" i="2" s="1"/>
  <c r="F198" i="2" l="1"/>
  <c r="I198" i="2"/>
  <c r="D199" i="2"/>
  <c r="E199" i="2" s="1"/>
  <c r="F199" i="2" l="1"/>
  <c r="I199" i="2"/>
  <c r="D200" i="2"/>
  <c r="E200" i="2" s="1"/>
  <c r="F200" i="2" l="1"/>
  <c r="I200" i="2"/>
  <c r="D201" i="2"/>
  <c r="E201" i="2" s="1"/>
  <c r="F201" i="2" l="1"/>
  <c r="I201" i="2"/>
  <c r="D202" i="2"/>
  <c r="E202" i="2" s="1"/>
  <c r="F202" i="2" l="1"/>
  <c r="I202" i="2"/>
  <c r="D203" i="2"/>
  <c r="E203" i="2" s="1"/>
  <c r="D204" i="2"/>
  <c r="F203" i="2" l="1"/>
  <c r="I203" i="2"/>
</calcChain>
</file>

<file path=xl/sharedStrings.xml><?xml version="1.0" encoding="utf-8"?>
<sst xmlns="http://schemas.openxmlformats.org/spreadsheetml/2006/main" count="92" uniqueCount="53">
  <si>
    <t>Species</t>
  </si>
  <si>
    <t>Min Mating Age</t>
  </si>
  <si>
    <t>Offspring Distribution</t>
  </si>
  <si>
    <t>Age</t>
  </si>
  <si>
    <t>Scenario 2</t>
  </si>
  <si>
    <t>Max Age &amp; Max Mating Age</t>
  </si>
  <si>
    <t>Binomial</t>
  </si>
  <si>
    <t>Mean: 5.0</t>
  </si>
  <si>
    <t>SD: 2.5</t>
  </si>
  <si>
    <t>Mean</t>
  </si>
  <si>
    <t>p</t>
  </si>
  <si>
    <t>n</t>
  </si>
  <si>
    <t>S</t>
  </si>
  <si>
    <t>P Den Func</t>
  </si>
  <si>
    <t>= n</t>
  </si>
  <si>
    <t>=p</t>
  </si>
  <si>
    <t>Population Size</t>
  </si>
  <si>
    <t>FEMALE Natural Mortality Rates</t>
  </si>
  <si>
    <t>Number of loci</t>
  </si>
  <si>
    <t>Alleles per locus distribution</t>
  </si>
  <si>
    <t>Mean: 10</t>
  </si>
  <si>
    <t>SD: 5</t>
  </si>
  <si>
    <t>Allele Frequency Distribution</t>
  </si>
  <si>
    <t>Drichlet</t>
  </si>
  <si>
    <t>Population Replicates</t>
  </si>
  <si>
    <t>Burn-in Length</t>
  </si>
  <si>
    <t>Tempora Evolution Length</t>
  </si>
  <si>
    <t>Sampling Strategy</t>
  </si>
  <si>
    <t>Scenario</t>
  </si>
  <si>
    <t>Sample Size Max</t>
  </si>
  <si>
    <t>Sample Size Increment</t>
  </si>
  <si>
    <t>Locus Number Max</t>
  </si>
  <si>
    <t>Locus Number Increment</t>
  </si>
  <si>
    <t>Sample Proportions Type</t>
  </si>
  <si>
    <t>USER_AGE_COHORT</t>
  </si>
  <si>
    <t>All Adults</t>
  </si>
  <si>
    <t>LDNe Pcrit</t>
  </si>
  <si>
    <t>Ne Replicates</t>
  </si>
  <si>
    <t>Stegostoma fasciatum - Zebra Shark</t>
  </si>
  <si>
    <t>MALE_UnNatural_Mortality_Rates</t>
  </si>
  <si>
    <t>% Prob</t>
  </si>
  <si>
    <t>%Prop</t>
  </si>
  <si>
    <t>Litter Size</t>
  </si>
  <si>
    <t>Sum</t>
  </si>
  <si>
    <t>* Litters with zero offspring are ignored, producing a zero-truncated distribution.</t>
  </si>
  <si>
    <t>Standard Deviation: 2.5</t>
  </si>
  <si>
    <t>% Binomial probability of litter size</t>
  </si>
  <si>
    <t>% Binomial probability of allele number per locus</t>
  </si>
  <si>
    <t>Alles per locus</t>
  </si>
  <si>
    <t>Sample Proportions</t>
  </si>
  <si>
    <t>Standard Deviation</t>
  </si>
  <si>
    <t>Allele Number</t>
  </si>
  <si>
    <t>* Zero alleles are ignored, producing a zero-truncated distribution.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</si>
</sst>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2" fillId="4" borderId="0" xfId="4"/>
    <xf numFmtId="0" fontId="2" fillId="3" borderId="0" xfId="3"/>
    <xf numFmtId="0" fontId="2" fillId="2" borderId="0" xfId="2"/>
    <xf numFmtId="0" fontId="3" fillId="2" borderId="0" xfId="2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5" borderId="0" xfId="5" applyFont="1"/>
    <xf numFmtId="0" fontId="2" fillId="3" borderId="0" xfId="3" applyFont="1"/>
    <xf numFmtId="0" fontId="3" fillId="2" borderId="0" xfId="2" quotePrefix="1" applyFont="1"/>
  </cellXfs>
  <cellStyles count="6">
    <cellStyle name="20% - Accent4" xfId="5" builtinId="42"/>
    <cellStyle name="20% - Accent5" xfId="3" builtinId="46"/>
    <cellStyle name="20% - Accent6" xfId="4" builtinId="50"/>
    <cellStyle name="40% - Accent4" xfId="2" builtinId="43"/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NeOGen Binomial litter size probability</a:t>
            </a:r>
            <a:r>
              <a:rPr lang="en-GB" baseline="0"/>
              <a:t> distribution</a:t>
            </a:r>
          </a:p>
        </c:rich>
      </c:tx>
      <c:layout>
        <c:manualLayout>
          <c:xMode val="edge"/>
          <c:yMode val="edge"/>
          <c:x val="8.200992967275289E-2"/>
          <c:y val="1.9110022477647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'Litter Size BINOMIAL Dist'!$C$44:$C$93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'Litter Size BINOMIAL Dist'!$D$44:$D$93</c:f>
              <c:numCache>
                <c:formatCode>General</c:formatCode>
                <c:ptCount val="50"/>
                <c:pt idx="0">
                  <c:v>9.7656250000000017E-3</c:v>
                </c:pt>
                <c:pt idx="1">
                  <c:v>4.3945312499999972E-2</c:v>
                </c:pt>
                <c:pt idx="2">
                  <c:v>0.11718750000000003</c:v>
                </c:pt>
                <c:pt idx="3">
                  <c:v>0.20507812500000006</c:v>
                </c:pt>
                <c:pt idx="4">
                  <c:v>0.24609375000000008</c:v>
                </c:pt>
                <c:pt idx="5">
                  <c:v>0.20507812500000006</c:v>
                </c:pt>
                <c:pt idx="6">
                  <c:v>0.11718750000000003</c:v>
                </c:pt>
                <c:pt idx="7">
                  <c:v>4.3945312499999986E-2</c:v>
                </c:pt>
                <c:pt idx="8">
                  <c:v>9.7656250000000017E-3</c:v>
                </c:pt>
                <c:pt idx="9">
                  <c:v>9.765625E-4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5-44D8-82D1-C2966E13C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19696"/>
        <c:axId val="365112800"/>
      </c:areaChart>
      <c:catAx>
        <c:axId val="30861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Litter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1559629201182466"/>
              <c:y val="0.9215713688705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12800"/>
        <c:crosses val="autoZero"/>
        <c:auto val="1"/>
        <c:lblAlgn val="ctr"/>
        <c:lblOffset val="100"/>
        <c:noMultiLvlLbl val="0"/>
      </c:catAx>
      <c:valAx>
        <c:axId val="3651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 Litter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1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y</c:v>
          </c:tx>
          <c:cat>
            <c:numRef>
              <c:f>'Litter Size BINOMIAL Dist'!$C$44:$C$176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cat>
          <c:val>
            <c:numRef>
              <c:f>'Litter Size BINOMIAL Dist'!$D$44:$D$176</c:f>
              <c:numCache>
                <c:formatCode>General</c:formatCode>
                <c:ptCount val="133"/>
                <c:pt idx="0">
                  <c:v>9.7656250000000017E-3</c:v>
                </c:pt>
                <c:pt idx="1">
                  <c:v>4.3945312499999972E-2</c:v>
                </c:pt>
                <c:pt idx="2">
                  <c:v>0.11718750000000003</c:v>
                </c:pt>
                <c:pt idx="3">
                  <c:v>0.20507812500000006</c:v>
                </c:pt>
                <c:pt idx="4">
                  <c:v>0.24609375000000008</c:v>
                </c:pt>
                <c:pt idx="5">
                  <c:v>0.20507812500000006</c:v>
                </c:pt>
                <c:pt idx="6">
                  <c:v>0.11718750000000003</c:v>
                </c:pt>
                <c:pt idx="7">
                  <c:v>4.3945312499999986E-2</c:v>
                </c:pt>
                <c:pt idx="8">
                  <c:v>9.7656250000000017E-3</c:v>
                </c:pt>
                <c:pt idx="9">
                  <c:v>9.765625E-4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E-4754-B57A-258EBF65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12408"/>
        <c:axId val="365115152"/>
      </c:areaChart>
      <c:catAx>
        <c:axId val="36511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5115152"/>
        <c:crosses val="autoZero"/>
        <c:auto val="1"/>
        <c:lblAlgn val="ctr"/>
        <c:lblOffset val="100"/>
        <c:noMultiLvlLbl val="0"/>
      </c:catAx>
      <c:valAx>
        <c:axId val="36511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11240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NeOGen Binomial alleles per locus probability distribution</a:t>
            </a:r>
            <a:endParaRPr lang="en-AU">
              <a:effectLst/>
            </a:endParaRPr>
          </a:p>
        </c:rich>
      </c:tx>
      <c:layout>
        <c:manualLayout>
          <c:xMode val="edge"/>
          <c:yMode val="edge"/>
          <c:x val="3.8225697312593052E-2"/>
          <c:y val="2.5921422371718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'Allele Number BINOMIAL Dist'!$C$44:$C$93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'Allele Number BINOMIAL Dist'!$D$44:$D$93</c:f>
              <c:numCache>
                <c:formatCode>General</c:formatCode>
                <c:ptCount val="50"/>
                <c:pt idx="0">
                  <c:v>3.930133314448704E-7</c:v>
                </c:pt>
                <c:pt idx="1">
                  <c:v>4.2248933130323547E-6</c:v>
                </c:pt>
                <c:pt idx="2">
                  <c:v>2.9574253191226464E-5</c:v>
                </c:pt>
                <c:pt idx="3">
                  <c:v>1.5156804760503546E-4</c:v>
                </c:pt>
                <c:pt idx="4">
                  <c:v>6.0627219042014258E-4</c:v>
                </c:pt>
                <c:pt idx="5">
                  <c:v>1.9703846188654649E-3</c:v>
                </c:pt>
                <c:pt idx="6">
                  <c:v>5.3481868226348418E-3</c:v>
                </c:pt>
                <c:pt idx="7">
                  <c:v>1.2367682027343048E-2</c:v>
                </c:pt>
                <c:pt idx="8">
                  <c:v>2.4735364054686144E-2</c:v>
                </c:pt>
                <c:pt idx="9">
                  <c:v>4.3286887095700693E-2</c:v>
                </c:pt>
                <c:pt idx="10">
                  <c:v>6.6897916420628353E-2</c:v>
                </c:pt>
                <c:pt idx="11">
                  <c:v>9.1984635078363991E-2</c:v>
                </c:pt>
                <c:pt idx="12">
                  <c:v>0.11321185855798648</c:v>
                </c:pt>
                <c:pt idx="13">
                  <c:v>0.12534170054634222</c:v>
                </c:pt>
                <c:pt idx="14">
                  <c:v>0.12534170054634219</c:v>
                </c:pt>
                <c:pt idx="15">
                  <c:v>0.11359091612012265</c:v>
                </c:pt>
                <c:pt idx="16">
                  <c:v>9.3545460334218677E-2</c:v>
                </c:pt>
                <c:pt idx="17">
                  <c:v>7.015909525066398E-2</c:v>
                </c:pt>
                <c:pt idx="18">
                  <c:v>4.8003591487296465E-2</c:v>
                </c:pt>
                <c:pt idx="19">
                  <c:v>3.0002244679560242E-2</c:v>
                </c:pt>
                <c:pt idx="20">
                  <c:v>1.7144139816891581E-2</c:v>
                </c:pt>
                <c:pt idx="21">
                  <c:v>8.9617094497387757E-3</c:v>
                </c:pt>
                <c:pt idx="22">
                  <c:v>4.286034954222891E-3</c:v>
                </c:pt>
                <c:pt idx="23">
                  <c:v>1.875140292472518E-3</c:v>
                </c:pt>
                <c:pt idx="24">
                  <c:v>7.5005611698900781E-4</c:v>
                </c:pt>
                <c:pt idx="25">
                  <c:v>2.7405896582290693E-4</c:v>
                </c:pt>
                <c:pt idx="26">
                  <c:v>9.1352988607635305E-5</c:v>
                </c:pt>
                <c:pt idx="27">
                  <c:v>2.7732157255889281E-5</c:v>
                </c:pt>
                <c:pt idx="28">
                  <c:v>7.6502502774867146E-6</c:v>
                </c:pt>
                <c:pt idx="29">
                  <c:v>1.912562569371677E-6</c:v>
                </c:pt>
                <c:pt idx="30">
                  <c:v>4.3186896727747653E-7</c:v>
                </c:pt>
                <c:pt idx="31">
                  <c:v>8.7723383978237395E-8</c:v>
                </c:pt>
                <c:pt idx="32">
                  <c:v>1.5949706177861301E-8</c:v>
                </c:pt>
                <c:pt idx="33">
                  <c:v>2.5800995287716876E-9</c:v>
                </c:pt>
                <c:pt idx="34">
                  <c:v>3.6858564696738292E-10</c:v>
                </c:pt>
                <c:pt idx="35">
                  <c:v>4.6073205870923213E-11</c:v>
                </c:pt>
                <c:pt idx="36">
                  <c:v>4.9808871211808434E-12</c:v>
                </c:pt>
                <c:pt idx="37">
                  <c:v>4.5876591905613189E-13</c:v>
                </c:pt>
                <c:pt idx="38">
                  <c:v>3.5289686081241137E-14</c:v>
                </c:pt>
                <c:pt idx="39">
                  <c:v>2.2056053800775442E-15</c:v>
                </c:pt>
                <c:pt idx="40">
                  <c:v>1.0759050634524656E-16</c:v>
                </c:pt>
                <c:pt idx="41">
                  <c:v>3.8425180837588202E-18</c:v>
                </c:pt>
                <c:pt idx="42">
                  <c:v>8.9360885668809675E-20</c:v>
                </c:pt>
                <c:pt idx="43">
                  <c:v>1.0154646098728386E-21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1-402B-A002-F6E23EB57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19696"/>
        <c:axId val="365112800"/>
      </c:areaChart>
      <c:catAx>
        <c:axId val="30861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Litter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1559629201182466"/>
              <c:y val="0.9215713688705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12800"/>
        <c:crosses val="autoZero"/>
        <c:auto val="1"/>
        <c:lblAlgn val="ctr"/>
        <c:lblOffset val="100"/>
        <c:noMultiLvlLbl val="0"/>
      </c:catAx>
      <c:valAx>
        <c:axId val="3651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 Litter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1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y</c:v>
          </c:tx>
          <c:cat>
            <c:numRef>
              <c:f>'Allele Number BINOMIAL Dist'!$C$44:$C$176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cat>
          <c:val>
            <c:numRef>
              <c:f>'Allele Number BINOMIAL Dist'!$D$44:$D$176</c:f>
              <c:numCache>
                <c:formatCode>General</c:formatCode>
                <c:ptCount val="133"/>
                <c:pt idx="0">
                  <c:v>3.930133314448704E-7</c:v>
                </c:pt>
                <c:pt idx="1">
                  <c:v>4.2248933130323547E-6</c:v>
                </c:pt>
                <c:pt idx="2">
                  <c:v>2.9574253191226464E-5</c:v>
                </c:pt>
                <c:pt idx="3">
                  <c:v>1.5156804760503546E-4</c:v>
                </c:pt>
                <c:pt idx="4">
                  <c:v>6.0627219042014258E-4</c:v>
                </c:pt>
                <c:pt idx="5">
                  <c:v>1.9703846188654649E-3</c:v>
                </c:pt>
                <c:pt idx="6">
                  <c:v>5.3481868226348418E-3</c:v>
                </c:pt>
                <c:pt idx="7">
                  <c:v>1.2367682027343048E-2</c:v>
                </c:pt>
                <c:pt idx="8">
                  <c:v>2.4735364054686144E-2</c:v>
                </c:pt>
                <c:pt idx="9">
                  <c:v>4.3286887095700693E-2</c:v>
                </c:pt>
                <c:pt idx="10">
                  <c:v>6.6897916420628353E-2</c:v>
                </c:pt>
                <c:pt idx="11">
                  <c:v>9.1984635078363991E-2</c:v>
                </c:pt>
                <c:pt idx="12">
                  <c:v>0.11321185855798648</c:v>
                </c:pt>
                <c:pt idx="13">
                  <c:v>0.12534170054634222</c:v>
                </c:pt>
                <c:pt idx="14">
                  <c:v>0.12534170054634219</c:v>
                </c:pt>
                <c:pt idx="15">
                  <c:v>0.11359091612012265</c:v>
                </c:pt>
                <c:pt idx="16">
                  <c:v>9.3545460334218677E-2</c:v>
                </c:pt>
                <c:pt idx="17">
                  <c:v>7.015909525066398E-2</c:v>
                </c:pt>
                <c:pt idx="18">
                  <c:v>4.8003591487296465E-2</c:v>
                </c:pt>
                <c:pt idx="19">
                  <c:v>3.0002244679560242E-2</c:v>
                </c:pt>
                <c:pt idx="20">
                  <c:v>1.7144139816891581E-2</c:v>
                </c:pt>
                <c:pt idx="21">
                  <c:v>8.9617094497387757E-3</c:v>
                </c:pt>
                <c:pt idx="22">
                  <c:v>4.286034954222891E-3</c:v>
                </c:pt>
                <c:pt idx="23">
                  <c:v>1.875140292472518E-3</c:v>
                </c:pt>
                <c:pt idx="24">
                  <c:v>7.5005611698900781E-4</c:v>
                </c:pt>
                <c:pt idx="25">
                  <c:v>2.7405896582290693E-4</c:v>
                </c:pt>
                <c:pt idx="26">
                  <c:v>9.1352988607635305E-5</c:v>
                </c:pt>
                <c:pt idx="27">
                  <c:v>2.7732157255889281E-5</c:v>
                </c:pt>
                <c:pt idx="28">
                  <c:v>7.6502502774867146E-6</c:v>
                </c:pt>
                <c:pt idx="29">
                  <c:v>1.912562569371677E-6</c:v>
                </c:pt>
                <c:pt idx="30">
                  <c:v>4.3186896727747653E-7</c:v>
                </c:pt>
                <c:pt idx="31">
                  <c:v>8.7723383978237395E-8</c:v>
                </c:pt>
                <c:pt idx="32">
                  <c:v>1.5949706177861301E-8</c:v>
                </c:pt>
                <c:pt idx="33">
                  <c:v>2.5800995287716876E-9</c:v>
                </c:pt>
                <c:pt idx="34">
                  <c:v>3.6858564696738292E-10</c:v>
                </c:pt>
                <c:pt idx="35">
                  <c:v>4.6073205870923213E-11</c:v>
                </c:pt>
                <c:pt idx="36">
                  <c:v>4.9808871211808434E-12</c:v>
                </c:pt>
                <c:pt idx="37">
                  <c:v>4.5876591905613189E-13</c:v>
                </c:pt>
                <c:pt idx="38">
                  <c:v>3.5289686081241137E-14</c:v>
                </c:pt>
                <c:pt idx="39">
                  <c:v>2.2056053800775442E-15</c:v>
                </c:pt>
                <c:pt idx="40">
                  <c:v>1.0759050634524656E-16</c:v>
                </c:pt>
                <c:pt idx="41">
                  <c:v>3.8425180837588202E-18</c:v>
                </c:pt>
                <c:pt idx="42">
                  <c:v>8.9360885668809675E-20</c:v>
                </c:pt>
                <c:pt idx="43">
                  <c:v>1.0154646098728386E-21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9-41FC-8DFA-110518830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12408"/>
        <c:axId val="365115152"/>
      </c:areaChart>
      <c:catAx>
        <c:axId val="36511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5115152"/>
        <c:crosses val="autoZero"/>
        <c:auto val="1"/>
        <c:lblAlgn val="ctr"/>
        <c:lblOffset val="100"/>
        <c:noMultiLvlLbl val="0"/>
      </c:catAx>
      <c:valAx>
        <c:axId val="36511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11240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3</xdr:row>
      <xdr:rowOff>14287</xdr:rowOff>
    </xdr:from>
    <xdr:to>
      <xdr:col>20</xdr:col>
      <xdr:colOff>0</xdr:colOff>
      <xdr:row>23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24</xdr:row>
      <xdr:rowOff>47625</xdr:rowOff>
    </xdr:from>
    <xdr:to>
      <xdr:col>26</xdr:col>
      <xdr:colOff>333375</xdr:colOff>
      <xdr:row>38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4</xdr:row>
      <xdr:rowOff>23812</xdr:rowOff>
    </xdr:from>
    <xdr:to>
      <xdr:col>19</xdr:col>
      <xdr:colOff>561975</xdr:colOff>
      <xdr:row>24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25</xdr:row>
      <xdr:rowOff>19050</xdr:rowOff>
    </xdr:from>
    <xdr:to>
      <xdr:col>26</xdr:col>
      <xdr:colOff>266700</xdr:colOff>
      <xdr:row>39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D30" sqref="D30"/>
    </sheetView>
  </sheetViews>
  <sheetFormatPr defaultRowHeight="14.25" x14ac:dyDescent="0.45"/>
  <cols>
    <col min="2" max="2" width="33.33203125" customWidth="1"/>
    <col min="3" max="3" width="11.6640625" customWidth="1"/>
    <col min="4" max="4" width="5.6640625" customWidth="1"/>
    <col min="5" max="5" width="25.1328125" customWidth="1"/>
    <col min="6" max="6" width="4.3984375" hidden="1" customWidth="1"/>
    <col min="7" max="7" width="4.73046875" customWidth="1"/>
    <col min="9" max="9" width="4.3984375" bestFit="1" customWidth="1"/>
    <col min="10" max="10" width="32" bestFit="1" customWidth="1"/>
    <col min="11" max="11" width="4.3984375" bestFit="1" customWidth="1"/>
    <col min="12" max="12" width="29.73046875" bestFit="1" customWidth="1"/>
    <col min="14" max="14" width="15" bestFit="1" customWidth="1"/>
    <col min="15" max="15" width="23.59765625" bestFit="1" customWidth="1"/>
    <col min="16" max="16" width="17.1328125" bestFit="1" customWidth="1"/>
    <col min="19" max="19" width="17.265625" bestFit="1" customWidth="1"/>
  </cols>
  <sheetData>
    <row r="1" spans="1:19" x14ac:dyDescent="0.45">
      <c r="A1" s="3" t="s">
        <v>28</v>
      </c>
      <c r="B1" s="3" t="s">
        <v>0</v>
      </c>
      <c r="C1" s="3"/>
      <c r="D1" s="3"/>
      <c r="E1" s="3" t="s">
        <v>4</v>
      </c>
      <c r="F1" s="3" t="s">
        <v>3</v>
      </c>
      <c r="G1" s="3" t="s">
        <v>3</v>
      </c>
      <c r="H1" s="3" t="s">
        <v>3</v>
      </c>
      <c r="I1" s="3" t="s">
        <v>3</v>
      </c>
      <c r="J1" s="5" t="s">
        <v>39</v>
      </c>
      <c r="K1" s="3" t="s">
        <v>3</v>
      </c>
      <c r="L1" s="5" t="s">
        <v>17</v>
      </c>
      <c r="N1" s="2" t="s">
        <v>27</v>
      </c>
      <c r="O1" s="2"/>
      <c r="P1" s="2"/>
      <c r="Q1" s="2"/>
      <c r="R1" s="2" t="str">
        <f>H1</f>
        <v>Age</v>
      </c>
      <c r="S1" s="4" t="s">
        <v>49</v>
      </c>
    </row>
    <row r="2" spans="1:19" x14ac:dyDescent="0.45">
      <c r="A2" s="3"/>
      <c r="B2" s="14" t="s">
        <v>38</v>
      </c>
      <c r="C2" s="3"/>
      <c r="D2" s="3"/>
      <c r="E2" s="3"/>
      <c r="F2" s="3">
        <v>0</v>
      </c>
      <c r="G2" s="3">
        <v>1</v>
      </c>
      <c r="H2" s="3" t="str">
        <f>F2&amp; " - " &amp;G2</f>
        <v>0 - 1</v>
      </c>
      <c r="I2" s="3">
        <f>F2</f>
        <v>0</v>
      </c>
      <c r="J2" s="13">
        <v>0.53</v>
      </c>
      <c r="K2" s="3">
        <f>F2</f>
        <v>0</v>
      </c>
      <c r="L2" s="13">
        <v>0.59</v>
      </c>
      <c r="N2" s="2"/>
      <c r="O2" s="2"/>
      <c r="P2" s="2"/>
      <c r="Q2" s="2"/>
      <c r="R2" s="2" t="str">
        <f t="shared" ref="R2:R29" si="0">H2</f>
        <v>0 - 1</v>
      </c>
      <c r="S2" s="2"/>
    </row>
    <row r="3" spans="1:19" x14ac:dyDescent="0.45">
      <c r="A3" s="3"/>
      <c r="B3" s="3"/>
      <c r="C3" s="3"/>
      <c r="D3" s="3"/>
      <c r="E3" s="3"/>
      <c r="F3" s="3">
        <v>1</v>
      </c>
      <c r="G3" s="3">
        <v>2</v>
      </c>
      <c r="H3" s="3" t="str">
        <f t="shared" ref="H3:H29" si="1">F3&amp; " - " &amp;G3</f>
        <v>1 - 2</v>
      </c>
      <c r="I3" s="3">
        <f t="shared" ref="I3:I29" si="2">F3</f>
        <v>1</v>
      </c>
      <c r="J3" s="13">
        <v>0.12</v>
      </c>
      <c r="K3" s="3">
        <f t="shared" ref="K3:K29" si="3">F3</f>
        <v>1</v>
      </c>
      <c r="L3" s="13">
        <v>0.15</v>
      </c>
      <c r="N3" s="2"/>
      <c r="O3" s="5" t="s">
        <v>29</v>
      </c>
      <c r="P3" s="13">
        <v>400</v>
      </c>
      <c r="Q3" s="2"/>
      <c r="R3" s="2" t="str">
        <f t="shared" si="0"/>
        <v>1 - 2</v>
      </c>
      <c r="S3" s="2"/>
    </row>
    <row r="4" spans="1:19" x14ac:dyDescent="0.45">
      <c r="A4" s="3"/>
      <c r="B4" s="3"/>
      <c r="C4" s="3"/>
      <c r="D4" s="3"/>
      <c r="E4" s="3"/>
      <c r="F4" s="3">
        <v>2</v>
      </c>
      <c r="G4" s="3">
        <v>3</v>
      </c>
      <c r="H4" s="3" t="str">
        <f t="shared" si="1"/>
        <v>2 - 3</v>
      </c>
      <c r="I4" s="3">
        <f t="shared" si="2"/>
        <v>2</v>
      </c>
      <c r="J4" s="13">
        <v>0.13</v>
      </c>
      <c r="K4" s="3">
        <f t="shared" si="3"/>
        <v>2</v>
      </c>
      <c r="L4" s="13">
        <v>0.12</v>
      </c>
      <c r="N4" s="2"/>
      <c r="O4" s="2"/>
      <c r="P4" s="2"/>
      <c r="Q4" s="2"/>
      <c r="R4" s="2" t="str">
        <f t="shared" si="0"/>
        <v>2 - 3</v>
      </c>
      <c r="S4" s="2"/>
    </row>
    <row r="5" spans="1:19" x14ac:dyDescent="0.45">
      <c r="A5" s="3"/>
      <c r="B5" s="5" t="s">
        <v>2</v>
      </c>
      <c r="C5" s="13" t="s">
        <v>6</v>
      </c>
      <c r="D5" s="3"/>
      <c r="E5" s="3"/>
      <c r="F5" s="3">
        <v>3</v>
      </c>
      <c r="G5" s="3">
        <v>4</v>
      </c>
      <c r="H5" s="3" t="str">
        <f t="shared" si="1"/>
        <v>3 - 4</v>
      </c>
      <c r="I5" s="3">
        <f t="shared" si="2"/>
        <v>3</v>
      </c>
      <c r="J5" s="13">
        <v>0.08</v>
      </c>
      <c r="K5" s="3">
        <f t="shared" si="3"/>
        <v>3</v>
      </c>
      <c r="L5" s="13">
        <v>0.04</v>
      </c>
      <c r="N5" s="2"/>
      <c r="O5" s="5" t="s">
        <v>30</v>
      </c>
      <c r="P5" s="13">
        <v>100</v>
      </c>
      <c r="Q5" s="2"/>
      <c r="R5" s="2" t="str">
        <f t="shared" si="0"/>
        <v>3 - 4</v>
      </c>
      <c r="S5" s="2"/>
    </row>
    <row r="6" spans="1:19" x14ac:dyDescent="0.45">
      <c r="A6" s="3"/>
      <c r="B6" s="3"/>
      <c r="C6" s="13" t="s">
        <v>7</v>
      </c>
      <c r="D6" s="3"/>
      <c r="E6" s="3"/>
      <c r="F6" s="3">
        <v>4</v>
      </c>
      <c r="G6" s="3">
        <v>5</v>
      </c>
      <c r="H6" s="3" t="str">
        <f t="shared" si="1"/>
        <v>4 - 5</v>
      </c>
      <c r="I6" s="3">
        <f t="shared" si="2"/>
        <v>4</v>
      </c>
      <c r="J6" s="13">
        <v>0.14000000000000001</v>
      </c>
      <c r="K6" s="3">
        <f t="shared" si="3"/>
        <v>4</v>
      </c>
      <c r="L6" s="13">
        <v>7.0000000000000007E-2</v>
      </c>
      <c r="N6" s="2"/>
      <c r="O6" s="2"/>
      <c r="P6" s="2"/>
      <c r="Q6" s="2"/>
      <c r="R6" s="2" t="str">
        <f t="shared" si="0"/>
        <v>4 - 5</v>
      </c>
      <c r="S6" s="2"/>
    </row>
    <row r="7" spans="1:19" x14ac:dyDescent="0.45">
      <c r="A7" s="3"/>
      <c r="B7" s="3"/>
      <c r="C7" s="13" t="s">
        <v>8</v>
      </c>
      <c r="D7" s="3"/>
      <c r="E7" s="3"/>
      <c r="F7" s="3">
        <v>5</v>
      </c>
      <c r="G7" s="3">
        <v>6</v>
      </c>
      <c r="H7" s="3" t="str">
        <f t="shared" si="1"/>
        <v>5 - 6</v>
      </c>
      <c r="I7" s="3">
        <f t="shared" si="2"/>
        <v>5</v>
      </c>
      <c r="J7" s="13">
        <v>0.1</v>
      </c>
      <c r="K7" s="3">
        <f t="shared" si="3"/>
        <v>5</v>
      </c>
      <c r="L7" s="13">
        <v>0.08</v>
      </c>
      <c r="N7" s="2"/>
      <c r="O7" s="5" t="s">
        <v>31</v>
      </c>
      <c r="P7" s="13">
        <v>30</v>
      </c>
      <c r="Q7" s="2"/>
      <c r="R7" s="2" t="str">
        <f t="shared" si="0"/>
        <v>5 - 6</v>
      </c>
      <c r="S7" s="2"/>
    </row>
    <row r="8" spans="1:19" x14ac:dyDescent="0.45">
      <c r="A8" s="3"/>
      <c r="B8" s="3"/>
      <c r="C8" s="3"/>
      <c r="D8" s="3"/>
      <c r="E8" s="3"/>
      <c r="F8" s="3">
        <v>6</v>
      </c>
      <c r="G8" s="3">
        <v>7</v>
      </c>
      <c r="H8" s="3" t="str">
        <f t="shared" si="1"/>
        <v>6 - 7</v>
      </c>
      <c r="I8" s="3">
        <f t="shared" si="2"/>
        <v>6</v>
      </c>
      <c r="J8" s="13">
        <v>7.0000000000000007E-2</v>
      </c>
      <c r="K8" s="3">
        <f t="shared" si="3"/>
        <v>6</v>
      </c>
      <c r="L8" s="13">
        <v>0.1</v>
      </c>
      <c r="N8" s="2"/>
      <c r="O8" s="2"/>
      <c r="P8" s="2"/>
      <c r="Q8" s="2"/>
      <c r="R8" s="2" t="str">
        <f t="shared" si="0"/>
        <v>6 - 7</v>
      </c>
      <c r="S8" s="2"/>
    </row>
    <row r="9" spans="1:19" x14ac:dyDescent="0.45">
      <c r="A9" s="3"/>
      <c r="B9" s="5" t="s">
        <v>16</v>
      </c>
      <c r="C9" s="13">
        <v>2000</v>
      </c>
      <c r="D9" s="3"/>
      <c r="E9" s="5" t="s">
        <v>1</v>
      </c>
      <c r="F9" s="3">
        <v>7</v>
      </c>
      <c r="G9" s="13">
        <v>8</v>
      </c>
      <c r="H9" s="3" t="str">
        <f t="shared" si="1"/>
        <v>7 - 8</v>
      </c>
      <c r="I9" s="3">
        <f t="shared" si="2"/>
        <v>7</v>
      </c>
      <c r="J9" s="13">
        <v>0.11</v>
      </c>
      <c r="K9" s="3">
        <f t="shared" si="3"/>
        <v>7</v>
      </c>
      <c r="L9" s="13">
        <v>0.1</v>
      </c>
      <c r="N9" s="2"/>
      <c r="O9" s="5" t="s">
        <v>32</v>
      </c>
      <c r="P9" s="13">
        <v>10</v>
      </c>
      <c r="Q9" s="2"/>
      <c r="R9" s="2" t="str">
        <f t="shared" si="0"/>
        <v>7 - 8</v>
      </c>
      <c r="S9" s="2"/>
    </row>
    <row r="10" spans="1:19" x14ac:dyDescent="0.45">
      <c r="A10" s="3"/>
      <c r="B10" s="3"/>
      <c r="C10" s="3"/>
      <c r="D10" s="3"/>
      <c r="E10" s="3"/>
      <c r="F10" s="3">
        <v>8</v>
      </c>
      <c r="G10" s="3">
        <v>9</v>
      </c>
      <c r="H10" s="3" t="str">
        <f t="shared" si="1"/>
        <v>8 - 9</v>
      </c>
      <c r="I10" s="3">
        <f t="shared" si="2"/>
        <v>8</v>
      </c>
      <c r="J10" s="13">
        <v>0.1</v>
      </c>
      <c r="K10" s="3">
        <f t="shared" si="3"/>
        <v>8</v>
      </c>
      <c r="L10" s="13">
        <v>0.1</v>
      </c>
      <c r="N10" s="2"/>
      <c r="O10" s="2"/>
      <c r="P10" s="2"/>
      <c r="Q10" s="2"/>
      <c r="R10" s="2" t="str">
        <f t="shared" si="0"/>
        <v>8 - 9</v>
      </c>
      <c r="S10" s="13" t="s">
        <v>35</v>
      </c>
    </row>
    <row r="11" spans="1:19" x14ac:dyDescent="0.45">
      <c r="A11" s="3"/>
      <c r="B11" s="3"/>
      <c r="C11" s="3"/>
      <c r="D11" s="3"/>
      <c r="E11" s="3"/>
      <c r="F11" s="3">
        <v>9</v>
      </c>
      <c r="G11" s="3">
        <v>10</v>
      </c>
      <c r="H11" s="3" t="str">
        <f t="shared" si="1"/>
        <v>9 - 10</v>
      </c>
      <c r="I11" s="3">
        <f t="shared" si="2"/>
        <v>9</v>
      </c>
      <c r="J11" s="13">
        <v>0.1</v>
      </c>
      <c r="K11" s="3">
        <f t="shared" si="3"/>
        <v>9</v>
      </c>
      <c r="L11" s="13">
        <v>0.1</v>
      </c>
      <c r="N11" s="2"/>
      <c r="O11" s="5" t="s">
        <v>33</v>
      </c>
      <c r="P11" s="13" t="s">
        <v>34</v>
      </c>
      <c r="Q11" s="2"/>
      <c r="R11" s="2" t="str">
        <f t="shared" si="0"/>
        <v>9 - 10</v>
      </c>
      <c r="S11" s="13" t="s">
        <v>35</v>
      </c>
    </row>
    <row r="12" spans="1:19" x14ac:dyDescent="0.45">
      <c r="A12" s="3"/>
      <c r="B12" s="5" t="s">
        <v>18</v>
      </c>
      <c r="C12" s="13">
        <v>100</v>
      </c>
      <c r="D12" s="3"/>
      <c r="E12" s="3"/>
      <c r="F12" s="3">
        <v>10</v>
      </c>
      <c r="G12" s="3">
        <v>11</v>
      </c>
      <c r="H12" s="3" t="str">
        <f t="shared" si="1"/>
        <v>10 - 11</v>
      </c>
      <c r="I12" s="3">
        <f t="shared" si="2"/>
        <v>10</v>
      </c>
      <c r="J12" s="13">
        <v>0.1</v>
      </c>
      <c r="K12" s="3">
        <f t="shared" si="3"/>
        <v>10</v>
      </c>
      <c r="L12" s="13">
        <v>0.1</v>
      </c>
      <c r="N12" s="2"/>
      <c r="O12" s="2"/>
      <c r="P12" s="2"/>
      <c r="Q12" s="2"/>
      <c r="R12" s="2" t="str">
        <f t="shared" si="0"/>
        <v>10 - 11</v>
      </c>
      <c r="S12" s="13" t="s">
        <v>35</v>
      </c>
    </row>
    <row r="13" spans="1:19" x14ac:dyDescent="0.45">
      <c r="A13" s="3"/>
      <c r="B13" s="3"/>
      <c r="C13" s="3"/>
      <c r="D13" s="3"/>
      <c r="E13" s="3"/>
      <c r="F13" s="3">
        <v>11</v>
      </c>
      <c r="G13" s="3">
        <v>12</v>
      </c>
      <c r="H13" s="3" t="str">
        <f t="shared" si="1"/>
        <v>11 - 12</v>
      </c>
      <c r="I13" s="3">
        <f t="shared" si="2"/>
        <v>11</v>
      </c>
      <c r="J13" s="13">
        <v>0.1</v>
      </c>
      <c r="K13" s="3">
        <f t="shared" si="3"/>
        <v>11</v>
      </c>
      <c r="L13" s="13">
        <v>0.1</v>
      </c>
      <c r="N13" s="2"/>
      <c r="O13" s="5" t="s">
        <v>36</v>
      </c>
      <c r="P13" s="13">
        <v>0.02</v>
      </c>
      <c r="Q13" s="2"/>
      <c r="R13" s="2" t="str">
        <f t="shared" si="0"/>
        <v>11 - 12</v>
      </c>
      <c r="S13" s="13" t="s">
        <v>35</v>
      </c>
    </row>
    <row r="14" spans="1:19" x14ac:dyDescent="0.45">
      <c r="A14" s="3"/>
      <c r="B14" s="5" t="s">
        <v>19</v>
      </c>
      <c r="C14" s="13" t="s">
        <v>6</v>
      </c>
      <c r="D14" s="3"/>
      <c r="E14" s="3"/>
      <c r="F14" s="3">
        <v>12</v>
      </c>
      <c r="G14" s="3">
        <v>13</v>
      </c>
      <c r="H14" s="3" t="str">
        <f t="shared" si="1"/>
        <v>12 - 13</v>
      </c>
      <c r="I14" s="3">
        <f t="shared" si="2"/>
        <v>12</v>
      </c>
      <c r="J14" s="13">
        <v>0.1</v>
      </c>
      <c r="K14" s="3">
        <f t="shared" si="3"/>
        <v>12</v>
      </c>
      <c r="L14" s="13">
        <v>0.06</v>
      </c>
      <c r="N14" s="2"/>
      <c r="O14" s="2"/>
      <c r="P14" s="2"/>
      <c r="Q14" s="2"/>
      <c r="R14" s="2" t="str">
        <f t="shared" si="0"/>
        <v>12 - 13</v>
      </c>
      <c r="S14" s="13" t="s">
        <v>35</v>
      </c>
    </row>
    <row r="15" spans="1:19" x14ac:dyDescent="0.45">
      <c r="A15" s="3"/>
      <c r="B15" s="3"/>
      <c r="C15" s="13" t="s">
        <v>20</v>
      </c>
      <c r="D15" s="3"/>
      <c r="E15" s="3"/>
      <c r="F15" s="3">
        <v>13</v>
      </c>
      <c r="G15" s="3">
        <v>14</v>
      </c>
      <c r="H15" s="3" t="str">
        <f t="shared" si="1"/>
        <v>13 - 14</v>
      </c>
      <c r="I15" s="3">
        <f t="shared" si="2"/>
        <v>13</v>
      </c>
      <c r="J15" s="13">
        <v>0.1</v>
      </c>
      <c r="K15" s="3">
        <f t="shared" si="3"/>
        <v>13</v>
      </c>
      <c r="L15" s="13">
        <v>0.1</v>
      </c>
      <c r="N15" s="2"/>
      <c r="O15" s="5" t="s">
        <v>37</v>
      </c>
      <c r="P15" s="13">
        <v>10</v>
      </c>
      <c r="Q15" s="2"/>
      <c r="R15" s="2" t="str">
        <f t="shared" si="0"/>
        <v>13 - 14</v>
      </c>
      <c r="S15" s="13" t="s">
        <v>35</v>
      </c>
    </row>
    <row r="16" spans="1:19" x14ac:dyDescent="0.45">
      <c r="A16" s="3"/>
      <c r="B16" s="3"/>
      <c r="C16" s="13" t="s">
        <v>21</v>
      </c>
      <c r="D16" s="3"/>
      <c r="E16" s="3"/>
      <c r="F16" s="3">
        <v>14</v>
      </c>
      <c r="G16" s="3">
        <v>15</v>
      </c>
      <c r="H16" s="3" t="str">
        <f t="shared" si="1"/>
        <v>14 - 15</v>
      </c>
      <c r="I16" s="3">
        <f t="shared" si="2"/>
        <v>14</v>
      </c>
      <c r="J16" s="13">
        <v>0.27</v>
      </c>
      <c r="K16" s="3">
        <f t="shared" si="3"/>
        <v>14</v>
      </c>
      <c r="L16" s="13">
        <v>0.1</v>
      </c>
      <c r="R16" s="2" t="str">
        <f t="shared" si="0"/>
        <v>14 - 15</v>
      </c>
      <c r="S16" s="13" t="s">
        <v>35</v>
      </c>
    </row>
    <row r="17" spans="1:19" x14ac:dyDescent="0.45">
      <c r="A17" s="3"/>
      <c r="B17" s="3"/>
      <c r="C17" s="3"/>
      <c r="D17" s="3"/>
      <c r="E17" s="3"/>
      <c r="F17" s="3">
        <v>15</v>
      </c>
      <c r="G17" s="3">
        <v>16</v>
      </c>
      <c r="H17" s="3" t="str">
        <f t="shared" si="1"/>
        <v>15 - 16</v>
      </c>
      <c r="I17" s="3">
        <f t="shared" si="2"/>
        <v>15</v>
      </c>
      <c r="J17" s="13">
        <v>0.1</v>
      </c>
      <c r="K17" s="3">
        <f t="shared" si="3"/>
        <v>15</v>
      </c>
      <c r="L17" s="13">
        <v>0.19</v>
      </c>
      <c r="R17" s="2" t="str">
        <f t="shared" si="0"/>
        <v>15 - 16</v>
      </c>
      <c r="S17" s="13" t="s">
        <v>35</v>
      </c>
    </row>
    <row r="18" spans="1:19" x14ac:dyDescent="0.45">
      <c r="A18" s="3"/>
      <c r="B18" s="5" t="s">
        <v>22</v>
      </c>
      <c r="C18" s="13" t="s">
        <v>23</v>
      </c>
      <c r="D18" s="3"/>
      <c r="E18" s="3"/>
      <c r="F18" s="3">
        <v>16</v>
      </c>
      <c r="G18" s="3">
        <v>17</v>
      </c>
      <c r="H18" s="3" t="str">
        <f t="shared" si="1"/>
        <v>16 - 17</v>
      </c>
      <c r="I18" s="3">
        <f t="shared" si="2"/>
        <v>16</v>
      </c>
      <c r="J18" s="13">
        <v>0.1</v>
      </c>
      <c r="K18" s="3">
        <f t="shared" si="3"/>
        <v>16</v>
      </c>
      <c r="L18" s="13">
        <v>0.1</v>
      </c>
      <c r="R18" s="2" t="str">
        <f t="shared" si="0"/>
        <v>16 - 17</v>
      </c>
      <c r="S18" s="13" t="s">
        <v>35</v>
      </c>
    </row>
    <row r="19" spans="1:19" x14ac:dyDescent="0.45">
      <c r="A19" s="3"/>
      <c r="B19" s="3"/>
      <c r="C19" s="3"/>
      <c r="D19" s="3"/>
      <c r="E19" s="3"/>
      <c r="F19" s="3">
        <v>17</v>
      </c>
      <c r="G19" s="3">
        <v>18</v>
      </c>
      <c r="H19" s="3" t="str">
        <f t="shared" si="1"/>
        <v>17 - 18</v>
      </c>
      <c r="I19" s="3">
        <f t="shared" si="2"/>
        <v>17</v>
      </c>
      <c r="J19" s="13">
        <v>0.1</v>
      </c>
      <c r="K19" s="3">
        <f t="shared" si="3"/>
        <v>17</v>
      </c>
      <c r="L19" s="13">
        <v>0.1</v>
      </c>
      <c r="R19" s="2" t="str">
        <f t="shared" si="0"/>
        <v>17 - 18</v>
      </c>
      <c r="S19" s="13" t="s">
        <v>35</v>
      </c>
    </row>
    <row r="20" spans="1:19" x14ac:dyDescent="0.45">
      <c r="A20" s="3"/>
      <c r="B20" s="5" t="s">
        <v>24</v>
      </c>
      <c r="C20" s="13">
        <v>3</v>
      </c>
      <c r="D20" s="3"/>
      <c r="E20" s="3"/>
      <c r="F20" s="3">
        <v>18</v>
      </c>
      <c r="G20" s="3">
        <v>19</v>
      </c>
      <c r="H20" s="3" t="str">
        <f t="shared" si="1"/>
        <v>18 - 19</v>
      </c>
      <c r="I20" s="3">
        <f t="shared" si="2"/>
        <v>18</v>
      </c>
      <c r="J20" s="13">
        <v>0.67</v>
      </c>
      <c r="K20" s="3">
        <f t="shared" si="3"/>
        <v>18</v>
      </c>
      <c r="L20" s="13">
        <v>0.1</v>
      </c>
      <c r="R20" s="2" t="str">
        <f t="shared" si="0"/>
        <v>18 - 19</v>
      </c>
      <c r="S20" s="13" t="s">
        <v>35</v>
      </c>
    </row>
    <row r="21" spans="1:19" x14ac:dyDescent="0.45">
      <c r="A21" s="3"/>
      <c r="B21" s="5" t="s">
        <v>25</v>
      </c>
      <c r="C21" s="13">
        <v>56</v>
      </c>
      <c r="D21" s="3"/>
      <c r="E21" s="3"/>
      <c r="F21" s="3">
        <v>19</v>
      </c>
      <c r="G21" s="3">
        <v>20</v>
      </c>
      <c r="H21" s="3" t="str">
        <f t="shared" si="1"/>
        <v>19 - 20</v>
      </c>
      <c r="I21" s="3">
        <f t="shared" si="2"/>
        <v>19</v>
      </c>
      <c r="J21" s="13">
        <v>0.1</v>
      </c>
      <c r="K21" s="3">
        <f t="shared" si="3"/>
        <v>19</v>
      </c>
      <c r="L21" s="13">
        <v>0.5</v>
      </c>
      <c r="R21" s="2" t="str">
        <f t="shared" si="0"/>
        <v>19 - 20</v>
      </c>
      <c r="S21" s="13" t="s">
        <v>35</v>
      </c>
    </row>
    <row r="22" spans="1:19" x14ac:dyDescent="0.45">
      <c r="A22" s="3"/>
      <c r="B22" s="15" t="s">
        <v>26</v>
      </c>
      <c r="C22" s="13">
        <v>56</v>
      </c>
      <c r="D22" s="3"/>
      <c r="E22" s="3"/>
      <c r="F22" s="3">
        <v>20</v>
      </c>
      <c r="G22" s="3">
        <v>21</v>
      </c>
      <c r="H22" s="3" t="str">
        <f t="shared" si="1"/>
        <v>20 - 21</v>
      </c>
      <c r="I22" s="3">
        <f t="shared" si="2"/>
        <v>20</v>
      </c>
      <c r="J22" s="13">
        <v>0.9</v>
      </c>
      <c r="K22" s="3">
        <f t="shared" si="3"/>
        <v>20</v>
      </c>
      <c r="L22" s="13">
        <v>0.1</v>
      </c>
      <c r="R22" s="2" t="str">
        <f t="shared" si="0"/>
        <v>20 - 21</v>
      </c>
      <c r="S22" s="13" t="s">
        <v>35</v>
      </c>
    </row>
    <row r="23" spans="1:19" x14ac:dyDescent="0.45">
      <c r="D23" s="3"/>
      <c r="E23" s="3"/>
      <c r="F23" s="3">
        <v>21</v>
      </c>
      <c r="G23" s="3">
        <v>22</v>
      </c>
      <c r="H23" s="3" t="str">
        <f t="shared" si="1"/>
        <v>21 - 22</v>
      </c>
      <c r="I23" s="3">
        <f t="shared" si="2"/>
        <v>21</v>
      </c>
      <c r="J23" s="13">
        <v>0.9</v>
      </c>
      <c r="K23" s="3">
        <f t="shared" si="3"/>
        <v>21</v>
      </c>
      <c r="L23" s="13">
        <v>0.1</v>
      </c>
      <c r="R23" s="2" t="str">
        <f t="shared" si="0"/>
        <v>21 - 22</v>
      </c>
      <c r="S23" s="13" t="s">
        <v>35</v>
      </c>
    </row>
    <row r="24" spans="1:19" x14ac:dyDescent="0.45">
      <c r="D24" s="3"/>
      <c r="E24" s="3"/>
      <c r="F24" s="3">
        <v>22</v>
      </c>
      <c r="G24" s="3">
        <v>23</v>
      </c>
      <c r="H24" s="3" t="str">
        <f t="shared" si="1"/>
        <v>22 - 23</v>
      </c>
      <c r="I24" s="3">
        <f t="shared" si="2"/>
        <v>22</v>
      </c>
      <c r="J24" s="13">
        <v>0.9</v>
      </c>
      <c r="K24" s="3">
        <f t="shared" si="3"/>
        <v>22</v>
      </c>
      <c r="L24" s="13">
        <v>0.1</v>
      </c>
      <c r="R24" s="2" t="str">
        <f t="shared" si="0"/>
        <v>22 - 23</v>
      </c>
      <c r="S24" s="13" t="s">
        <v>35</v>
      </c>
    </row>
    <row r="25" spans="1:19" x14ac:dyDescent="0.45">
      <c r="D25" s="3"/>
      <c r="E25" s="3"/>
      <c r="F25" s="3">
        <v>23</v>
      </c>
      <c r="G25" s="3">
        <v>24</v>
      </c>
      <c r="H25" s="3" t="str">
        <f t="shared" si="1"/>
        <v>23 - 24</v>
      </c>
      <c r="I25" s="3">
        <f t="shared" si="2"/>
        <v>23</v>
      </c>
      <c r="J25" s="13">
        <v>0.9</v>
      </c>
      <c r="K25" s="3">
        <f t="shared" si="3"/>
        <v>23</v>
      </c>
      <c r="L25" s="13">
        <v>0.1</v>
      </c>
      <c r="R25" s="2" t="str">
        <f t="shared" si="0"/>
        <v>23 - 24</v>
      </c>
      <c r="S25" s="13" t="s">
        <v>35</v>
      </c>
    </row>
    <row r="26" spans="1:19" x14ac:dyDescent="0.45">
      <c r="D26" s="3"/>
      <c r="E26" s="3"/>
      <c r="F26" s="3">
        <v>24</v>
      </c>
      <c r="G26" s="3">
        <v>25</v>
      </c>
      <c r="H26" s="3" t="str">
        <f t="shared" si="1"/>
        <v>24 - 25</v>
      </c>
      <c r="I26" s="3">
        <f t="shared" si="2"/>
        <v>24</v>
      </c>
      <c r="J26" s="13">
        <v>0.9</v>
      </c>
      <c r="K26" s="3">
        <f t="shared" si="3"/>
        <v>24</v>
      </c>
      <c r="L26" s="13">
        <v>0.1</v>
      </c>
      <c r="R26" s="2" t="str">
        <f t="shared" si="0"/>
        <v>24 - 25</v>
      </c>
      <c r="S26" s="13" t="s">
        <v>35</v>
      </c>
    </row>
    <row r="27" spans="1:19" x14ac:dyDescent="0.45">
      <c r="D27" s="3"/>
      <c r="E27" s="3"/>
      <c r="F27" s="3">
        <v>25</v>
      </c>
      <c r="G27" s="3">
        <v>26</v>
      </c>
      <c r="H27" s="3" t="str">
        <f t="shared" si="1"/>
        <v>25 - 26</v>
      </c>
      <c r="I27" s="3">
        <f t="shared" si="2"/>
        <v>25</v>
      </c>
      <c r="J27" s="13">
        <v>0.9</v>
      </c>
      <c r="K27" s="3">
        <f t="shared" si="3"/>
        <v>25</v>
      </c>
      <c r="L27" s="13">
        <v>0.1</v>
      </c>
      <c r="R27" s="2" t="str">
        <f t="shared" si="0"/>
        <v>25 - 26</v>
      </c>
      <c r="S27" s="13" t="s">
        <v>35</v>
      </c>
    </row>
    <row r="28" spans="1:19" x14ac:dyDescent="0.45">
      <c r="D28" s="3"/>
      <c r="E28" s="3"/>
      <c r="F28" s="3">
        <v>26</v>
      </c>
      <c r="G28" s="3">
        <v>27</v>
      </c>
      <c r="H28" s="3" t="str">
        <f t="shared" si="1"/>
        <v>26 - 27</v>
      </c>
      <c r="I28" s="3">
        <f t="shared" si="2"/>
        <v>26</v>
      </c>
      <c r="J28" s="13">
        <v>0.9</v>
      </c>
      <c r="K28" s="3">
        <f t="shared" si="3"/>
        <v>26</v>
      </c>
      <c r="L28" s="13">
        <v>0.1</v>
      </c>
      <c r="R28" s="2" t="str">
        <f t="shared" si="0"/>
        <v>26 - 27</v>
      </c>
      <c r="S28" s="13" t="s">
        <v>35</v>
      </c>
    </row>
    <row r="29" spans="1:19" x14ac:dyDescent="0.45">
      <c r="D29" s="3"/>
      <c r="E29" s="5" t="s">
        <v>5</v>
      </c>
      <c r="F29" s="3">
        <v>27</v>
      </c>
      <c r="G29" s="13">
        <v>28</v>
      </c>
      <c r="H29" s="3" t="str">
        <f t="shared" si="1"/>
        <v>27 - 28</v>
      </c>
      <c r="I29" s="3">
        <f t="shared" si="2"/>
        <v>27</v>
      </c>
      <c r="J29" s="13">
        <v>0.9</v>
      </c>
      <c r="K29" s="3">
        <f t="shared" si="3"/>
        <v>27</v>
      </c>
      <c r="L29" s="13">
        <v>0.1</v>
      </c>
      <c r="R29" s="2" t="str">
        <f t="shared" si="0"/>
        <v>27 - 28</v>
      </c>
      <c r="S29" s="13" t="s">
        <v>35</v>
      </c>
    </row>
  </sheetData>
  <pageMargins left="0.7" right="0.7" top="0.75" bottom="0.75" header="0.3" footer="0.3"/>
  <pageSetup paperSize="9"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workbookViewId="0">
      <selection activeCell="B4" sqref="B4"/>
    </sheetView>
  </sheetViews>
  <sheetFormatPr defaultRowHeight="14.25" x14ac:dyDescent="0.45"/>
  <cols>
    <col min="1" max="1" width="13" bestFit="1" customWidth="1"/>
    <col min="2" max="2" width="15.86328125" bestFit="1" customWidth="1"/>
    <col min="3" max="3" width="16.3984375" bestFit="1" customWidth="1"/>
    <col min="8" max="8" width="11" customWidth="1"/>
    <col min="9" max="9" width="32.86328125" customWidth="1"/>
  </cols>
  <sheetData>
    <row r="1" spans="1:5" x14ac:dyDescent="0.45">
      <c r="A1" s="5" t="s">
        <v>42</v>
      </c>
    </row>
    <row r="2" spans="1:5" x14ac:dyDescent="0.45">
      <c r="A2" s="5" t="s">
        <v>9</v>
      </c>
      <c r="B2" s="5" t="s">
        <v>50</v>
      </c>
      <c r="D2" t="s">
        <v>10</v>
      </c>
      <c r="E2" t="s">
        <v>11</v>
      </c>
    </row>
    <row r="3" spans="1:5" x14ac:dyDescent="0.45">
      <c r="A3" s="13">
        <v>5</v>
      </c>
      <c r="B3" s="13">
        <v>2.5</v>
      </c>
      <c r="D3">
        <f>-1*((B3/A3)-1)</f>
        <v>0.5</v>
      </c>
      <c r="E3">
        <f>A3/D3</f>
        <v>10</v>
      </c>
    </row>
    <row r="22" spans="3:4" x14ac:dyDescent="0.45">
      <c r="C22">
        <f>E3</f>
        <v>10</v>
      </c>
      <c r="D22" s="1" t="s">
        <v>14</v>
      </c>
    </row>
    <row r="24" spans="3:4" x14ac:dyDescent="0.45">
      <c r="C24">
        <f>D3</f>
        <v>0.5</v>
      </c>
      <c r="D24" s="1" t="s">
        <v>15</v>
      </c>
    </row>
    <row r="41" spans="3:10" x14ac:dyDescent="0.45">
      <c r="H41" s="12" t="s">
        <v>7</v>
      </c>
      <c r="I41" s="12" t="s">
        <v>45</v>
      </c>
    </row>
    <row r="42" spans="3:10" x14ac:dyDescent="0.45">
      <c r="C42" t="s">
        <v>12</v>
      </c>
      <c r="D42" t="s">
        <v>13</v>
      </c>
      <c r="E42" t="s">
        <v>40</v>
      </c>
      <c r="F42" t="s">
        <v>41</v>
      </c>
      <c r="H42" s="12" t="s">
        <v>42</v>
      </c>
      <c r="I42" s="12" t="s">
        <v>46</v>
      </c>
    </row>
    <row r="43" spans="3:10" x14ac:dyDescent="0.45">
      <c r="C43">
        <v>0</v>
      </c>
      <c r="D43">
        <f>IF(C43&gt;$C$22,0,BINOMDIST(C43,$C$22,$C$24,FALSE))</f>
        <v>9.765625E-4</v>
      </c>
      <c r="E43" s="6">
        <f>100*D43</f>
        <v>9.765625E-2</v>
      </c>
      <c r="F43" s="7">
        <f>E43</f>
        <v>9.765625E-2</v>
      </c>
      <c r="H43" s="8">
        <f>C43</f>
        <v>0</v>
      </c>
      <c r="I43" s="9" t="str">
        <f>TEXT(ROUND(E43,2),"0.00")&amp;"*"</f>
        <v>0.10*</v>
      </c>
      <c r="J43" t="s">
        <v>44</v>
      </c>
    </row>
    <row r="44" spans="3:10" x14ac:dyDescent="0.45">
      <c r="C44">
        <f>C43+1</f>
        <v>1</v>
      </c>
      <c r="D44">
        <f>IF(C44&gt;$C$22,0,BINOMDIST(C44,$C$22,$C$24,FALSE))</f>
        <v>9.7656250000000017E-3</v>
      </c>
      <c r="E44" s="6">
        <f t="shared" ref="E44:E53" si="0">100*D44</f>
        <v>0.97656250000000022</v>
      </c>
      <c r="F44" s="7">
        <f t="shared" ref="F44:F53" si="1">E44</f>
        <v>0.97656250000000022</v>
      </c>
      <c r="H44" s="8">
        <f>C44</f>
        <v>1</v>
      </c>
      <c r="I44" s="9">
        <f>E44</f>
        <v>0.97656250000000022</v>
      </c>
    </row>
    <row r="45" spans="3:10" x14ac:dyDescent="0.45">
      <c r="C45">
        <f t="shared" ref="C45:C108" si="2">C44+1</f>
        <v>2</v>
      </c>
      <c r="D45">
        <f>IF(C45&gt;$C$22,0,BINOMDIST(C45,$C$22,$C$24,FALSE))</f>
        <v>4.3945312499999972E-2</v>
      </c>
      <c r="E45" s="6">
        <f t="shared" si="0"/>
        <v>4.3945312499999973</v>
      </c>
      <c r="F45" s="7">
        <f t="shared" si="1"/>
        <v>4.3945312499999973</v>
      </c>
      <c r="H45" s="8">
        <f>C45</f>
        <v>2</v>
      </c>
      <c r="I45" s="9">
        <f t="shared" ref="I45:I54" si="3">E45</f>
        <v>4.3945312499999973</v>
      </c>
    </row>
    <row r="46" spans="3:10" x14ac:dyDescent="0.45">
      <c r="C46">
        <f t="shared" si="2"/>
        <v>3</v>
      </c>
      <c r="D46">
        <f>IF(C46&gt;$C$22,0,BINOMDIST(C46,$C$22,$C$24,FALSE))</f>
        <v>0.11718750000000003</v>
      </c>
      <c r="E46" s="6">
        <f t="shared" si="0"/>
        <v>11.718750000000004</v>
      </c>
      <c r="F46" s="7">
        <f t="shared" si="1"/>
        <v>11.718750000000004</v>
      </c>
      <c r="H46" s="8">
        <f>C46</f>
        <v>3</v>
      </c>
      <c r="I46" s="9">
        <f t="shared" si="3"/>
        <v>11.718750000000004</v>
      </c>
    </row>
    <row r="47" spans="3:10" x14ac:dyDescent="0.45">
      <c r="C47">
        <f t="shared" si="2"/>
        <v>4</v>
      </c>
      <c r="D47">
        <f>IF(C47&gt;$C$22,0,BINOMDIST(C47,$C$22,$C$24,FALSE))</f>
        <v>0.20507812500000006</v>
      </c>
      <c r="E47" s="6">
        <f t="shared" si="0"/>
        <v>20.507812500000007</v>
      </c>
      <c r="F47" s="7">
        <f t="shared" si="1"/>
        <v>20.507812500000007</v>
      </c>
      <c r="H47" s="8">
        <f>C47</f>
        <v>4</v>
      </c>
      <c r="I47" s="9">
        <f t="shared" si="3"/>
        <v>20.507812500000007</v>
      </c>
    </row>
    <row r="48" spans="3:10" x14ac:dyDescent="0.45">
      <c r="C48">
        <f t="shared" si="2"/>
        <v>5</v>
      </c>
      <c r="D48">
        <f>IF(C48&gt;$C$22,0,BINOMDIST(C48,$C$22,$C$24,FALSE))</f>
        <v>0.24609375000000008</v>
      </c>
      <c r="E48" s="6">
        <f t="shared" si="0"/>
        <v>24.609375000000007</v>
      </c>
      <c r="F48" s="7">
        <f t="shared" si="1"/>
        <v>24.609375000000007</v>
      </c>
      <c r="H48" s="8">
        <f>C48</f>
        <v>5</v>
      </c>
      <c r="I48" s="9">
        <f t="shared" si="3"/>
        <v>24.609375000000007</v>
      </c>
    </row>
    <row r="49" spans="3:9" x14ac:dyDescent="0.45">
      <c r="C49">
        <f t="shared" si="2"/>
        <v>6</v>
      </c>
      <c r="D49">
        <f>IF(C49&gt;$C$22,0,BINOMDIST(C49,$C$22,$C$24,FALSE))</f>
        <v>0.20507812500000006</v>
      </c>
      <c r="E49" s="6">
        <f t="shared" si="0"/>
        <v>20.507812500000007</v>
      </c>
      <c r="F49" s="7">
        <f t="shared" si="1"/>
        <v>20.507812500000007</v>
      </c>
      <c r="H49" s="8">
        <f>C49</f>
        <v>6</v>
      </c>
      <c r="I49" s="9">
        <f t="shared" si="3"/>
        <v>20.507812500000007</v>
      </c>
    </row>
    <row r="50" spans="3:9" x14ac:dyDescent="0.45">
      <c r="C50">
        <f t="shared" si="2"/>
        <v>7</v>
      </c>
      <c r="D50">
        <f>IF(C50&gt;$C$22,0,BINOMDIST(C50,$C$22,$C$24,FALSE))</f>
        <v>0.11718750000000003</v>
      </c>
      <c r="E50" s="6">
        <f t="shared" si="0"/>
        <v>11.718750000000004</v>
      </c>
      <c r="F50" s="7">
        <f t="shared" si="1"/>
        <v>11.718750000000004</v>
      </c>
      <c r="H50" s="8">
        <f>C50</f>
        <v>7</v>
      </c>
      <c r="I50" s="9">
        <f t="shared" si="3"/>
        <v>11.718750000000004</v>
      </c>
    </row>
    <row r="51" spans="3:9" x14ac:dyDescent="0.45">
      <c r="C51">
        <f t="shared" si="2"/>
        <v>8</v>
      </c>
      <c r="D51">
        <f>IF(C51&gt;$C$22,0,BINOMDIST(C51,$C$22,$C$24,FALSE))</f>
        <v>4.3945312499999986E-2</v>
      </c>
      <c r="E51" s="6">
        <f t="shared" si="0"/>
        <v>4.3945312499999982</v>
      </c>
      <c r="F51" s="7">
        <f t="shared" si="1"/>
        <v>4.3945312499999982</v>
      </c>
      <c r="H51" s="8">
        <f>C51</f>
        <v>8</v>
      </c>
      <c r="I51" s="9">
        <f t="shared" si="3"/>
        <v>4.3945312499999982</v>
      </c>
    </row>
    <row r="52" spans="3:9" x14ac:dyDescent="0.45">
      <c r="C52">
        <f t="shared" si="2"/>
        <v>9</v>
      </c>
      <c r="D52">
        <f>IF(C52&gt;$C$22,0,BINOMDIST(C52,$C$22,$C$24,FALSE))</f>
        <v>9.7656250000000017E-3</v>
      </c>
      <c r="E52" s="6">
        <f t="shared" si="0"/>
        <v>0.97656250000000022</v>
      </c>
      <c r="F52" s="7">
        <f t="shared" si="1"/>
        <v>0.97656250000000022</v>
      </c>
      <c r="H52" s="8">
        <f>C52</f>
        <v>9</v>
      </c>
      <c r="I52" s="9">
        <f t="shared" si="3"/>
        <v>0.97656250000000022</v>
      </c>
    </row>
    <row r="53" spans="3:9" x14ac:dyDescent="0.45">
      <c r="C53">
        <f t="shared" si="2"/>
        <v>10</v>
      </c>
      <c r="D53">
        <f>IF(C53&gt;$C$22,0,BINOMDIST(C53,$C$22,$C$24,FALSE))</f>
        <v>9.765625E-4</v>
      </c>
      <c r="E53" s="6">
        <f t="shared" si="0"/>
        <v>9.765625E-2</v>
      </c>
      <c r="F53" s="7">
        <f t="shared" si="1"/>
        <v>9.765625E-2</v>
      </c>
      <c r="H53" s="8">
        <f>C53</f>
        <v>10</v>
      </c>
      <c r="I53" s="9">
        <f t="shared" si="3"/>
        <v>9.765625E-2</v>
      </c>
    </row>
    <row r="54" spans="3:9" x14ac:dyDescent="0.45">
      <c r="C54">
        <f t="shared" si="2"/>
        <v>11</v>
      </c>
      <c r="D54">
        <f>IF(C54&gt;$C$22,0,BINOMDIST(C54,$C$22,$C$24,FALSE))</f>
        <v>0</v>
      </c>
      <c r="E54" s="6">
        <f t="shared" ref="E54:E58" si="4">100*D54</f>
        <v>0</v>
      </c>
      <c r="F54" s="7">
        <f t="shared" ref="F54:F58" si="5">E54</f>
        <v>0</v>
      </c>
      <c r="H54" s="8">
        <f t="shared" ref="H54:H58" si="6">C54</f>
        <v>11</v>
      </c>
      <c r="I54" s="9">
        <f t="shared" ref="I54:I58" si="7">E54</f>
        <v>0</v>
      </c>
    </row>
    <row r="55" spans="3:9" x14ac:dyDescent="0.45">
      <c r="C55">
        <f t="shared" si="2"/>
        <v>12</v>
      </c>
      <c r="D55">
        <f>IF(C55&gt;$C$22,0,BINOMDIST(C55,$C$22,$C$24,FALSE))</f>
        <v>0</v>
      </c>
      <c r="E55" s="6">
        <f t="shared" si="4"/>
        <v>0</v>
      </c>
      <c r="F55" s="7">
        <f t="shared" si="5"/>
        <v>0</v>
      </c>
      <c r="H55" s="8">
        <f t="shared" si="6"/>
        <v>12</v>
      </c>
      <c r="I55" s="9">
        <f t="shared" si="7"/>
        <v>0</v>
      </c>
    </row>
    <row r="56" spans="3:9" x14ac:dyDescent="0.45">
      <c r="C56">
        <f t="shared" si="2"/>
        <v>13</v>
      </c>
      <c r="D56">
        <f>IF(C56&gt;$C$22,0,BINOMDIST(C56,$C$22,$C$24,FALSE))</f>
        <v>0</v>
      </c>
      <c r="E56" s="6">
        <f t="shared" si="4"/>
        <v>0</v>
      </c>
      <c r="F56" s="7">
        <f t="shared" si="5"/>
        <v>0</v>
      </c>
      <c r="H56" s="8">
        <f t="shared" si="6"/>
        <v>13</v>
      </c>
      <c r="I56" s="9">
        <f t="shared" si="7"/>
        <v>0</v>
      </c>
    </row>
    <row r="57" spans="3:9" x14ac:dyDescent="0.45">
      <c r="C57">
        <f t="shared" si="2"/>
        <v>14</v>
      </c>
      <c r="D57">
        <f>IF(C57&gt;$C$22,0,BINOMDIST(C57,$C$22,$C$24,FALSE))</f>
        <v>0</v>
      </c>
      <c r="E57" s="6">
        <f t="shared" si="4"/>
        <v>0</v>
      </c>
      <c r="F57" s="7">
        <f t="shared" si="5"/>
        <v>0</v>
      </c>
      <c r="H57" s="8">
        <f t="shared" si="6"/>
        <v>14</v>
      </c>
      <c r="I57" s="9">
        <f t="shared" si="7"/>
        <v>0</v>
      </c>
    </row>
    <row r="58" spans="3:9" x14ac:dyDescent="0.45">
      <c r="C58">
        <f t="shared" si="2"/>
        <v>15</v>
      </c>
      <c r="D58">
        <f>IF(C58&gt;$C$22,0,BINOMDIST(C58,$C$22,$C$24,FALSE))</f>
        <v>0</v>
      </c>
      <c r="E58" s="6">
        <f t="shared" si="4"/>
        <v>0</v>
      </c>
      <c r="F58" s="7">
        <f t="shared" si="5"/>
        <v>0</v>
      </c>
      <c r="H58" s="8">
        <f t="shared" si="6"/>
        <v>15</v>
      </c>
      <c r="I58" s="9">
        <f t="shared" si="7"/>
        <v>0</v>
      </c>
    </row>
    <row r="59" spans="3:9" x14ac:dyDescent="0.45">
      <c r="C59">
        <f t="shared" si="2"/>
        <v>16</v>
      </c>
      <c r="D59">
        <f>IF(C59&gt;$C$22,0,BINOMDIST(C59,$C$22,$C$24,FALSE))</f>
        <v>0</v>
      </c>
      <c r="E59" s="6">
        <f t="shared" ref="E59:E122" si="8">100*D59</f>
        <v>0</v>
      </c>
      <c r="F59" s="7">
        <f t="shared" ref="F59:F122" si="9">E59</f>
        <v>0</v>
      </c>
      <c r="H59" s="8">
        <f t="shared" ref="H59:H122" si="10">C59</f>
        <v>16</v>
      </c>
      <c r="I59" s="9">
        <f t="shared" ref="I59:I122" si="11">E59</f>
        <v>0</v>
      </c>
    </row>
    <row r="60" spans="3:9" x14ac:dyDescent="0.45">
      <c r="C60">
        <f t="shared" si="2"/>
        <v>17</v>
      </c>
      <c r="D60">
        <f>IF(C60&gt;$C$22,0,BINOMDIST(C60,$C$22,$C$24,FALSE))</f>
        <v>0</v>
      </c>
      <c r="E60" s="6">
        <f t="shared" si="8"/>
        <v>0</v>
      </c>
      <c r="F60" s="7">
        <f t="shared" si="9"/>
        <v>0</v>
      </c>
      <c r="H60" s="8">
        <f t="shared" si="10"/>
        <v>17</v>
      </c>
      <c r="I60" s="9">
        <f t="shared" si="11"/>
        <v>0</v>
      </c>
    </row>
    <row r="61" spans="3:9" x14ac:dyDescent="0.45">
      <c r="C61">
        <f t="shared" si="2"/>
        <v>18</v>
      </c>
      <c r="D61">
        <f>IF(C61&gt;$C$22,0,BINOMDIST(C61,$C$22,$C$24,FALSE))</f>
        <v>0</v>
      </c>
      <c r="E61" s="6">
        <f t="shared" si="8"/>
        <v>0</v>
      </c>
      <c r="F61" s="7">
        <f t="shared" si="9"/>
        <v>0</v>
      </c>
      <c r="H61" s="8">
        <f t="shared" si="10"/>
        <v>18</v>
      </c>
      <c r="I61" s="9">
        <f t="shared" si="11"/>
        <v>0</v>
      </c>
    </row>
    <row r="62" spans="3:9" x14ac:dyDescent="0.45">
      <c r="C62">
        <f t="shared" si="2"/>
        <v>19</v>
      </c>
      <c r="D62">
        <f>IF(C62&gt;$C$22,0,BINOMDIST(C62,$C$22,$C$24,FALSE))</f>
        <v>0</v>
      </c>
      <c r="E62" s="6">
        <f t="shared" si="8"/>
        <v>0</v>
      </c>
      <c r="F62" s="7">
        <f t="shared" si="9"/>
        <v>0</v>
      </c>
      <c r="H62" s="8">
        <f t="shared" si="10"/>
        <v>19</v>
      </c>
      <c r="I62" s="9">
        <f t="shared" si="11"/>
        <v>0</v>
      </c>
    </row>
    <row r="63" spans="3:9" x14ac:dyDescent="0.45">
      <c r="C63">
        <f t="shared" si="2"/>
        <v>20</v>
      </c>
      <c r="D63">
        <f>IF(C63&gt;$C$22,0,BINOMDIST(C63,$C$22,$C$24,FALSE))</f>
        <v>0</v>
      </c>
      <c r="E63" s="6">
        <f t="shared" si="8"/>
        <v>0</v>
      </c>
      <c r="F63" s="7">
        <f t="shared" si="9"/>
        <v>0</v>
      </c>
      <c r="H63" s="8">
        <f t="shared" si="10"/>
        <v>20</v>
      </c>
      <c r="I63" s="9">
        <f t="shared" si="11"/>
        <v>0</v>
      </c>
    </row>
    <row r="64" spans="3:9" x14ac:dyDescent="0.45">
      <c r="C64">
        <f t="shared" si="2"/>
        <v>21</v>
      </c>
      <c r="D64">
        <f>IF(C64&gt;$C$22,0,BINOMDIST(C64,$C$22,$C$24,FALSE))</f>
        <v>0</v>
      </c>
      <c r="E64" s="6">
        <f t="shared" si="8"/>
        <v>0</v>
      </c>
      <c r="F64" s="7">
        <f t="shared" si="9"/>
        <v>0</v>
      </c>
      <c r="H64" s="8">
        <f t="shared" si="10"/>
        <v>21</v>
      </c>
      <c r="I64" s="9">
        <f t="shared" si="11"/>
        <v>0</v>
      </c>
    </row>
    <row r="65" spans="3:9" x14ac:dyDescent="0.45">
      <c r="C65">
        <f t="shared" si="2"/>
        <v>22</v>
      </c>
      <c r="D65">
        <f>IF(C65&gt;$C$22,0,BINOMDIST(C65,$C$22,$C$24,FALSE))</f>
        <v>0</v>
      </c>
      <c r="E65" s="6">
        <f t="shared" si="8"/>
        <v>0</v>
      </c>
      <c r="F65" s="7">
        <f t="shared" si="9"/>
        <v>0</v>
      </c>
      <c r="H65" s="8">
        <f t="shared" si="10"/>
        <v>22</v>
      </c>
      <c r="I65" s="9">
        <f t="shared" si="11"/>
        <v>0</v>
      </c>
    </row>
    <row r="66" spans="3:9" x14ac:dyDescent="0.45">
      <c r="C66">
        <f t="shared" si="2"/>
        <v>23</v>
      </c>
      <c r="D66">
        <f>IF(C66&gt;$C$22,0,BINOMDIST(C66,$C$22,$C$24,FALSE))</f>
        <v>0</v>
      </c>
      <c r="E66" s="6">
        <f t="shared" si="8"/>
        <v>0</v>
      </c>
      <c r="F66" s="7">
        <f t="shared" si="9"/>
        <v>0</v>
      </c>
      <c r="H66" s="8">
        <f t="shared" si="10"/>
        <v>23</v>
      </c>
      <c r="I66" s="9">
        <f t="shared" si="11"/>
        <v>0</v>
      </c>
    </row>
    <row r="67" spans="3:9" x14ac:dyDescent="0.45">
      <c r="C67">
        <f t="shared" si="2"/>
        <v>24</v>
      </c>
      <c r="D67">
        <f>IF(C67&gt;$C$22,0,BINOMDIST(C67,$C$22,$C$24,FALSE))</f>
        <v>0</v>
      </c>
      <c r="E67" s="6">
        <f t="shared" si="8"/>
        <v>0</v>
      </c>
      <c r="F67" s="7">
        <f t="shared" si="9"/>
        <v>0</v>
      </c>
      <c r="H67" s="8">
        <f t="shared" si="10"/>
        <v>24</v>
      </c>
      <c r="I67" s="9">
        <f t="shared" si="11"/>
        <v>0</v>
      </c>
    </row>
    <row r="68" spans="3:9" x14ac:dyDescent="0.45">
      <c r="C68">
        <f t="shared" si="2"/>
        <v>25</v>
      </c>
      <c r="D68">
        <f>IF(C68&gt;$C$22,0,BINOMDIST(C68,$C$22,$C$24,FALSE))</f>
        <v>0</v>
      </c>
      <c r="E68" s="6">
        <f t="shared" si="8"/>
        <v>0</v>
      </c>
      <c r="F68" s="7">
        <f t="shared" si="9"/>
        <v>0</v>
      </c>
      <c r="H68" s="8">
        <f t="shared" si="10"/>
        <v>25</v>
      </c>
      <c r="I68" s="9">
        <f t="shared" si="11"/>
        <v>0</v>
      </c>
    </row>
    <row r="69" spans="3:9" x14ac:dyDescent="0.45">
      <c r="C69">
        <f t="shared" si="2"/>
        <v>26</v>
      </c>
      <c r="D69">
        <f>IF(C69&gt;$C$22,0,BINOMDIST(C69,$C$22,$C$24,FALSE))</f>
        <v>0</v>
      </c>
      <c r="E69" s="6">
        <f t="shared" si="8"/>
        <v>0</v>
      </c>
      <c r="F69" s="7">
        <f t="shared" si="9"/>
        <v>0</v>
      </c>
      <c r="H69" s="8">
        <f t="shared" si="10"/>
        <v>26</v>
      </c>
      <c r="I69" s="9">
        <f t="shared" si="11"/>
        <v>0</v>
      </c>
    </row>
    <row r="70" spans="3:9" x14ac:dyDescent="0.45">
      <c r="C70">
        <f t="shared" si="2"/>
        <v>27</v>
      </c>
      <c r="D70">
        <f>IF(C70&gt;$C$22,0,BINOMDIST(C70,$C$22,$C$24,FALSE))</f>
        <v>0</v>
      </c>
      <c r="E70" s="6">
        <f t="shared" si="8"/>
        <v>0</v>
      </c>
      <c r="F70" s="7">
        <f t="shared" si="9"/>
        <v>0</v>
      </c>
      <c r="H70" s="8">
        <f t="shared" si="10"/>
        <v>27</v>
      </c>
      <c r="I70" s="9">
        <f t="shared" si="11"/>
        <v>0</v>
      </c>
    </row>
    <row r="71" spans="3:9" x14ac:dyDescent="0.45">
      <c r="C71">
        <f t="shared" si="2"/>
        <v>28</v>
      </c>
      <c r="D71">
        <f>IF(C71&gt;$C$22,0,BINOMDIST(C71,$C$22,$C$24,FALSE))</f>
        <v>0</v>
      </c>
      <c r="E71" s="6">
        <f t="shared" si="8"/>
        <v>0</v>
      </c>
      <c r="F71" s="7">
        <f t="shared" si="9"/>
        <v>0</v>
      </c>
      <c r="H71" s="8">
        <f t="shared" si="10"/>
        <v>28</v>
      </c>
      <c r="I71" s="9">
        <f t="shared" si="11"/>
        <v>0</v>
      </c>
    </row>
    <row r="72" spans="3:9" x14ac:dyDescent="0.45">
      <c r="C72">
        <f t="shared" si="2"/>
        <v>29</v>
      </c>
      <c r="D72">
        <f>IF(C72&gt;$C$22,0,BINOMDIST(C72,$C$22,$C$24,FALSE))</f>
        <v>0</v>
      </c>
      <c r="E72" s="6">
        <f t="shared" si="8"/>
        <v>0</v>
      </c>
      <c r="F72" s="7">
        <f t="shared" si="9"/>
        <v>0</v>
      </c>
      <c r="H72" s="8">
        <f t="shared" si="10"/>
        <v>29</v>
      </c>
      <c r="I72" s="9">
        <f t="shared" si="11"/>
        <v>0</v>
      </c>
    </row>
    <row r="73" spans="3:9" x14ac:dyDescent="0.45">
      <c r="C73">
        <f t="shared" si="2"/>
        <v>30</v>
      </c>
      <c r="D73">
        <f>IF(C73&gt;$C$22,0,BINOMDIST(C73,$C$22,$C$24,FALSE))</f>
        <v>0</v>
      </c>
      <c r="E73" s="6">
        <f t="shared" si="8"/>
        <v>0</v>
      </c>
      <c r="F73" s="7">
        <f t="shared" si="9"/>
        <v>0</v>
      </c>
      <c r="H73" s="8">
        <f t="shared" si="10"/>
        <v>30</v>
      </c>
      <c r="I73" s="9">
        <f t="shared" si="11"/>
        <v>0</v>
      </c>
    </row>
    <row r="74" spans="3:9" x14ac:dyDescent="0.45">
      <c r="C74">
        <f t="shared" si="2"/>
        <v>31</v>
      </c>
      <c r="D74">
        <f>IF(C74&gt;$C$22,0,BINOMDIST(C74,$C$22,$C$24,FALSE))</f>
        <v>0</v>
      </c>
      <c r="E74" s="6">
        <f t="shared" si="8"/>
        <v>0</v>
      </c>
      <c r="F74" s="7">
        <f t="shared" si="9"/>
        <v>0</v>
      </c>
      <c r="H74" s="8">
        <f t="shared" si="10"/>
        <v>31</v>
      </c>
      <c r="I74" s="9">
        <f t="shared" si="11"/>
        <v>0</v>
      </c>
    </row>
    <row r="75" spans="3:9" x14ac:dyDescent="0.45">
      <c r="C75">
        <f t="shared" si="2"/>
        <v>32</v>
      </c>
      <c r="D75">
        <f>IF(C75&gt;$C$22,0,BINOMDIST(C75,$C$22,$C$24,FALSE))</f>
        <v>0</v>
      </c>
      <c r="E75" s="6">
        <f t="shared" si="8"/>
        <v>0</v>
      </c>
      <c r="F75" s="7">
        <f t="shared" si="9"/>
        <v>0</v>
      </c>
      <c r="H75" s="8">
        <f t="shared" si="10"/>
        <v>32</v>
      </c>
      <c r="I75" s="9">
        <f t="shared" si="11"/>
        <v>0</v>
      </c>
    </row>
    <row r="76" spans="3:9" x14ac:dyDescent="0.45">
      <c r="C76">
        <f t="shared" si="2"/>
        <v>33</v>
      </c>
      <c r="D76">
        <f>IF(C76&gt;$C$22,0,BINOMDIST(C76,$C$22,$C$24,FALSE))</f>
        <v>0</v>
      </c>
      <c r="E76" s="6">
        <f t="shared" si="8"/>
        <v>0</v>
      </c>
      <c r="F76" s="7">
        <f t="shared" si="9"/>
        <v>0</v>
      </c>
      <c r="H76" s="8">
        <f t="shared" si="10"/>
        <v>33</v>
      </c>
      <c r="I76" s="9">
        <f t="shared" si="11"/>
        <v>0</v>
      </c>
    </row>
    <row r="77" spans="3:9" x14ac:dyDescent="0.45">
      <c r="C77">
        <f t="shared" si="2"/>
        <v>34</v>
      </c>
      <c r="D77">
        <f>IF(C77&gt;$C$22,0,BINOMDIST(C77,$C$22,$C$24,FALSE))</f>
        <v>0</v>
      </c>
      <c r="E77" s="6">
        <f t="shared" si="8"/>
        <v>0</v>
      </c>
      <c r="F77" s="7">
        <f t="shared" si="9"/>
        <v>0</v>
      </c>
      <c r="H77" s="8">
        <f t="shared" si="10"/>
        <v>34</v>
      </c>
      <c r="I77" s="9">
        <f t="shared" si="11"/>
        <v>0</v>
      </c>
    </row>
    <row r="78" spans="3:9" x14ac:dyDescent="0.45">
      <c r="C78">
        <f t="shared" si="2"/>
        <v>35</v>
      </c>
      <c r="D78">
        <f>IF(C78&gt;$C$22,0,BINOMDIST(C78,$C$22,$C$24,FALSE))</f>
        <v>0</v>
      </c>
      <c r="E78" s="6">
        <f t="shared" si="8"/>
        <v>0</v>
      </c>
      <c r="F78" s="7">
        <f t="shared" si="9"/>
        <v>0</v>
      </c>
      <c r="H78" s="8">
        <f t="shared" si="10"/>
        <v>35</v>
      </c>
      <c r="I78" s="9">
        <f t="shared" si="11"/>
        <v>0</v>
      </c>
    </row>
    <row r="79" spans="3:9" x14ac:dyDescent="0.45">
      <c r="C79">
        <f t="shared" si="2"/>
        <v>36</v>
      </c>
      <c r="D79">
        <f>IF(C79&gt;$C$22,0,BINOMDIST(C79,$C$22,$C$24,FALSE))</f>
        <v>0</v>
      </c>
      <c r="E79" s="6">
        <f t="shared" si="8"/>
        <v>0</v>
      </c>
      <c r="F79" s="7">
        <f t="shared" si="9"/>
        <v>0</v>
      </c>
      <c r="H79" s="8">
        <f t="shared" si="10"/>
        <v>36</v>
      </c>
      <c r="I79" s="9">
        <f t="shared" si="11"/>
        <v>0</v>
      </c>
    </row>
    <row r="80" spans="3:9" x14ac:dyDescent="0.45">
      <c r="C80">
        <f t="shared" si="2"/>
        <v>37</v>
      </c>
      <c r="D80">
        <f>IF(C80&gt;$C$22,0,BINOMDIST(C80,$C$22,$C$24,FALSE))</f>
        <v>0</v>
      </c>
      <c r="E80" s="6">
        <f t="shared" si="8"/>
        <v>0</v>
      </c>
      <c r="F80" s="7">
        <f t="shared" si="9"/>
        <v>0</v>
      </c>
      <c r="H80" s="8">
        <f t="shared" si="10"/>
        <v>37</v>
      </c>
      <c r="I80" s="9">
        <f t="shared" si="11"/>
        <v>0</v>
      </c>
    </row>
    <row r="81" spans="3:9" x14ac:dyDescent="0.45">
      <c r="C81">
        <f t="shared" si="2"/>
        <v>38</v>
      </c>
      <c r="D81">
        <f>IF(C81&gt;$C$22,0,BINOMDIST(C81,$C$22,$C$24,FALSE))</f>
        <v>0</v>
      </c>
      <c r="E81" s="6">
        <f t="shared" si="8"/>
        <v>0</v>
      </c>
      <c r="F81" s="7">
        <f t="shared" si="9"/>
        <v>0</v>
      </c>
      <c r="H81" s="8">
        <f t="shared" si="10"/>
        <v>38</v>
      </c>
      <c r="I81" s="9">
        <f t="shared" si="11"/>
        <v>0</v>
      </c>
    </row>
    <row r="82" spans="3:9" x14ac:dyDescent="0.45">
      <c r="C82">
        <f t="shared" si="2"/>
        <v>39</v>
      </c>
      <c r="D82">
        <f>IF(C82&gt;$C$22,0,BINOMDIST(C82,$C$22,$C$24,FALSE))</f>
        <v>0</v>
      </c>
      <c r="E82" s="6">
        <f t="shared" si="8"/>
        <v>0</v>
      </c>
      <c r="F82" s="7">
        <f t="shared" si="9"/>
        <v>0</v>
      </c>
      <c r="H82" s="8">
        <f t="shared" si="10"/>
        <v>39</v>
      </c>
      <c r="I82" s="9">
        <f t="shared" si="11"/>
        <v>0</v>
      </c>
    </row>
    <row r="83" spans="3:9" x14ac:dyDescent="0.45">
      <c r="C83">
        <f t="shared" si="2"/>
        <v>40</v>
      </c>
      <c r="D83">
        <f>IF(C83&gt;$C$22,0,BINOMDIST(C83,$C$22,$C$24,FALSE))</f>
        <v>0</v>
      </c>
      <c r="E83" s="6">
        <f t="shared" si="8"/>
        <v>0</v>
      </c>
      <c r="F83" s="7">
        <f t="shared" si="9"/>
        <v>0</v>
      </c>
      <c r="H83" s="8">
        <f t="shared" si="10"/>
        <v>40</v>
      </c>
      <c r="I83" s="9">
        <f t="shared" si="11"/>
        <v>0</v>
      </c>
    </row>
    <row r="84" spans="3:9" x14ac:dyDescent="0.45">
      <c r="C84">
        <f t="shared" si="2"/>
        <v>41</v>
      </c>
      <c r="D84">
        <f>IF(C84&gt;$C$22,0,BINOMDIST(C84,$C$22,$C$24,FALSE))</f>
        <v>0</v>
      </c>
      <c r="E84" s="6">
        <f t="shared" si="8"/>
        <v>0</v>
      </c>
      <c r="F84" s="7">
        <f t="shared" si="9"/>
        <v>0</v>
      </c>
      <c r="H84" s="8">
        <f t="shared" si="10"/>
        <v>41</v>
      </c>
      <c r="I84" s="9">
        <f t="shared" si="11"/>
        <v>0</v>
      </c>
    </row>
    <row r="85" spans="3:9" x14ac:dyDescent="0.45">
      <c r="C85">
        <f t="shared" si="2"/>
        <v>42</v>
      </c>
      <c r="D85">
        <f>IF(C85&gt;$C$22,0,BINOMDIST(C85,$C$22,$C$24,FALSE))</f>
        <v>0</v>
      </c>
      <c r="E85" s="6">
        <f t="shared" si="8"/>
        <v>0</v>
      </c>
      <c r="F85" s="7">
        <f t="shared" si="9"/>
        <v>0</v>
      </c>
      <c r="H85" s="8">
        <f t="shared" si="10"/>
        <v>42</v>
      </c>
      <c r="I85" s="9">
        <f t="shared" si="11"/>
        <v>0</v>
      </c>
    </row>
    <row r="86" spans="3:9" x14ac:dyDescent="0.45">
      <c r="C86">
        <f t="shared" si="2"/>
        <v>43</v>
      </c>
      <c r="D86">
        <f>IF(C86&gt;$C$22,0,BINOMDIST(C86,$C$22,$C$24,FALSE))</f>
        <v>0</v>
      </c>
      <c r="E86" s="6">
        <f t="shared" si="8"/>
        <v>0</v>
      </c>
      <c r="F86" s="7">
        <f t="shared" si="9"/>
        <v>0</v>
      </c>
      <c r="H86" s="8">
        <f t="shared" si="10"/>
        <v>43</v>
      </c>
      <c r="I86" s="9">
        <f t="shared" si="11"/>
        <v>0</v>
      </c>
    </row>
    <row r="87" spans="3:9" x14ac:dyDescent="0.45">
      <c r="C87">
        <f t="shared" si="2"/>
        <v>44</v>
      </c>
      <c r="D87">
        <f>IF(C87&gt;$C$22,0,BINOMDIST(C87,$C$22,$C$24,FALSE))</f>
        <v>0</v>
      </c>
      <c r="E87" s="6">
        <f t="shared" si="8"/>
        <v>0</v>
      </c>
      <c r="F87" s="7">
        <f t="shared" si="9"/>
        <v>0</v>
      </c>
      <c r="H87" s="8">
        <f t="shared" si="10"/>
        <v>44</v>
      </c>
      <c r="I87" s="9">
        <f t="shared" si="11"/>
        <v>0</v>
      </c>
    </row>
    <row r="88" spans="3:9" x14ac:dyDescent="0.45">
      <c r="C88">
        <f t="shared" si="2"/>
        <v>45</v>
      </c>
      <c r="D88">
        <f>IF(C88&gt;$C$22,0,BINOMDIST(C88,$C$22,$C$24,FALSE))</f>
        <v>0</v>
      </c>
      <c r="E88" s="6">
        <f t="shared" si="8"/>
        <v>0</v>
      </c>
      <c r="F88" s="7">
        <f t="shared" si="9"/>
        <v>0</v>
      </c>
      <c r="H88" s="8">
        <f t="shared" si="10"/>
        <v>45</v>
      </c>
      <c r="I88" s="9">
        <f t="shared" si="11"/>
        <v>0</v>
      </c>
    </row>
    <row r="89" spans="3:9" x14ac:dyDescent="0.45">
      <c r="C89">
        <f t="shared" si="2"/>
        <v>46</v>
      </c>
      <c r="D89">
        <f>IF(C89&gt;$C$22,0,BINOMDIST(C89,$C$22,$C$24,FALSE))</f>
        <v>0</v>
      </c>
      <c r="E89" s="6">
        <f t="shared" si="8"/>
        <v>0</v>
      </c>
      <c r="F89" s="7">
        <f t="shared" si="9"/>
        <v>0</v>
      </c>
      <c r="H89" s="8">
        <f t="shared" si="10"/>
        <v>46</v>
      </c>
      <c r="I89" s="9">
        <f t="shared" si="11"/>
        <v>0</v>
      </c>
    </row>
    <row r="90" spans="3:9" x14ac:dyDescent="0.45">
      <c r="C90">
        <f t="shared" si="2"/>
        <v>47</v>
      </c>
      <c r="D90">
        <f>IF(C90&gt;$C$22,0,BINOMDIST(C90,$C$22,$C$24,FALSE))</f>
        <v>0</v>
      </c>
      <c r="E90" s="6">
        <f t="shared" si="8"/>
        <v>0</v>
      </c>
      <c r="F90" s="7">
        <f t="shared" si="9"/>
        <v>0</v>
      </c>
      <c r="H90" s="8">
        <f t="shared" si="10"/>
        <v>47</v>
      </c>
      <c r="I90" s="9">
        <f t="shared" si="11"/>
        <v>0</v>
      </c>
    </row>
    <row r="91" spans="3:9" x14ac:dyDescent="0.45">
      <c r="C91">
        <f t="shared" si="2"/>
        <v>48</v>
      </c>
      <c r="D91">
        <f>IF(C91&gt;$C$22,0,BINOMDIST(C91,$C$22,$C$24,FALSE))</f>
        <v>0</v>
      </c>
      <c r="E91" s="6">
        <f t="shared" si="8"/>
        <v>0</v>
      </c>
      <c r="F91" s="7">
        <f t="shared" si="9"/>
        <v>0</v>
      </c>
      <c r="H91" s="8">
        <f t="shared" si="10"/>
        <v>48</v>
      </c>
      <c r="I91" s="9">
        <f t="shared" si="11"/>
        <v>0</v>
      </c>
    </row>
    <row r="92" spans="3:9" x14ac:dyDescent="0.45">
      <c r="C92">
        <f t="shared" si="2"/>
        <v>49</v>
      </c>
      <c r="D92">
        <f>IF(C92&gt;$C$22,0,BINOMDIST(C92,$C$22,$C$24,FALSE))</f>
        <v>0</v>
      </c>
      <c r="E92" s="6">
        <f t="shared" si="8"/>
        <v>0</v>
      </c>
      <c r="F92" s="7">
        <f t="shared" si="9"/>
        <v>0</v>
      </c>
      <c r="H92" s="8">
        <f t="shared" si="10"/>
        <v>49</v>
      </c>
      <c r="I92" s="9">
        <f t="shared" si="11"/>
        <v>0</v>
      </c>
    </row>
    <row r="93" spans="3:9" x14ac:dyDescent="0.45">
      <c r="C93">
        <f t="shared" si="2"/>
        <v>50</v>
      </c>
      <c r="D93">
        <f>IF(C93&gt;$C$22,0,BINOMDIST(C93,$C$22,$C$24,FALSE))</f>
        <v>0</v>
      </c>
      <c r="E93" s="6">
        <f t="shared" si="8"/>
        <v>0</v>
      </c>
      <c r="F93" s="7">
        <f t="shared" si="9"/>
        <v>0</v>
      </c>
      <c r="H93" s="8">
        <f t="shared" si="10"/>
        <v>50</v>
      </c>
      <c r="I93" s="9">
        <f t="shared" si="11"/>
        <v>0</v>
      </c>
    </row>
    <row r="94" spans="3:9" x14ac:dyDescent="0.45">
      <c r="C94">
        <f t="shared" si="2"/>
        <v>51</v>
      </c>
      <c r="D94">
        <f>IF(C94&gt;$C$22,0,BINOMDIST(C94,$C$22,$C$24,FALSE))</f>
        <v>0</v>
      </c>
      <c r="E94" s="6">
        <f t="shared" si="8"/>
        <v>0</v>
      </c>
      <c r="F94" s="7">
        <f t="shared" si="9"/>
        <v>0</v>
      </c>
      <c r="H94" s="8">
        <f t="shared" si="10"/>
        <v>51</v>
      </c>
      <c r="I94" s="9">
        <f t="shared" si="11"/>
        <v>0</v>
      </c>
    </row>
    <row r="95" spans="3:9" x14ac:dyDescent="0.45">
      <c r="C95">
        <f t="shared" si="2"/>
        <v>52</v>
      </c>
      <c r="D95">
        <f>IF(C95&gt;$C$22,0,BINOMDIST(C95,$C$22,$C$24,FALSE))</f>
        <v>0</v>
      </c>
      <c r="E95" s="6">
        <f t="shared" si="8"/>
        <v>0</v>
      </c>
      <c r="F95" s="7">
        <f t="shared" si="9"/>
        <v>0</v>
      </c>
      <c r="H95" s="8">
        <f t="shared" si="10"/>
        <v>52</v>
      </c>
      <c r="I95" s="9">
        <f t="shared" si="11"/>
        <v>0</v>
      </c>
    </row>
    <row r="96" spans="3:9" x14ac:dyDescent="0.45">
      <c r="C96">
        <f t="shared" si="2"/>
        <v>53</v>
      </c>
      <c r="D96">
        <f>IF(C96&gt;$C$22,0,BINOMDIST(C96,$C$22,$C$24,FALSE))</f>
        <v>0</v>
      </c>
      <c r="E96" s="6">
        <f t="shared" si="8"/>
        <v>0</v>
      </c>
      <c r="F96" s="7">
        <f t="shared" si="9"/>
        <v>0</v>
      </c>
      <c r="H96" s="8">
        <f t="shared" si="10"/>
        <v>53</v>
      </c>
      <c r="I96" s="9">
        <f t="shared" si="11"/>
        <v>0</v>
      </c>
    </row>
    <row r="97" spans="3:9" x14ac:dyDescent="0.45">
      <c r="C97">
        <f t="shared" si="2"/>
        <v>54</v>
      </c>
      <c r="D97">
        <f>IF(C97&gt;$C$22,0,BINOMDIST(C97,$C$22,$C$24,FALSE))</f>
        <v>0</v>
      </c>
      <c r="E97" s="6">
        <f t="shared" si="8"/>
        <v>0</v>
      </c>
      <c r="F97" s="7">
        <f t="shared" si="9"/>
        <v>0</v>
      </c>
      <c r="H97" s="8">
        <f t="shared" si="10"/>
        <v>54</v>
      </c>
      <c r="I97" s="9">
        <f t="shared" si="11"/>
        <v>0</v>
      </c>
    </row>
    <row r="98" spans="3:9" x14ac:dyDescent="0.45">
      <c r="C98">
        <f t="shared" si="2"/>
        <v>55</v>
      </c>
      <c r="D98">
        <f>IF(C98&gt;$C$22,0,BINOMDIST(C98,$C$22,$C$24,FALSE))</f>
        <v>0</v>
      </c>
      <c r="E98" s="6">
        <f t="shared" si="8"/>
        <v>0</v>
      </c>
      <c r="F98" s="7">
        <f t="shared" si="9"/>
        <v>0</v>
      </c>
      <c r="H98" s="8">
        <f t="shared" si="10"/>
        <v>55</v>
      </c>
      <c r="I98" s="9">
        <f t="shared" si="11"/>
        <v>0</v>
      </c>
    </row>
    <row r="99" spans="3:9" x14ac:dyDescent="0.45">
      <c r="C99">
        <f t="shared" si="2"/>
        <v>56</v>
      </c>
      <c r="D99">
        <f>IF(C99&gt;$C$22,0,BINOMDIST(C99,$C$22,$C$24,FALSE))</f>
        <v>0</v>
      </c>
      <c r="E99" s="6">
        <f t="shared" si="8"/>
        <v>0</v>
      </c>
      <c r="F99" s="7">
        <f t="shared" si="9"/>
        <v>0</v>
      </c>
      <c r="H99" s="8">
        <f t="shared" si="10"/>
        <v>56</v>
      </c>
      <c r="I99" s="9">
        <f t="shared" si="11"/>
        <v>0</v>
      </c>
    </row>
    <row r="100" spans="3:9" x14ac:dyDescent="0.45">
      <c r="C100">
        <f t="shared" si="2"/>
        <v>57</v>
      </c>
      <c r="D100">
        <f>IF(C100&gt;$C$22,0,BINOMDIST(C100,$C$22,$C$24,FALSE))</f>
        <v>0</v>
      </c>
      <c r="E100" s="6">
        <f t="shared" si="8"/>
        <v>0</v>
      </c>
      <c r="F100" s="7">
        <f t="shared" si="9"/>
        <v>0</v>
      </c>
      <c r="H100" s="8">
        <f t="shared" si="10"/>
        <v>57</v>
      </c>
      <c r="I100" s="9">
        <f t="shared" si="11"/>
        <v>0</v>
      </c>
    </row>
    <row r="101" spans="3:9" x14ac:dyDescent="0.45">
      <c r="C101">
        <f t="shared" si="2"/>
        <v>58</v>
      </c>
      <c r="D101">
        <f>IF(C101&gt;$C$22,0,BINOMDIST(C101,$C$22,$C$24,FALSE))</f>
        <v>0</v>
      </c>
      <c r="E101" s="6">
        <f t="shared" si="8"/>
        <v>0</v>
      </c>
      <c r="F101" s="7">
        <f t="shared" si="9"/>
        <v>0</v>
      </c>
      <c r="H101" s="8">
        <f t="shared" si="10"/>
        <v>58</v>
      </c>
      <c r="I101" s="9">
        <f t="shared" si="11"/>
        <v>0</v>
      </c>
    </row>
    <row r="102" spans="3:9" x14ac:dyDescent="0.45">
      <c r="C102">
        <f t="shared" si="2"/>
        <v>59</v>
      </c>
      <c r="D102">
        <f>IF(C102&gt;$C$22,0,BINOMDIST(C102,$C$22,$C$24,FALSE))</f>
        <v>0</v>
      </c>
      <c r="E102" s="6">
        <f t="shared" si="8"/>
        <v>0</v>
      </c>
      <c r="F102" s="7">
        <f t="shared" si="9"/>
        <v>0</v>
      </c>
      <c r="H102" s="8">
        <f t="shared" si="10"/>
        <v>59</v>
      </c>
      <c r="I102" s="9">
        <f t="shared" si="11"/>
        <v>0</v>
      </c>
    </row>
    <row r="103" spans="3:9" x14ac:dyDescent="0.45">
      <c r="C103">
        <f t="shared" si="2"/>
        <v>60</v>
      </c>
      <c r="D103">
        <f>IF(C103&gt;$C$22,0,BINOMDIST(C103,$C$22,$C$24,FALSE))</f>
        <v>0</v>
      </c>
      <c r="E103" s="6">
        <f t="shared" si="8"/>
        <v>0</v>
      </c>
      <c r="F103" s="7">
        <f t="shared" si="9"/>
        <v>0</v>
      </c>
      <c r="H103" s="8">
        <f t="shared" si="10"/>
        <v>60</v>
      </c>
      <c r="I103" s="9">
        <f t="shared" si="11"/>
        <v>0</v>
      </c>
    </row>
    <row r="104" spans="3:9" x14ac:dyDescent="0.45">
      <c r="C104">
        <f t="shared" si="2"/>
        <v>61</v>
      </c>
      <c r="D104">
        <f>IF(C104&gt;$C$22,0,BINOMDIST(C104,$C$22,$C$24,FALSE))</f>
        <v>0</v>
      </c>
      <c r="E104" s="6">
        <f t="shared" si="8"/>
        <v>0</v>
      </c>
      <c r="F104" s="7">
        <f t="shared" si="9"/>
        <v>0</v>
      </c>
      <c r="H104" s="8">
        <f t="shared" si="10"/>
        <v>61</v>
      </c>
      <c r="I104" s="9">
        <f t="shared" si="11"/>
        <v>0</v>
      </c>
    </row>
    <row r="105" spans="3:9" x14ac:dyDescent="0.45">
      <c r="C105">
        <f t="shared" si="2"/>
        <v>62</v>
      </c>
      <c r="D105">
        <f>IF(C105&gt;$C$22,0,BINOMDIST(C105,$C$22,$C$24,FALSE))</f>
        <v>0</v>
      </c>
      <c r="E105" s="6">
        <f t="shared" si="8"/>
        <v>0</v>
      </c>
      <c r="F105" s="7">
        <f t="shared" si="9"/>
        <v>0</v>
      </c>
      <c r="H105" s="8">
        <f t="shared" si="10"/>
        <v>62</v>
      </c>
      <c r="I105" s="9">
        <f t="shared" si="11"/>
        <v>0</v>
      </c>
    </row>
    <row r="106" spans="3:9" x14ac:dyDescent="0.45">
      <c r="C106">
        <f t="shared" si="2"/>
        <v>63</v>
      </c>
      <c r="D106">
        <f>IF(C106&gt;$C$22,0,BINOMDIST(C106,$C$22,$C$24,FALSE))</f>
        <v>0</v>
      </c>
      <c r="E106" s="6">
        <f t="shared" si="8"/>
        <v>0</v>
      </c>
      <c r="F106" s="7">
        <f t="shared" si="9"/>
        <v>0</v>
      </c>
      <c r="H106" s="8">
        <f t="shared" si="10"/>
        <v>63</v>
      </c>
      <c r="I106" s="9">
        <f t="shared" si="11"/>
        <v>0</v>
      </c>
    </row>
    <row r="107" spans="3:9" x14ac:dyDescent="0.45">
      <c r="C107">
        <f t="shared" si="2"/>
        <v>64</v>
      </c>
      <c r="D107">
        <f>IF(C107&gt;$C$22,0,BINOMDIST(C107,$C$22,$C$24,FALSE))</f>
        <v>0</v>
      </c>
      <c r="E107" s="6">
        <f t="shared" si="8"/>
        <v>0</v>
      </c>
      <c r="F107" s="7">
        <f t="shared" si="9"/>
        <v>0</v>
      </c>
      <c r="H107" s="8">
        <f t="shared" si="10"/>
        <v>64</v>
      </c>
      <c r="I107" s="9">
        <f t="shared" si="11"/>
        <v>0</v>
      </c>
    </row>
    <row r="108" spans="3:9" x14ac:dyDescent="0.45">
      <c r="C108">
        <f t="shared" si="2"/>
        <v>65</v>
      </c>
      <c r="D108">
        <f>IF(C108&gt;$C$22,0,BINOMDIST(C108,$C$22,$C$24,FALSE))</f>
        <v>0</v>
      </c>
      <c r="E108" s="6">
        <f t="shared" si="8"/>
        <v>0</v>
      </c>
      <c r="F108" s="7">
        <f t="shared" si="9"/>
        <v>0</v>
      </c>
      <c r="H108" s="8">
        <f t="shared" si="10"/>
        <v>65</v>
      </c>
      <c r="I108" s="9">
        <f t="shared" si="11"/>
        <v>0</v>
      </c>
    </row>
    <row r="109" spans="3:9" x14ac:dyDescent="0.45">
      <c r="C109">
        <f t="shared" ref="C109:C172" si="12">C108+1</f>
        <v>66</v>
      </c>
      <c r="D109">
        <f>IF(C109&gt;$C$22,0,BINOMDIST(C109,$C$22,$C$24,FALSE))</f>
        <v>0</v>
      </c>
      <c r="E109" s="6">
        <f t="shared" si="8"/>
        <v>0</v>
      </c>
      <c r="F109" s="7">
        <f t="shared" si="9"/>
        <v>0</v>
      </c>
      <c r="H109" s="8">
        <f t="shared" si="10"/>
        <v>66</v>
      </c>
      <c r="I109" s="9">
        <f t="shared" si="11"/>
        <v>0</v>
      </c>
    </row>
    <row r="110" spans="3:9" x14ac:dyDescent="0.45">
      <c r="C110">
        <f t="shared" si="12"/>
        <v>67</v>
      </c>
      <c r="D110">
        <f>IF(C110&gt;$C$22,0,BINOMDIST(C110,$C$22,$C$24,FALSE))</f>
        <v>0</v>
      </c>
      <c r="E110" s="6">
        <f t="shared" si="8"/>
        <v>0</v>
      </c>
      <c r="F110" s="7">
        <f t="shared" si="9"/>
        <v>0</v>
      </c>
      <c r="H110" s="8">
        <f t="shared" si="10"/>
        <v>67</v>
      </c>
      <c r="I110" s="9">
        <f t="shared" si="11"/>
        <v>0</v>
      </c>
    </row>
    <row r="111" spans="3:9" x14ac:dyDescent="0.45">
      <c r="C111">
        <f t="shared" si="12"/>
        <v>68</v>
      </c>
      <c r="D111">
        <f>IF(C111&gt;$C$22,0,BINOMDIST(C111,$C$22,$C$24,FALSE))</f>
        <v>0</v>
      </c>
      <c r="E111" s="6">
        <f t="shared" si="8"/>
        <v>0</v>
      </c>
      <c r="F111" s="7">
        <f t="shared" si="9"/>
        <v>0</v>
      </c>
      <c r="H111" s="8">
        <f t="shared" si="10"/>
        <v>68</v>
      </c>
      <c r="I111" s="9">
        <f t="shared" si="11"/>
        <v>0</v>
      </c>
    </row>
    <row r="112" spans="3:9" x14ac:dyDescent="0.45">
      <c r="C112">
        <f t="shared" si="12"/>
        <v>69</v>
      </c>
      <c r="D112">
        <f>IF(C112&gt;$C$22,0,BINOMDIST(C112,$C$22,$C$24,FALSE))</f>
        <v>0</v>
      </c>
      <c r="E112" s="6">
        <f t="shared" si="8"/>
        <v>0</v>
      </c>
      <c r="F112" s="7">
        <f t="shared" si="9"/>
        <v>0</v>
      </c>
      <c r="H112" s="8">
        <f t="shared" si="10"/>
        <v>69</v>
      </c>
      <c r="I112" s="9">
        <f t="shared" si="11"/>
        <v>0</v>
      </c>
    </row>
    <row r="113" spans="3:9" x14ac:dyDescent="0.45">
      <c r="C113">
        <f t="shared" si="12"/>
        <v>70</v>
      </c>
      <c r="D113">
        <f>IF(C113&gt;$C$22,0,BINOMDIST(C113,$C$22,$C$24,FALSE))</f>
        <v>0</v>
      </c>
      <c r="E113" s="6">
        <f t="shared" si="8"/>
        <v>0</v>
      </c>
      <c r="F113" s="7">
        <f t="shared" si="9"/>
        <v>0</v>
      </c>
      <c r="H113" s="8">
        <f t="shared" si="10"/>
        <v>70</v>
      </c>
      <c r="I113" s="9">
        <f t="shared" si="11"/>
        <v>0</v>
      </c>
    </row>
    <row r="114" spans="3:9" x14ac:dyDescent="0.45">
      <c r="C114">
        <f t="shared" si="12"/>
        <v>71</v>
      </c>
      <c r="D114">
        <f>IF(C114&gt;$C$22,0,BINOMDIST(C114,$C$22,$C$24,FALSE))</f>
        <v>0</v>
      </c>
      <c r="E114" s="6">
        <f t="shared" si="8"/>
        <v>0</v>
      </c>
      <c r="F114" s="7">
        <f t="shared" si="9"/>
        <v>0</v>
      </c>
      <c r="H114" s="8">
        <f t="shared" si="10"/>
        <v>71</v>
      </c>
      <c r="I114" s="9">
        <f t="shared" si="11"/>
        <v>0</v>
      </c>
    </row>
    <row r="115" spans="3:9" x14ac:dyDescent="0.45">
      <c r="C115">
        <f t="shared" si="12"/>
        <v>72</v>
      </c>
      <c r="D115">
        <f>IF(C115&gt;$C$22,0,BINOMDIST(C115,$C$22,$C$24,FALSE))</f>
        <v>0</v>
      </c>
      <c r="E115" s="6">
        <f t="shared" si="8"/>
        <v>0</v>
      </c>
      <c r="F115" s="7">
        <f t="shared" si="9"/>
        <v>0</v>
      </c>
      <c r="H115" s="8">
        <f t="shared" si="10"/>
        <v>72</v>
      </c>
      <c r="I115" s="9">
        <f t="shared" si="11"/>
        <v>0</v>
      </c>
    </row>
    <row r="116" spans="3:9" x14ac:dyDescent="0.45">
      <c r="C116">
        <f t="shared" si="12"/>
        <v>73</v>
      </c>
      <c r="D116">
        <f>IF(C116&gt;$C$22,0,BINOMDIST(C116,$C$22,$C$24,FALSE))</f>
        <v>0</v>
      </c>
      <c r="E116" s="6">
        <f t="shared" si="8"/>
        <v>0</v>
      </c>
      <c r="F116" s="7">
        <f t="shared" si="9"/>
        <v>0</v>
      </c>
      <c r="H116" s="8">
        <f t="shared" si="10"/>
        <v>73</v>
      </c>
      <c r="I116" s="9">
        <f t="shared" si="11"/>
        <v>0</v>
      </c>
    </row>
    <row r="117" spans="3:9" x14ac:dyDescent="0.45">
      <c r="C117">
        <f t="shared" si="12"/>
        <v>74</v>
      </c>
      <c r="D117">
        <f>IF(C117&gt;$C$22,0,BINOMDIST(C117,$C$22,$C$24,FALSE))</f>
        <v>0</v>
      </c>
      <c r="E117" s="6">
        <f t="shared" si="8"/>
        <v>0</v>
      </c>
      <c r="F117" s="7">
        <f t="shared" si="9"/>
        <v>0</v>
      </c>
      <c r="H117" s="8">
        <f t="shared" si="10"/>
        <v>74</v>
      </c>
      <c r="I117" s="9">
        <f t="shared" si="11"/>
        <v>0</v>
      </c>
    </row>
    <row r="118" spans="3:9" x14ac:dyDescent="0.45">
      <c r="C118">
        <f t="shared" si="12"/>
        <v>75</v>
      </c>
      <c r="D118">
        <f>IF(C118&gt;$C$22,0,BINOMDIST(C118,$C$22,$C$24,FALSE))</f>
        <v>0</v>
      </c>
      <c r="E118" s="6">
        <f t="shared" si="8"/>
        <v>0</v>
      </c>
      <c r="F118" s="7">
        <f t="shared" si="9"/>
        <v>0</v>
      </c>
      <c r="H118" s="8">
        <f t="shared" si="10"/>
        <v>75</v>
      </c>
      <c r="I118" s="9">
        <f t="shared" si="11"/>
        <v>0</v>
      </c>
    </row>
    <row r="119" spans="3:9" x14ac:dyDescent="0.45">
      <c r="C119">
        <f t="shared" si="12"/>
        <v>76</v>
      </c>
      <c r="D119">
        <f>IF(C119&gt;$C$22,0,BINOMDIST(C119,$C$22,$C$24,FALSE))</f>
        <v>0</v>
      </c>
      <c r="E119" s="6">
        <f t="shared" si="8"/>
        <v>0</v>
      </c>
      <c r="F119" s="7">
        <f t="shared" si="9"/>
        <v>0</v>
      </c>
      <c r="H119" s="8">
        <f t="shared" si="10"/>
        <v>76</v>
      </c>
      <c r="I119" s="9">
        <f t="shared" si="11"/>
        <v>0</v>
      </c>
    </row>
    <row r="120" spans="3:9" x14ac:dyDescent="0.45">
      <c r="C120">
        <f t="shared" si="12"/>
        <v>77</v>
      </c>
      <c r="D120">
        <f>IF(C120&gt;$C$22,0,BINOMDIST(C120,$C$22,$C$24,FALSE))</f>
        <v>0</v>
      </c>
      <c r="E120" s="6">
        <f t="shared" si="8"/>
        <v>0</v>
      </c>
      <c r="F120" s="7">
        <f t="shared" si="9"/>
        <v>0</v>
      </c>
      <c r="H120" s="8">
        <f t="shared" si="10"/>
        <v>77</v>
      </c>
      <c r="I120" s="9">
        <f t="shared" si="11"/>
        <v>0</v>
      </c>
    </row>
    <row r="121" spans="3:9" x14ac:dyDescent="0.45">
      <c r="C121">
        <f t="shared" si="12"/>
        <v>78</v>
      </c>
      <c r="D121">
        <f>IF(C121&gt;$C$22,0,BINOMDIST(C121,$C$22,$C$24,FALSE))</f>
        <v>0</v>
      </c>
      <c r="E121" s="6">
        <f t="shared" si="8"/>
        <v>0</v>
      </c>
      <c r="F121" s="7">
        <f t="shared" si="9"/>
        <v>0</v>
      </c>
      <c r="H121" s="8">
        <f t="shared" si="10"/>
        <v>78</v>
      </c>
      <c r="I121" s="9">
        <f t="shared" si="11"/>
        <v>0</v>
      </c>
    </row>
    <row r="122" spans="3:9" x14ac:dyDescent="0.45">
      <c r="C122">
        <f t="shared" si="12"/>
        <v>79</v>
      </c>
      <c r="D122">
        <f>IF(C122&gt;$C$22,0,BINOMDIST(C122,$C$22,$C$24,FALSE))</f>
        <v>0</v>
      </c>
      <c r="E122" s="6">
        <f t="shared" si="8"/>
        <v>0</v>
      </c>
      <c r="F122" s="7">
        <f t="shared" si="9"/>
        <v>0</v>
      </c>
      <c r="H122" s="8">
        <f t="shared" si="10"/>
        <v>79</v>
      </c>
      <c r="I122" s="9">
        <f t="shared" si="11"/>
        <v>0</v>
      </c>
    </row>
    <row r="123" spans="3:9" x14ac:dyDescent="0.45">
      <c r="C123">
        <f t="shared" si="12"/>
        <v>80</v>
      </c>
      <c r="D123">
        <f>IF(C123&gt;$C$22,0,BINOMDIST(C123,$C$22,$C$24,FALSE))</f>
        <v>0</v>
      </c>
      <c r="E123" s="6">
        <f t="shared" ref="E123:E186" si="13">100*D123</f>
        <v>0</v>
      </c>
      <c r="F123" s="7">
        <f t="shared" ref="F123:F186" si="14">E123</f>
        <v>0</v>
      </c>
      <c r="H123" s="8">
        <f t="shared" ref="H123:H186" si="15">C123</f>
        <v>80</v>
      </c>
      <c r="I123" s="9">
        <f t="shared" ref="I123:I186" si="16">E123</f>
        <v>0</v>
      </c>
    </row>
    <row r="124" spans="3:9" x14ac:dyDescent="0.45">
      <c r="C124">
        <f t="shared" si="12"/>
        <v>81</v>
      </c>
      <c r="D124">
        <f>IF(C124&gt;$C$22,0,BINOMDIST(C124,$C$22,$C$24,FALSE))</f>
        <v>0</v>
      </c>
      <c r="E124" s="6">
        <f t="shared" si="13"/>
        <v>0</v>
      </c>
      <c r="F124" s="7">
        <f t="shared" si="14"/>
        <v>0</v>
      </c>
      <c r="H124" s="8">
        <f t="shared" si="15"/>
        <v>81</v>
      </c>
      <c r="I124" s="9">
        <f t="shared" si="16"/>
        <v>0</v>
      </c>
    </row>
    <row r="125" spans="3:9" x14ac:dyDescent="0.45">
      <c r="C125">
        <f t="shared" si="12"/>
        <v>82</v>
      </c>
      <c r="D125">
        <f>IF(C125&gt;$C$22,0,BINOMDIST(C125,$C$22,$C$24,FALSE))</f>
        <v>0</v>
      </c>
      <c r="E125" s="6">
        <f t="shared" si="13"/>
        <v>0</v>
      </c>
      <c r="F125" s="7">
        <f t="shared" si="14"/>
        <v>0</v>
      </c>
      <c r="H125" s="8">
        <f t="shared" si="15"/>
        <v>82</v>
      </c>
      <c r="I125" s="9">
        <f t="shared" si="16"/>
        <v>0</v>
      </c>
    </row>
    <row r="126" spans="3:9" x14ac:dyDescent="0.45">
      <c r="C126">
        <f t="shared" si="12"/>
        <v>83</v>
      </c>
      <c r="D126">
        <f>IF(C126&gt;$C$22,0,BINOMDIST(C126,$C$22,$C$24,FALSE))</f>
        <v>0</v>
      </c>
      <c r="E126" s="6">
        <f t="shared" si="13"/>
        <v>0</v>
      </c>
      <c r="F126" s="7">
        <f t="shared" si="14"/>
        <v>0</v>
      </c>
      <c r="H126" s="8">
        <f t="shared" si="15"/>
        <v>83</v>
      </c>
      <c r="I126" s="9">
        <f t="shared" si="16"/>
        <v>0</v>
      </c>
    </row>
    <row r="127" spans="3:9" x14ac:dyDescent="0.45">
      <c r="C127">
        <f t="shared" si="12"/>
        <v>84</v>
      </c>
      <c r="D127">
        <f>IF(C127&gt;$C$22,0,BINOMDIST(C127,$C$22,$C$24,FALSE))</f>
        <v>0</v>
      </c>
      <c r="E127" s="6">
        <f t="shared" si="13"/>
        <v>0</v>
      </c>
      <c r="F127" s="7">
        <f t="shared" si="14"/>
        <v>0</v>
      </c>
      <c r="H127" s="8">
        <f t="shared" si="15"/>
        <v>84</v>
      </c>
      <c r="I127" s="9">
        <f t="shared" si="16"/>
        <v>0</v>
      </c>
    </row>
    <row r="128" spans="3:9" x14ac:dyDescent="0.45">
      <c r="C128">
        <f t="shared" si="12"/>
        <v>85</v>
      </c>
      <c r="D128">
        <f>IF(C128&gt;$C$22,0,BINOMDIST(C128,$C$22,$C$24,FALSE))</f>
        <v>0</v>
      </c>
      <c r="E128" s="6">
        <f t="shared" si="13"/>
        <v>0</v>
      </c>
      <c r="F128" s="7">
        <f t="shared" si="14"/>
        <v>0</v>
      </c>
      <c r="H128" s="8">
        <f t="shared" si="15"/>
        <v>85</v>
      </c>
      <c r="I128" s="9">
        <f t="shared" si="16"/>
        <v>0</v>
      </c>
    </row>
    <row r="129" spans="3:9" x14ac:dyDescent="0.45">
      <c r="C129">
        <f t="shared" si="12"/>
        <v>86</v>
      </c>
      <c r="D129">
        <f>IF(C129&gt;$C$22,0,BINOMDIST(C129,$C$22,$C$24,FALSE))</f>
        <v>0</v>
      </c>
      <c r="E129" s="6">
        <f t="shared" si="13"/>
        <v>0</v>
      </c>
      <c r="F129" s="7">
        <f t="shared" si="14"/>
        <v>0</v>
      </c>
      <c r="H129" s="8">
        <f t="shared" si="15"/>
        <v>86</v>
      </c>
      <c r="I129" s="9">
        <f t="shared" si="16"/>
        <v>0</v>
      </c>
    </row>
    <row r="130" spans="3:9" x14ac:dyDescent="0.45">
      <c r="C130">
        <f t="shared" si="12"/>
        <v>87</v>
      </c>
      <c r="D130">
        <f>IF(C130&gt;$C$22,0,BINOMDIST(C130,$C$22,$C$24,FALSE))</f>
        <v>0</v>
      </c>
      <c r="E130" s="6">
        <f t="shared" si="13"/>
        <v>0</v>
      </c>
      <c r="F130" s="7">
        <f t="shared" si="14"/>
        <v>0</v>
      </c>
      <c r="H130" s="8">
        <f t="shared" si="15"/>
        <v>87</v>
      </c>
      <c r="I130" s="9">
        <f t="shared" si="16"/>
        <v>0</v>
      </c>
    </row>
    <row r="131" spans="3:9" x14ac:dyDescent="0.45">
      <c r="C131">
        <f t="shared" si="12"/>
        <v>88</v>
      </c>
      <c r="D131">
        <f>IF(C131&gt;$C$22,0,BINOMDIST(C131,$C$22,$C$24,FALSE))</f>
        <v>0</v>
      </c>
      <c r="E131" s="6">
        <f t="shared" si="13"/>
        <v>0</v>
      </c>
      <c r="F131" s="7">
        <f t="shared" si="14"/>
        <v>0</v>
      </c>
      <c r="H131" s="8">
        <f t="shared" si="15"/>
        <v>88</v>
      </c>
      <c r="I131" s="9">
        <f t="shared" si="16"/>
        <v>0</v>
      </c>
    </row>
    <row r="132" spans="3:9" x14ac:dyDescent="0.45">
      <c r="C132">
        <f t="shared" si="12"/>
        <v>89</v>
      </c>
      <c r="D132">
        <f>IF(C132&gt;$C$22,0,BINOMDIST(C132,$C$22,$C$24,FALSE))</f>
        <v>0</v>
      </c>
      <c r="E132" s="6">
        <f t="shared" si="13"/>
        <v>0</v>
      </c>
      <c r="F132" s="7">
        <f t="shared" si="14"/>
        <v>0</v>
      </c>
      <c r="H132" s="8">
        <f t="shared" si="15"/>
        <v>89</v>
      </c>
      <c r="I132" s="9">
        <f t="shared" si="16"/>
        <v>0</v>
      </c>
    </row>
    <row r="133" spans="3:9" x14ac:dyDescent="0.45">
      <c r="C133">
        <f t="shared" si="12"/>
        <v>90</v>
      </c>
      <c r="D133">
        <f>IF(C133&gt;$C$22,0,BINOMDIST(C133,$C$22,$C$24,FALSE))</f>
        <v>0</v>
      </c>
      <c r="E133" s="6">
        <f t="shared" si="13"/>
        <v>0</v>
      </c>
      <c r="F133" s="7">
        <f t="shared" si="14"/>
        <v>0</v>
      </c>
      <c r="H133" s="8">
        <f t="shared" si="15"/>
        <v>90</v>
      </c>
      <c r="I133" s="9">
        <f t="shared" si="16"/>
        <v>0</v>
      </c>
    </row>
    <row r="134" spans="3:9" x14ac:dyDescent="0.45">
      <c r="C134">
        <f t="shared" si="12"/>
        <v>91</v>
      </c>
      <c r="D134">
        <f>IF(C134&gt;$C$22,0,BINOMDIST(C134,$C$22,$C$24,FALSE))</f>
        <v>0</v>
      </c>
      <c r="E134" s="6">
        <f t="shared" si="13"/>
        <v>0</v>
      </c>
      <c r="F134" s="7">
        <f t="shared" si="14"/>
        <v>0</v>
      </c>
      <c r="H134" s="8">
        <f t="shared" si="15"/>
        <v>91</v>
      </c>
      <c r="I134" s="9">
        <f t="shared" si="16"/>
        <v>0</v>
      </c>
    </row>
    <row r="135" spans="3:9" x14ac:dyDescent="0.45">
      <c r="C135">
        <f t="shared" si="12"/>
        <v>92</v>
      </c>
      <c r="D135">
        <f>IF(C135&gt;$C$22,0,BINOMDIST(C135,$C$22,$C$24,FALSE))</f>
        <v>0</v>
      </c>
      <c r="E135" s="6">
        <f t="shared" si="13"/>
        <v>0</v>
      </c>
      <c r="F135" s="7">
        <f t="shared" si="14"/>
        <v>0</v>
      </c>
      <c r="H135" s="8">
        <f t="shared" si="15"/>
        <v>92</v>
      </c>
      <c r="I135" s="9">
        <f t="shared" si="16"/>
        <v>0</v>
      </c>
    </row>
    <row r="136" spans="3:9" x14ac:dyDescent="0.45">
      <c r="C136">
        <f t="shared" si="12"/>
        <v>93</v>
      </c>
      <c r="D136">
        <f>IF(C136&gt;$C$22,0,BINOMDIST(C136,$C$22,$C$24,FALSE))</f>
        <v>0</v>
      </c>
      <c r="E136" s="6">
        <f t="shared" si="13"/>
        <v>0</v>
      </c>
      <c r="F136" s="7">
        <f t="shared" si="14"/>
        <v>0</v>
      </c>
      <c r="H136" s="8">
        <f t="shared" si="15"/>
        <v>93</v>
      </c>
      <c r="I136" s="9">
        <f t="shared" si="16"/>
        <v>0</v>
      </c>
    </row>
    <row r="137" spans="3:9" x14ac:dyDescent="0.45">
      <c r="C137">
        <f t="shared" si="12"/>
        <v>94</v>
      </c>
      <c r="D137">
        <f>IF(C137&gt;$C$22,0,BINOMDIST(C137,$C$22,$C$24,FALSE))</f>
        <v>0</v>
      </c>
      <c r="E137" s="6">
        <f t="shared" si="13"/>
        <v>0</v>
      </c>
      <c r="F137" s="7">
        <f t="shared" si="14"/>
        <v>0</v>
      </c>
      <c r="H137" s="8">
        <f t="shared" si="15"/>
        <v>94</v>
      </c>
      <c r="I137" s="9">
        <f t="shared" si="16"/>
        <v>0</v>
      </c>
    </row>
    <row r="138" spans="3:9" x14ac:dyDescent="0.45">
      <c r="C138">
        <f t="shared" si="12"/>
        <v>95</v>
      </c>
      <c r="D138">
        <f>IF(C138&gt;$C$22,0,BINOMDIST(C138,$C$22,$C$24,FALSE))</f>
        <v>0</v>
      </c>
      <c r="E138" s="6">
        <f t="shared" si="13"/>
        <v>0</v>
      </c>
      <c r="F138" s="7">
        <f t="shared" si="14"/>
        <v>0</v>
      </c>
      <c r="H138" s="8">
        <f t="shared" si="15"/>
        <v>95</v>
      </c>
      <c r="I138" s="9">
        <f t="shared" si="16"/>
        <v>0</v>
      </c>
    </row>
    <row r="139" spans="3:9" x14ac:dyDescent="0.45">
      <c r="C139">
        <f t="shared" si="12"/>
        <v>96</v>
      </c>
      <c r="D139">
        <f>IF(C139&gt;$C$22,0,BINOMDIST(C139,$C$22,$C$24,FALSE))</f>
        <v>0</v>
      </c>
      <c r="E139" s="6">
        <f t="shared" si="13"/>
        <v>0</v>
      </c>
      <c r="F139" s="7">
        <f t="shared" si="14"/>
        <v>0</v>
      </c>
      <c r="H139" s="8">
        <f t="shared" si="15"/>
        <v>96</v>
      </c>
      <c r="I139" s="9">
        <f t="shared" si="16"/>
        <v>0</v>
      </c>
    </row>
    <row r="140" spans="3:9" x14ac:dyDescent="0.45">
      <c r="C140">
        <f t="shared" si="12"/>
        <v>97</v>
      </c>
      <c r="D140">
        <f>IF(C140&gt;$C$22,0,BINOMDIST(C140,$C$22,$C$24,FALSE))</f>
        <v>0</v>
      </c>
      <c r="E140" s="6">
        <f t="shared" si="13"/>
        <v>0</v>
      </c>
      <c r="F140" s="7">
        <f t="shared" si="14"/>
        <v>0</v>
      </c>
      <c r="H140" s="8">
        <f t="shared" si="15"/>
        <v>97</v>
      </c>
      <c r="I140" s="9">
        <f t="shared" si="16"/>
        <v>0</v>
      </c>
    </row>
    <row r="141" spans="3:9" x14ac:dyDescent="0.45">
      <c r="C141">
        <f t="shared" si="12"/>
        <v>98</v>
      </c>
      <c r="D141">
        <f>IF(C141&gt;$C$22,0,BINOMDIST(C141,$C$22,$C$24,FALSE))</f>
        <v>0</v>
      </c>
      <c r="E141" s="6">
        <f t="shared" si="13"/>
        <v>0</v>
      </c>
      <c r="F141" s="7">
        <f t="shared" si="14"/>
        <v>0</v>
      </c>
      <c r="H141" s="8">
        <f t="shared" si="15"/>
        <v>98</v>
      </c>
      <c r="I141" s="9">
        <f t="shared" si="16"/>
        <v>0</v>
      </c>
    </row>
    <row r="142" spans="3:9" x14ac:dyDescent="0.45">
      <c r="C142">
        <f t="shared" si="12"/>
        <v>99</v>
      </c>
      <c r="D142">
        <f>IF(C142&gt;$C$22,0,BINOMDIST(C142,$C$22,$C$24,FALSE))</f>
        <v>0</v>
      </c>
      <c r="E142" s="6">
        <f t="shared" si="13"/>
        <v>0</v>
      </c>
      <c r="F142" s="7">
        <f t="shared" si="14"/>
        <v>0</v>
      </c>
      <c r="H142" s="8">
        <f t="shared" si="15"/>
        <v>99</v>
      </c>
      <c r="I142" s="9">
        <f t="shared" si="16"/>
        <v>0</v>
      </c>
    </row>
    <row r="143" spans="3:9" x14ac:dyDescent="0.45">
      <c r="C143">
        <f t="shared" si="12"/>
        <v>100</v>
      </c>
      <c r="D143">
        <f>IF(C143&gt;$C$22,0,BINOMDIST(C143,$C$22,$C$24,FALSE))</f>
        <v>0</v>
      </c>
      <c r="E143" s="6">
        <f t="shared" si="13"/>
        <v>0</v>
      </c>
      <c r="F143" s="7">
        <f t="shared" si="14"/>
        <v>0</v>
      </c>
      <c r="H143" s="8">
        <f t="shared" si="15"/>
        <v>100</v>
      </c>
      <c r="I143" s="9">
        <f t="shared" si="16"/>
        <v>0</v>
      </c>
    </row>
    <row r="144" spans="3:9" x14ac:dyDescent="0.45">
      <c r="C144">
        <f t="shared" si="12"/>
        <v>101</v>
      </c>
      <c r="D144">
        <f>IF(C144&gt;$C$22,0,BINOMDIST(C144,$C$22,$C$24,FALSE))</f>
        <v>0</v>
      </c>
      <c r="E144" s="6">
        <f t="shared" si="13"/>
        <v>0</v>
      </c>
      <c r="F144" s="7">
        <f t="shared" si="14"/>
        <v>0</v>
      </c>
      <c r="H144" s="8">
        <f t="shared" si="15"/>
        <v>101</v>
      </c>
      <c r="I144" s="9">
        <f t="shared" si="16"/>
        <v>0</v>
      </c>
    </row>
    <row r="145" spans="3:9" x14ac:dyDescent="0.45">
      <c r="C145">
        <f t="shared" si="12"/>
        <v>102</v>
      </c>
      <c r="D145">
        <f>IF(C145&gt;$C$22,0,BINOMDIST(C145,$C$22,$C$24,FALSE))</f>
        <v>0</v>
      </c>
      <c r="E145" s="6">
        <f t="shared" si="13"/>
        <v>0</v>
      </c>
      <c r="F145" s="7">
        <f t="shared" si="14"/>
        <v>0</v>
      </c>
      <c r="H145" s="8">
        <f t="shared" si="15"/>
        <v>102</v>
      </c>
      <c r="I145" s="9">
        <f t="shared" si="16"/>
        <v>0</v>
      </c>
    </row>
    <row r="146" spans="3:9" x14ac:dyDescent="0.45">
      <c r="C146">
        <f t="shared" si="12"/>
        <v>103</v>
      </c>
      <c r="D146">
        <f>IF(C146&gt;$C$22,0,BINOMDIST(C146,$C$22,$C$24,FALSE))</f>
        <v>0</v>
      </c>
      <c r="E146" s="6">
        <f t="shared" si="13"/>
        <v>0</v>
      </c>
      <c r="F146" s="7">
        <f t="shared" si="14"/>
        <v>0</v>
      </c>
      <c r="H146" s="8">
        <f t="shared" si="15"/>
        <v>103</v>
      </c>
      <c r="I146" s="9">
        <f t="shared" si="16"/>
        <v>0</v>
      </c>
    </row>
    <row r="147" spans="3:9" x14ac:dyDescent="0.45">
      <c r="C147">
        <f t="shared" si="12"/>
        <v>104</v>
      </c>
      <c r="D147">
        <f>IF(C147&gt;$C$22,0,BINOMDIST(C147,$C$22,$C$24,FALSE))</f>
        <v>0</v>
      </c>
      <c r="E147" s="6">
        <f t="shared" si="13"/>
        <v>0</v>
      </c>
      <c r="F147" s="7">
        <f t="shared" si="14"/>
        <v>0</v>
      </c>
      <c r="H147" s="8">
        <f t="shared" si="15"/>
        <v>104</v>
      </c>
      <c r="I147" s="9">
        <f t="shared" si="16"/>
        <v>0</v>
      </c>
    </row>
    <row r="148" spans="3:9" x14ac:dyDescent="0.45">
      <c r="C148">
        <f t="shared" si="12"/>
        <v>105</v>
      </c>
      <c r="D148">
        <f>IF(C148&gt;$C$22,0,BINOMDIST(C148,$C$22,$C$24,FALSE))</f>
        <v>0</v>
      </c>
      <c r="E148" s="6">
        <f t="shared" si="13"/>
        <v>0</v>
      </c>
      <c r="F148" s="7">
        <f t="shared" si="14"/>
        <v>0</v>
      </c>
      <c r="H148" s="8">
        <f t="shared" si="15"/>
        <v>105</v>
      </c>
      <c r="I148" s="9">
        <f t="shared" si="16"/>
        <v>0</v>
      </c>
    </row>
    <row r="149" spans="3:9" x14ac:dyDescent="0.45">
      <c r="C149">
        <f t="shared" si="12"/>
        <v>106</v>
      </c>
      <c r="D149">
        <f>IF(C149&gt;$C$22,0,BINOMDIST(C149,$C$22,$C$24,FALSE))</f>
        <v>0</v>
      </c>
      <c r="E149" s="6">
        <f t="shared" si="13"/>
        <v>0</v>
      </c>
      <c r="F149" s="7">
        <f t="shared" si="14"/>
        <v>0</v>
      </c>
      <c r="H149" s="8">
        <f t="shared" si="15"/>
        <v>106</v>
      </c>
      <c r="I149" s="9">
        <f t="shared" si="16"/>
        <v>0</v>
      </c>
    </row>
    <row r="150" spans="3:9" x14ac:dyDescent="0.45">
      <c r="C150">
        <f t="shared" si="12"/>
        <v>107</v>
      </c>
      <c r="D150">
        <f>IF(C150&gt;$C$22,0,BINOMDIST(C150,$C$22,$C$24,FALSE))</f>
        <v>0</v>
      </c>
      <c r="E150" s="6">
        <f t="shared" si="13"/>
        <v>0</v>
      </c>
      <c r="F150" s="7">
        <f t="shared" si="14"/>
        <v>0</v>
      </c>
      <c r="H150" s="8">
        <f t="shared" si="15"/>
        <v>107</v>
      </c>
      <c r="I150" s="9">
        <f t="shared" si="16"/>
        <v>0</v>
      </c>
    </row>
    <row r="151" spans="3:9" x14ac:dyDescent="0.45">
      <c r="C151">
        <f t="shared" si="12"/>
        <v>108</v>
      </c>
      <c r="D151">
        <f>IF(C151&gt;$C$22,0,BINOMDIST(C151,$C$22,$C$24,FALSE))</f>
        <v>0</v>
      </c>
      <c r="E151" s="6">
        <f t="shared" si="13"/>
        <v>0</v>
      </c>
      <c r="F151" s="7">
        <f t="shared" si="14"/>
        <v>0</v>
      </c>
      <c r="H151" s="8">
        <f t="shared" si="15"/>
        <v>108</v>
      </c>
      <c r="I151" s="9">
        <f t="shared" si="16"/>
        <v>0</v>
      </c>
    </row>
    <row r="152" spans="3:9" x14ac:dyDescent="0.45">
      <c r="C152">
        <f t="shared" si="12"/>
        <v>109</v>
      </c>
      <c r="D152">
        <f>IF(C152&gt;$C$22,0,BINOMDIST(C152,$C$22,$C$24,FALSE))</f>
        <v>0</v>
      </c>
      <c r="E152" s="6">
        <f t="shared" si="13"/>
        <v>0</v>
      </c>
      <c r="F152" s="7">
        <f t="shared" si="14"/>
        <v>0</v>
      </c>
      <c r="H152" s="8">
        <f t="shared" si="15"/>
        <v>109</v>
      </c>
      <c r="I152" s="9">
        <f t="shared" si="16"/>
        <v>0</v>
      </c>
    </row>
    <row r="153" spans="3:9" x14ac:dyDescent="0.45">
      <c r="C153">
        <f t="shared" si="12"/>
        <v>110</v>
      </c>
      <c r="D153">
        <f>IF(C153&gt;$C$22,0,BINOMDIST(C153,$C$22,$C$24,FALSE))</f>
        <v>0</v>
      </c>
      <c r="E153" s="6">
        <f t="shared" si="13"/>
        <v>0</v>
      </c>
      <c r="F153" s="7">
        <f t="shared" si="14"/>
        <v>0</v>
      </c>
      <c r="H153" s="8">
        <f t="shared" si="15"/>
        <v>110</v>
      </c>
      <c r="I153" s="9">
        <f t="shared" si="16"/>
        <v>0</v>
      </c>
    </row>
    <row r="154" spans="3:9" x14ac:dyDescent="0.45">
      <c r="C154">
        <f t="shared" si="12"/>
        <v>111</v>
      </c>
      <c r="D154">
        <f>IF(C154&gt;$C$22,0,BINOMDIST(C154,$C$22,$C$24,FALSE))</f>
        <v>0</v>
      </c>
      <c r="E154" s="6">
        <f t="shared" si="13"/>
        <v>0</v>
      </c>
      <c r="F154" s="7">
        <f t="shared" si="14"/>
        <v>0</v>
      </c>
      <c r="H154" s="8">
        <f t="shared" si="15"/>
        <v>111</v>
      </c>
      <c r="I154" s="9">
        <f t="shared" si="16"/>
        <v>0</v>
      </c>
    </row>
    <row r="155" spans="3:9" x14ac:dyDescent="0.45">
      <c r="C155">
        <f t="shared" si="12"/>
        <v>112</v>
      </c>
      <c r="D155">
        <f>IF(C155&gt;$C$22,0,BINOMDIST(C155,$C$22,$C$24,FALSE))</f>
        <v>0</v>
      </c>
      <c r="E155" s="6">
        <f t="shared" si="13"/>
        <v>0</v>
      </c>
      <c r="F155" s="7">
        <f t="shared" si="14"/>
        <v>0</v>
      </c>
      <c r="H155" s="8">
        <f t="shared" si="15"/>
        <v>112</v>
      </c>
      <c r="I155" s="9">
        <f t="shared" si="16"/>
        <v>0</v>
      </c>
    </row>
    <row r="156" spans="3:9" x14ac:dyDescent="0.45">
      <c r="C156">
        <f t="shared" si="12"/>
        <v>113</v>
      </c>
      <c r="D156">
        <f>IF(C156&gt;$C$22,0,BINOMDIST(C156,$C$22,$C$24,FALSE))</f>
        <v>0</v>
      </c>
      <c r="E156" s="6">
        <f t="shared" si="13"/>
        <v>0</v>
      </c>
      <c r="F156" s="7">
        <f t="shared" si="14"/>
        <v>0</v>
      </c>
      <c r="H156" s="8">
        <f t="shared" si="15"/>
        <v>113</v>
      </c>
      <c r="I156" s="9">
        <f t="shared" si="16"/>
        <v>0</v>
      </c>
    </row>
    <row r="157" spans="3:9" x14ac:dyDescent="0.45">
      <c r="C157">
        <f t="shared" si="12"/>
        <v>114</v>
      </c>
      <c r="D157">
        <f>IF(C157&gt;$C$22,0,BINOMDIST(C157,$C$22,$C$24,FALSE))</f>
        <v>0</v>
      </c>
      <c r="E157" s="6">
        <f t="shared" si="13"/>
        <v>0</v>
      </c>
      <c r="F157" s="7">
        <f t="shared" si="14"/>
        <v>0</v>
      </c>
      <c r="H157" s="8">
        <f t="shared" si="15"/>
        <v>114</v>
      </c>
      <c r="I157" s="9">
        <f t="shared" si="16"/>
        <v>0</v>
      </c>
    </row>
    <row r="158" spans="3:9" x14ac:dyDescent="0.45">
      <c r="C158">
        <f t="shared" si="12"/>
        <v>115</v>
      </c>
      <c r="D158">
        <f>IF(C158&gt;$C$22,0,BINOMDIST(C158,$C$22,$C$24,FALSE))</f>
        <v>0</v>
      </c>
      <c r="E158" s="6">
        <f t="shared" si="13"/>
        <v>0</v>
      </c>
      <c r="F158" s="7">
        <f t="shared" si="14"/>
        <v>0</v>
      </c>
      <c r="H158" s="8">
        <f t="shared" si="15"/>
        <v>115</v>
      </c>
      <c r="I158" s="9">
        <f t="shared" si="16"/>
        <v>0</v>
      </c>
    </row>
    <row r="159" spans="3:9" x14ac:dyDescent="0.45">
      <c r="C159">
        <f t="shared" si="12"/>
        <v>116</v>
      </c>
      <c r="D159">
        <f>IF(C159&gt;$C$22,0,BINOMDIST(C159,$C$22,$C$24,FALSE))</f>
        <v>0</v>
      </c>
      <c r="E159" s="6">
        <f t="shared" si="13"/>
        <v>0</v>
      </c>
      <c r="F159" s="7">
        <f t="shared" si="14"/>
        <v>0</v>
      </c>
      <c r="H159" s="8">
        <f t="shared" si="15"/>
        <v>116</v>
      </c>
      <c r="I159" s="9">
        <f t="shared" si="16"/>
        <v>0</v>
      </c>
    </row>
    <row r="160" spans="3:9" x14ac:dyDescent="0.45">
      <c r="C160">
        <f t="shared" si="12"/>
        <v>117</v>
      </c>
      <c r="D160">
        <f>IF(C160&gt;$C$22,0,BINOMDIST(C160,$C$22,$C$24,FALSE))</f>
        <v>0</v>
      </c>
      <c r="E160" s="6">
        <f t="shared" si="13"/>
        <v>0</v>
      </c>
      <c r="F160" s="7">
        <f t="shared" si="14"/>
        <v>0</v>
      </c>
      <c r="H160" s="8">
        <f t="shared" si="15"/>
        <v>117</v>
      </c>
      <c r="I160" s="9">
        <f t="shared" si="16"/>
        <v>0</v>
      </c>
    </row>
    <row r="161" spans="3:9" x14ac:dyDescent="0.45">
      <c r="C161">
        <f t="shared" si="12"/>
        <v>118</v>
      </c>
      <c r="D161">
        <f>IF(C161&gt;$C$22,0,BINOMDIST(C161,$C$22,$C$24,FALSE))</f>
        <v>0</v>
      </c>
      <c r="E161" s="6">
        <f t="shared" si="13"/>
        <v>0</v>
      </c>
      <c r="F161" s="7">
        <f t="shared" si="14"/>
        <v>0</v>
      </c>
      <c r="H161" s="8">
        <f t="shared" si="15"/>
        <v>118</v>
      </c>
      <c r="I161" s="9">
        <f t="shared" si="16"/>
        <v>0</v>
      </c>
    </row>
    <row r="162" spans="3:9" x14ac:dyDescent="0.45">
      <c r="C162">
        <f t="shared" si="12"/>
        <v>119</v>
      </c>
      <c r="D162">
        <f>IF(C162&gt;$C$22,0,BINOMDIST(C162,$C$22,$C$24,FALSE))</f>
        <v>0</v>
      </c>
      <c r="E162" s="6">
        <f t="shared" si="13"/>
        <v>0</v>
      </c>
      <c r="F162" s="7">
        <f t="shared" si="14"/>
        <v>0</v>
      </c>
      <c r="H162" s="8">
        <f t="shared" si="15"/>
        <v>119</v>
      </c>
      <c r="I162" s="9">
        <f t="shared" si="16"/>
        <v>0</v>
      </c>
    </row>
    <row r="163" spans="3:9" x14ac:dyDescent="0.45">
      <c r="C163">
        <f t="shared" si="12"/>
        <v>120</v>
      </c>
      <c r="D163">
        <f>IF(C163&gt;$C$22,0,BINOMDIST(C163,$C$22,$C$24,FALSE))</f>
        <v>0</v>
      </c>
      <c r="E163" s="6">
        <f t="shared" si="13"/>
        <v>0</v>
      </c>
      <c r="F163" s="7">
        <f t="shared" si="14"/>
        <v>0</v>
      </c>
      <c r="H163" s="8">
        <f t="shared" si="15"/>
        <v>120</v>
      </c>
      <c r="I163" s="9">
        <f t="shared" si="16"/>
        <v>0</v>
      </c>
    </row>
    <row r="164" spans="3:9" x14ac:dyDescent="0.45">
      <c r="C164">
        <f t="shared" si="12"/>
        <v>121</v>
      </c>
      <c r="D164">
        <f>IF(C164&gt;$C$22,0,BINOMDIST(C164,$C$22,$C$24,FALSE))</f>
        <v>0</v>
      </c>
      <c r="E164" s="6">
        <f t="shared" si="13"/>
        <v>0</v>
      </c>
      <c r="F164" s="7">
        <f t="shared" si="14"/>
        <v>0</v>
      </c>
      <c r="H164" s="8">
        <f t="shared" si="15"/>
        <v>121</v>
      </c>
      <c r="I164" s="9">
        <f t="shared" si="16"/>
        <v>0</v>
      </c>
    </row>
    <row r="165" spans="3:9" x14ac:dyDescent="0.45">
      <c r="C165">
        <f t="shared" si="12"/>
        <v>122</v>
      </c>
      <c r="D165">
        <f>IF(C165&gt;$C$22,0,BINOMDIST(C165,$C$22,$C$24,FALSE))</f>
        <v>0</v>
      </c>
      <c r="E165" s="6">
        <f t="shared" si="13"/>
        <v>0</v>
      </c>
      <c r="F165" s="7">
        <f t="shared" si="14"/>
        <v>0</v>
      </c>
      <c r="H165" s="8">
        <f t="shared" si="15"/>
        <v>122</v>
      </c>
      <c r="I165" s="9">
        <f t="shared" si="16"/>
        <v>0</v>
      </c>
    </row>
    <row r="166" spans="3:9" x14ac:dyDescent="0.45">
      <c r="C166">
        <f t="shared" si="12"/>
        <v>123</v>
      </c>
      <c r="D166">
        <f>IF(C166&gt;$C$22,0,BINOMDIST(C166,$C$22,$C$24,FALSE))</f>
        <v>0</v>
      </c>
      <c r="E166" s="6">
        <f t="shared" si="13"/>
        <v>0</v>
      </c>
      <c r="F166" s="7">
        <f t="shared" si="14"/>
        <v>0</v>
      </c>
      <c r="H166" s="8">
        <f t="shared" si="15"/>
        <v>123</v>
      </c>
      <c r="I166" s="9">
        <f t="shared" si="16"/>
        <v>0</v>
      </c>
    </row>
    <row r="167" spans="3:9" x14ac:dyDescent="0.45">
      <c r="C167">
        <f t="shared" si="12"/>
        <v>124</v>
      </c>
      <c r="D167">
        <f>IF(C167&gt;$C$22,0,BINOMDIST(C167,$C$22,$C$24,FALSE))</f>
        <v>0</v>
      </c>
      <c r="E167" s="6">
        <f t="shared" si="13"/>
        <v>0</v>
      </c>
      <c r="F167" s="7">
        <f t="shared" si="14"/>
        <v>0</v>
      </c>
      <c r="H167" s="8">
        <f t="shared" si="15"/>
        <v>124</v>
      </c>
      <c r="I167" s="9">
        <f t="shared" si="16"/>
        <v>0</v>
      </c>
    </row>
    <row r="168" spans="3:9" x14ac:dyDescent="0.45">
      <c r="C168">
        <f t="shared" si="12"/>
        <v>125</v>
      </c>
      <c r="D168">
        <f>IF(C168&gt;$C$22,0,BINOMDIST(C168,$C$22,$C$24,FALSE))</f>
        <v>0</v>
      </c>
      <c r="E168" s="6">
        <f t="shared" si="13"/>
        <v>0</v>
      </c>
      <c r="F168" s="7">
        <f t="shared" si="14"/>
        <v>0</v>
      </c>
      <c r="H168" s="8">
        <f t="shared" si="15"/>
        <v>125</v>
      </c>
      <c r="I168" s="9">
        <f t="shared" si="16"/>
        <v>0</v>
      </c>
    </row>
    <row r="169" spans="3:9" x14ac:dyDescent="0.45">
      <c r="C169">
        <f t="shared" si="12"/>
        <v>126</v>
      </c>
      <c r="D169">
        <f>IF(C169&gt;$C$22,0,BINOMDIST(C169,$C$22,$C$24,FALSE))</f>
        <v>0</v>
      </c>
      <c r="E169" s="6">
        <f t="shared" si="13"/>
        <v>0</v>
      </c>
      <c r="F169" s="7">
        <f t="shared" si="14"/>
        <v>0</v>
      </c>
      <c r="H169" s="8">
        <f t="shared" si="15"/>
        <v>126</v>
      </c>
      <c r="I169" s="9">
        <f t="shared" si="16"/>
        <v>0</v>
      </c>
    </row>
    <row r="170" spans="3:9" x14ac:dyDescent="0.45">
      <c r="C170">
        <f t="shared" si="12"/>
        <v>127</v>
      </c>
      <c r="D170">
        <f>IF(C170&gt;$C$22,0,BINOMDIST(C170,$C$22,$C$24,FALSE))</f>
        <v>0</v>
      </c>
      <c r="E170" s="6">
        <f t="shared" si="13"/>
        <v>0</v>
      </c>
      <c r="F170" s="7">
        <f t="shared" si="14"/>
        <v>0</v>
      </c>
      <c r="H170" s="8">
        <f t="shared" si="15"/>
        <v>127</v>
      </c>
      <c r="I170" s="9">
        <f t="shared" si="16"/>
        <v>0</v>
      </c>
    </row>
    <row r="171" spans="3:9" x14ac:dyDescent="0.45">
      <c r="C171">
        <f t="shared" si="12"/>
        <v>128</v>
      </c>
      <c r="D171">
        <f>IF(C171&gt;$C$22,0,BINOMDIST(C171,$C$22,$C$24,FALSE))</f>
        <v>0</v>
      </c>
      <c r="E171" s="6">
        <f t="shared" si="13"/>
        <v>0</v>
      </c>
      <c r="F171" s="7">
        <f t="shared" si="14"/>
        <v>0</v>
      </c>
      <c r="H171" s="8">
        <f t="shared" si="15"/>
        <v>128</v>
      </c>
      <c r="I171" s="9">
        <f t="shared" si="16"/>
        <v>0</v>
      </c>
    </row>
    <row r="172" spans="3:9" x14ac:dyDescent="0.45">
      <c r="C172">
        <f t="shared" si="12"/>
        <v>129</v>
      </c>
      <c r="D172">
        <f>IF(C172&gt;$C$22,0,BINOMDIST(C172,$C$22,$C$24,FALSE))</f>
        <v>0</v>
      </c>
      <c r="E172" s="6">
        <f t="shared" si="13"/>
        <v>0</v>
      </c>
      <c r="F172" s="7">
        <f t="shared" si="14"/>
        <v>0</v>
      </c>
      <c r="H172" s="8">
        <f t="shared" si="15"/>
        <v>129</v>
      </c>
      <c r="I172" s="9">
        <f t="shared" si="16"/>
        <v>0</v>
      </c>
    </row>
    <row r="173" spans="3:9" x14ac:dyDescent="0.45">
      <c r="C173">
        <f t="shared" ref="C173:C204" si="17">C172+1</f>
        <v>130</v>
      </c>
      <c r="D173">
        <f>IF(C173&gt;$C$22,0,BINOMDIST(C173,$C$22,$C$24,FALSE))</f>
        <v>0</v>
      </c>
      <c r="E173" s="6">
        <f t="shared" si="13"/>
        <v>0</v>
      </c>
      <c r="F173" s="7">
        <f t="shared" si="14"/>
        <v>0</v>
      </c>
      <c r="H173" s="8">
        <f t="shared" si="15"/>
        <v>130</v>
      </c>
      <c r="I173" s="9">
        <f t="shared" si="16"/>
        <v>0</v>
      </c>
    </row>
    <row r="174" spans="3:9" x14ac:dyDescent="0.45">
      <c r="C174">
        <f t="shared" si="17"/>
        <v>131</v>
      </c>
      <c r="D174">
        <f>IF(C174&gt;$C$22,0,BINOMDIST(C174,$C$22,$C$24,FALSE))</f>
        <v>0</v>
      </c>
      <c r="E174" s="6">
        <f t="shared" si="13"/>
        <v>0</v>
      </c>
      <c r="F174" s="7">
        <f t="shared" si="14"/>
        <v>0</v>
      </c>
      <c r="H174" s="8">
        <f t="shared" si="15"/>
        <v>131</v>
      </c>
      <c r="I174" s="9">
        <f t="shared" si="16"/>
        <v>0</v>
      </c>
    </row>
    <row r="175" spans="3:9" x14ac:dyDescent="0.45">
      <c r="C175">
        <f t="shared" si="17"/>
        <v>132</v>
      </c>
      <c r="D175">
        <f>IF(C175&gt;$C$22,0,BINOMDIST(C175,$C$22,$C$24,FALSE))</f>
        <v>0</v>
      </c>
      <c r="E175" s="6">
        <f t="shared" si="13"/>
        <v>0</v>
      </c>
      <c r="F175" s="7">
        <f t="shared" si="14"/>
        <v>0</v>
      </c>
      <c r="H175" s="8">
        <f t="shared" si="15"/>
        <v>132</v>
      </c>
      <c r="I175" s="9">
        <f t="shared" si="16"/>
        <v>0</v>
      </c>
    </row>
    <row r="176" spans="3:9" x14ac:dyDescent="0.45">
      <c r="C176">
        <f t="shared" si="17"/>
        <v>133</v>
      </c>
      <c r="D176">
        <f>IF(C176&gt;$C$22,0,BINOMDIST(C176,$C$22,$C$24,FALSE))</f>
        <v>0</v>
      </c>
      <c r="E176" s="6">
        <f t="shared" si="13"/>
        <v>0</v>
      </c>
      <c r="F176" s="7">
        <f t="shared" si="14"/>
        <v>0</v>
      </c>
      <c r="H176" s="8">
        <f t="shared" si="15"/>
        <v>133</v>
      </c>
      <c r="I176" s="9">
        <f t="shared" si="16"/>
        <v>0</v>
      </c>
    </row>
    <row r="177" spans="3:9" x14ac:dyDescent="0.45">
      <c r="C177">
        <f t="shared" si="17"/>
        <v>134</v>
      </c>
      <c r="D177">
        <f>IF(C177&gt;$C$22,0,BINOMDIST(C177,$C$22,$C$24,FALSE))</f>
        <v>0</v>
      </c>
      <c r="E177" s="6">
        <f t="shared" si="13"/>
        <v>0</v>
      </c>
      <c r="F177" s="7">
        <f t="shared" si="14"/>
        <v>0</v>
      </c>
      <c r="H177" s="8">
        <f t="shared" si="15"/>
        <v>134</v>
      </c>
      <c r="I177" s="9">
        <f t="shared" si="16"/>
        <v>0</v>
      </c>
    </row>
    <row r="178" spans="3:9" x14ac:dyDescent="0.45">
      <c r="C178">
        <f t="shared" si="17"/>
        <v>135</v>
      </c>
      <c r="D178">
        <f>IF(C178&gt;$C$22,0,BINOMDIST(C178,$C$22,$C$24,FALSE))</f>
        <v>0</v>
      </c>
      <c r="E178" s="6">
        <f t="shared" si="13"/>
        <v>0</v>
      </c>
      <c r="F178" s="7">
        <f t="shared" si="14"/>
        <v>0</v>
      </c>
      <c r="H178" s="8">
        <f t="shared" si="15"/>
        <v>135</v>
      </c>
      <c r="I178" s="9">
        <f t="shared" si="16"/>
        <v>0</v>
      </c>
    </row>
    <row r="179" spans="3:9" x14ac:dyDescent="0.45">
      <c r="C179">
        <f t="shared" si="17"/>
        <v>136</v>
      </c>
      <c r="D179">
        <f>IF(C179&gt;$C$22,0,BINOMDIST(C179,$C$22,$C$24,FALSE))</f>
        <v>0</v>
      </c>
      <c r="E179" s="6">
        <f t="shared" si="13"/>
        <v>0</v>
      </c>
      <c r="F179" s="7">
        <f t="shared" si="14"/>
        <v>0</v>
      </c>
      <c r="H179" s="8">
        <f t="shared" si="15"/>
        <v>136</v>
      </c>
      <c r="I179" s="9">
        <f t="shared" si="16"/>
        <v>0</v>
      </c>
    </row>
    <row r="180" spans="3:9" x14ac:dyDescent="0.45">
      <c r="C180">
        <f t="shared" si="17"/>
        <v>137</v>
      </c>
      <c r="D180">
        <f>IF(C180&gt;$C$22,0,BINOMDIST(C180,$C$22,$C$24,FALSE))</f>
        <v>0</v>
      </c>
      <c r="E180" s="6">
        <f t="shared" si="13"/>
        <v>0</v>
      </c>
      <c r="F180" s="7">
        <f t="shared" si="14"/>
        <v>0</v>
      </c>
      <c r="H180" s="8">
        <f t="shared" si="15"/>
        <v>137</v>
      </c>
      <c r="I180" s="9">
        <f t="shared" si="16"/>
        <v>0</v>
      </c>
    </row>
    <row r="181" spans="3:9" x14ac:dyDescent="0.45">
      <c r="C181">
        <f t="shared" si="17"/>
        <v>138</v>
      </c>
      <c r="D181">
        <f>IF(C181&gt;$C$22,0,BINOMDIST(C181,$C$22,$C$24,FALSE))</f>
        <v>0</v>
      </c>
      <c r="E181" s="6">
        <f t="shared" si="13"/>
        <v>0</v>
      </c>
      <c r="F181" s="7">
        <f t="shared" si="14"/>
        <v>0</v>
      </c>
      <c r="H181" s="8">
        <f t="shared" si="15"/>
        <v>138</v>
      </c>
      <c r="I181" s="9">
        <f t="shared" si="16"/>
        <v>0</v>
      </c>
    </row>
    <row r="182" spans="3:9" x14ac:dyDescent="0.45">
      <c r="C182">
        <f t="shared" si="17"/>
        <v>139</v>
      </c>
      <c r="D182">
        <f>IF(C182&gt;$C$22,0,BINOMDIST(C182,$C$22,$C$24,FALSE))</f>
        <v>0</v>
      </c>
      <c r="E182" s="6">
        <f t="shared" si="13"/>
        <v>0</v>
      </c>
      <c r="F182" s="7">
        <f t="shared" si="14"/>
        <v>0</v>
      </c>
      <c r="H182" s="8">
        <f t="shared" si="15"/>
        <v>139</v>
      </c>
      <c r="I182" s="9">
        <f t="shared" si="16"/>
        <v>0</v>
      </c>
    </row>
    <row r="183" spans="3:9" x14ac:dyDescent="0.45">
      <c r="C183">
        <f t="shared" si="17"/>
        <v>140</v>
      </c>
      <c r="D183">
        <f>IF(C183&gt;$C$22,0,BINOMDIST(C183,$C$22,$C$24,FALSE))</f>
        <v>0</v>
      </c>
      <c r="E183" s="6">
        <f t="shared" si="13"/>
        <v>0</v>
      </c>
      <c r="F183" s="7">
        <f t="shared" si="14"/>
        <v>0</v>
      </c>
      <c r="H183" s="8">
        <f t="shared" si="15"/>
        <v>140</v>
      </c>
      <c r="I183" s="9">
        <f t="shared" si="16"/>
        <v>0</v>
      </c>
    </row>
    <row r="184" spans="3:9" x14ac:dyDescent="0.45">
      <c r="C184">
        <f t="shared" si="17"/>
        <v>141</v>
      </c>
      <c r="D184">
        <f>IF(C184&gt;$C$22,0,BINOMDIST(C184,$C$22,$C$24,FALSE))</f>
        <v>0</v>
      </c>
      <c r="E184" s="6">
        <f t="shared" si="13"/>
        <v>0</v>
      </c>
      <c r="F184" s="7">
        <f t="shared" si="14"/>
        <v>0</v>
      </c>
      <c r="H184" s="8">
        <f t="shared" si="15"/>
        <v>141</v>
      </c>
      <c r="I184" s="9">
        <f t="shared" si="16"/>
        <v>0</v>
      </c>
    </row>
    <row r="185" spans="3:9" x14ac:dyDescent="0.45">
      <c r="C185">
        <f t="shared" si="17"/>
        <v>142</v>
      </c>
      <c r="D185">
        <f>IF(C185&gt;$C$22,0,BINOMDIST(C185,$C$22,$C$24,FALSE))</f>
        <v>0</v>
      </c>
      <c r="E185" s="6">
        <f t="shared" si="13"/>
        <v>0</v>
      </c>
      <c r="F185" s="7">
        <f t="shared" si="14"/>
        <v>0</v>
      </c>
      <c r="H185" s="8">
        <f t="shared" si="15"/>
        <v>142</v>
      </c>
      <c r="I185" s="9">
        <f t="shared" si="16"/>
        <v>0</v>
      </c>
    </row>
    <row r="186" spans="3:9" x14ac:dyDescent="0.45">
      <c r="C186">
        <f t="shared" si="17"/>
        <v>143</v>
      </c>
      <c r="D186">
        <f>IF(C186&gt;$C$22,0,BINOMDIST(C186,$C$22,$C$24,FALSE))</f>
        <v>0</v>
      </c>
      <c r="E186" s="6">
        <f t="shared" si="13"/>
        <v>0</v>
      </c>
      <c r="F186" s="7">
        <f t="shared" si="14"/>
        <v>0</v>
      </c>
      <c r="H186" s="8">
        <f t="shared" si="15"/>
        <v>143</v>
      </c>
      <c r="I186" s="9">
        <f t="shared" si="16"/>
        <v>0</v>
      </c>
    </row>
    <row r="187" spans="3:9" x14ac:dyDescent="0.45">
      <c r="C187">
        <f t="shared" si="17"/>
        <v>144</v>
      </c>
      <c r="D187">
        <f>IF(C187&gt;$C$22,0,BINOMDIST(C187,$C$22,$C$24,FALSE))</f>
        <v>0</v>
      </c>
      <c r="E187" s="6">
        <f t="shared" ref="E187:E203" si="18">100*D187</f>
        <v>0</v>
      </c>
      <c r="F187" s="7">
        <f t="shared" ref="F187:F203" si="19">E187</f>
        <v>0</v>
      </c>
      <c r="H187" s="8">
        <f t="shared" ref="H187:H202" si="20">C187</f>
        <v>144</v>
      </c>
      <c r="I187" s="9">
        <f t="shared" ref="I187:I203" si="21">E187</f>
        <v>0</v>
      </c>
    </row>
    <row r="188" spans="3:9" x14ac:dyDescent="0.45">
      <c r="C188">
        <f t="shared" si="17"/>
        <v>145</v>
      </c>
      <c r="D188">
        <f>IF(C188&gt;$C$22,0,BINOMDIST(C188,$C$22,$C$24,FALSE))</f>
        <v>0</v>
      </c>
      <c r="E188" s="6">
        <f t="shared" si="18"/>
        <v>0</v>
      </c>
      <c r="F188" s="7">
        <f t="shared" si="19"/>
        <v>0</v>
      </c>
      <c r="H188" s="8">
        <f t="shared" si="20"/>
        <v>145</v>
      </c>
      <c r="I188" s="9">
        <f t="shared" si="21"/>
        <v>0</v>
      </c>
    </row>
    <row r="189" spans="3:9" x14ac:dyDescent="0.45">
      <c r="C189">
        <f t="shared" si="17"/>
        <v>146</v>
      </c>
      <c r="D189">
        <f>IF(C189&gt;$C$22,0,BINOMDIST(C189,$C$22,$C$24,FALSE))</f>
        <v>0</v>
      </c>
      <c r="E189" s="6">
        <f t="shared" si="18"/>
        <v>0</v>
      </c>
      <c r="F189" s="7">
        <f t="shared" si="19"/>
        <v>0</v>
      </c>
      <c r="H189" s="8">
        <f t="shared" si="20"/>
        <v>146</v>
      </c>
      <c r="I189" s="9">
        <f t="shared" si="21"/>
        <v>0</v>
      </c>
    </row>
    <row r="190" spans="3:9" x14ac:dyDescent="0.45">
      <c r="C190">
        <f t="shared" si="17"/>
        <v>147</v>
      </c>
      <c r="D190">
        <f>IF(C190&gt;$C$22,0,BINOMDIST(C190,$C$22,$C$24,FALSE))</f>
        <v>0</v>
      </c>
      <c r="E190" s="6">
        <f t="shared" si="18"/>
        <v>0</v>
      </c>
      <c r="F190" s="7">
        <f t="shared" si="19"/>
        <v>0</v>
      </c>
      <c r="H190" s="8">
        <f t="shared" si="20"/>
        <v>147</v>
      </c>
      <c r="I190" s="9">
        <f t="shared" si="21"/>
        <v>0</v>
      </c>
    </row>
    <row r="191" spans="3:9" x14ac:dyDescent="0.45">
      <c r="C191">
        <f t="shared" si="17"/>
        <v>148</v>
      </c>
      <c r="D191">
        <f>IF(C191&gt;$C$22,0,BINOMDIST(C191,$C$22,$C$24,FALSE))</f>
        <v>0</v>
      </c>
      <c r="E191" s="6">
        <f t="shared" si="18"/>
        <v>0</v>
      </c>
      <c r="F191" s="7">
        <f t="shared" si="19"/>
        <v>0</v>
      </c>
      <c r="H191" s="8">
        <f t="shared" si="20"/>
        <v>148</v>
      </c>
      <c r="I191" s="9">
        <f t="shared" si="21"/>
        <v>0</v>
      </c>
    </row>
    <row r="192" spans="3:9" x14ac:dyDescent="0.45">
      <c r="C192">
        <f t="shared" si="17"/>
        <v>149</v>
      </c>
      <c r="D192">
        <f>IF(C192&gt;$C$22,0,BINOMDIST(C192,$C$22,$C$24,FALSE))</f>
        <v>0</v>
      </c>
      <c r="E192" s="6">
        <f t="shared" si="18"/>
        <v>0</v>
      </c>
      <c r="F192" s="7">
        <f t="shared" si="19"/>
        <v>0</v>
      </c>
      <c r="H192" s="8">
        <f t="shared" si="20"/>
        <v>149</v>
      </c>
      <c r="I192" s="9">
        <f t="shared" si="21"/>
        <v>0</v>
      </c>
    </row>
    <row r="193" spans="3:9" x14ac:dyDescent="0.45">
      <c r="C193">
        <f t="shared" si="17"/>
        <v>150</v>
      </c>
      <c r="D193">
        <f>IF(C193&gt;$C$22,0,BINOMDIST(C193,$C$22,$C$24,FALSE))</f>
        <v>0</v>
      </c>
      <c r="E193" s="6">
        <f t="shared" si="18"/>
        <v>0</v>
      </c>
      <c r="F193" s="7">
        <f t="shared" si="19"/>
        <v>0</v>
      </c>
      <c r="H193" s="8">
        <f t="shared" si="20"/>
        <v>150</v>
      </c>
      <c r="I193" s="9">
        <f t="shared" si="21"/>
        <v>0</v>
      </c>
    </row>
    <row r="194" spans="3:9" x14ac:dyDescent="0.45">
      <c r="C194">
        <f t="shared" si="17"/>
        <v>151</v>
      </c>
      <c r="D194">
        <f>IF(C194&gt;$C$22,0,BINOMDIST(C194,$C$22,$C$24,FALSE))</f>
        <v>0</v>
      </c>
      <c r="E194" s="6">
        <f t="shared" si="18"/>
        <v>0</v>
      </c>
      <c r="F194" s="7">
        <f t="shared" si="19"/>
        <v>0</v>
      </c>
      <c r="H194" s="8">
        <f t="shared" si="20"/>
        <v>151</v>
      </c>
      <c r="I194" s="9">
        <f t="shared" si="21"/>
        <v>0</v>
      </c>
    </row>
    <row r="195" spans="3:9" x14ac:dyDescent="0.45">
      <c r="C195">
        <f t="shared" si="17"/>
        <v>152</v>
      </c>
      <c r="D195">
        <f>IF(C195&gt;$C$22,0,BINOMDIST(C195,$C$22,$C$24,FALSE))</f>
        <v>0</v>
      </c>
      <c r="E195" s="6">
        <f t="shared" si="18"/>
        <v>0</v>
      </c>
      <c r="F195" s="7">
        <f t="shared" si="19"/>
        <v>0</v>
      </c>
      <c r="H195" s="8">
        <f t="shared" si="20"/>
        <v>152</v>
      </c>
      <c r="I195" s="9">
        <f t="shared" si="21"/>
        <v>0</v>
      </c>
    </row>
    <row r="196" spans="3:9" x14ac:dyDescent="0.45">
      <c r="C196">
        <f t="shared" si="17"/>
        <v>153</v>
      </c>
      <c r="D196">
        <f>IF(C196&gt;$C$22,0,BINOMDIST(C196,$C$22,$C$24,FALSE))</f>
        <v>0</v>
      </c>
      <c r="E196" s="6">
        <f t="shared" si="18"/>
        <v>0</v>
      </c>
      <c r="F196" s="7">
        <f t="shared" si="19"/>
        <v>0</v>
      </c>
      <c r="H196" s="8">
        <f t="shared" si="20"/>
        <v>153</v>
      </c>
      <c r="I196" s="9">
        <f t="shared" si="21"/>
        <v>0</v>
      </c>
    </row>
    <row r="197" spans="3:9" x14ac:dyDescent="0.45">
      <c r="C197">
        <f t="shared" si="17"/>
        <v>154</v>
      </c>
      <c r="D197">
        <f>IF(C197&gt;$C$22,0,BINOMDIST(C197,$C$22,$C$24,FALSE))</f>
        <v>0</v>
      </c>
      <c r="E197" s="6">
        <f t="shared" si="18"/>
        <v>0</v>
      </c>
      <c r="F197" s="7">
        <f t="shared" si="19"/>
        <v>0</v>
      </c>
      <c r="H197" s="8">
        <f t="shared" si="20"/>
        <v>154</v>
      </c>
      <c r="I197" s="9">
        <f t="shared" si="21"/>
        <v>0</v>
      </c>
    </row>
    <row r="198" spans="3:9" x14ac:dyDescent="0.45">
      <c r="C198">
        <f t="shared" si="17"/>
        <v>155</v>
      </c>
      <c r="D198">
        <f>IF(C198&gt;$C$22,0,BINOMDIST(C198,$C$22,$C$24,FALSE))</f>
        <v>0</v>
      </c>
      <c r="E198" s="6">
        <f t="shared" si="18"/>
        <v>0</v>
      </c>
      <c r="F198" s="7">
        <f t="shared" si="19"/>
        <v>0</v>
      </c>
      <c r="H198" s="8">
        <f t="shared" si="20"/>
        <v>155</v>
      </c>
      <c r="I198" s="9">
        <f t="shared" si="21"/>
        <v>0</v>
      </c>
    </row>
    <row r="199" spans="3:9" x14ac:dyDescent="0.45">
      <c r="C199">
        <f t="shared" si="17"/>
        <v>156</v>
      </c>
      <c r="D199">
        <f>IF(C199&gt;$C$22,0,BINOMDIST(C199,$C$22,$C$24,FALSE))</f>
        <v>0</v>
      </c>
      <c r="E199" s="6">
        <f t="shared" si="18"/>
        <v>0</v>
      </c>
      <c r="F199" s="7">
        <f t="shared" si="19"/>
        <v>0</v>
      </c>
      <c r="H199" s="8">
        <f t="shared" si="20"/>
        <v>156</v>
      </c>
      <c r="I199" s="9">
        <f t="shared" si="21"/>
        <v>0</v>
      </c>
    </row>
    <row r="200" spans="3:9" x14ac:dyDescent="0.45">
      <c r="C200">
        <f t="shared" si="17"/>
        <v>157</v>
      </c>
      <c r="D200">
        <f>IF(C200&gt;$C$22,0,BINOMDIST(C200,$C$22,$C$24,FALSE))</f>
        <v>0</v>
      </c>
      <c r="E200" s="6">
        <f t="shared" si="18"/>
        <v>0</v>
      </c>
      <c r="F200" s="7">
        <f t="shared" si="19"/>
        <v>0</v>
      </c>
      <c r="H200" s="8">
        <f t="shared" si="20"/>
        <v>157</v>
      </c>
      <c r="I200" s="9">
        <f t="shared" si="21"/>
        <v>0</v>
      </c>
    </row>
    <row r="201" spans="3:9" x14ac:dyDescent="0.45">
      <c r="C201">
        <f t="shared" si="17"/>
        <v>158</v>
      </c>
      <c r="D201">
        <f>IF(C201&gt;$C$22,0,BINOMDIST(C201,$C$22,$C$24,FALSE))</f>
        <v>0</v>
      </c>
      <c r="E201" s="6">
        <f t="shared" si="18"/>
        <v>0</v>
      </c>
      <c r="F201" s="7">
        <f t="shared" si="19"/>
        <v>0</v>
      </c>
      <c r="H201" s="8">
        <f t="shared" si="20"/>
        <v>158</v>
      </c>
      <c r="I201" s="9">
        <f t="shared" si="21"/>
        <v>0</v>
      </c>
    </row>
    <row r="202" spans="3:9" x14ac:dyDescent="0.45">
      <c r="C202">
        <f t="shared" si="17"/>
        <v>159</v>
      </c>
      <c r="D202">
        <f>IF(C202&gt;$C$22,0,BINOMDIST(C202,$C$22,$C$24,FALSE))</f>
        <v>0</v>
      </c>
      <c r="E202" s="6">
        <f t="shared" si="18"/>
        <v>0</v>
      </c>
      <c r="F202" s="7">
        <f t="shared" si="19"/>
        <v>0</v>
      </c>
      <c r="H202" s="8">
        <f t="shared" si="20"/>
        <v>159</v>
      </c>
      <c r="I202" s="9">
        <f t="shared" si="21"/>
        <v>0</v>
      </c>
    </row>
    <row r="203" spans="3:9" x14ac:dyDescent="0.45">
      <c r="C203">
        <f t="shared" si="17"/>
        <v>160</v>
      </c>
      <c r="D203">
        <f>IF(C203&gt;$C$22,0,BINOMDIST(C203,$C$22,$C$24,FALSE))</f>
        <v>0</v>
      </c>
      <c r="E203" s="6">
        <f t="shared" si="18"/>
        <v>0</v>
      </c>
      <c r="F203" s="7">
        <f t="shared" si="19"/>
        <v>0</v>
      </c>
      <c r="H203" s="8">
        <f>C203</f>
        <v>160</v>
      </c>
      <c r="I203" s="9">
        <f t="shared" si="21"/>
        <v>0</v>
      </c>
    </row>
    <row r="204" spans="3:9" x14ac:dyDescent="0.45">
      <c r="C204">
        <f t="shared" si="17"/>
        <v>161</v>
      </c>
      <c r="D204">
        <f>IF(C204&gt;$C$22,0,BINOMDIST(C204,$C$22,$C$24,FALSE))</f>
        <v>0</v>
      </c>
      <c r="H204" s="10" t="s">
        <v>43</v>
      </c>
      <c r="I204" s="11">
        <f>SUM(E43:E54)</f>
        <v>100.00000000000003</v>
      </c>
    </row>
  </sheetData>
  <pageMargins left="0.7" right="0.7" top="0.75" bottom="0.75" header="0.3" footer="0.3"/>
  <pageSetup paperSize="9" orientation="landscape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workbookViewId="0">
      <selection activeCell="A4" sqref="A4"/>
    </sheetView>
  </sheetViews>
  <sheetFormatPr defaultRowHeight="14.25" x14ac:dyDescent="0.45"/>
  <cols>
    <col min="1" max="1" width="13" bestFit="1" customWidth="1"/>
    <col min="2" max="2" width="15.86328125" bestFit="1" customWidth="1"/>
    <col min="3" max="3" width="16.3984375" bestFit="1" customWidth="1"/>
    <col min="8" max="8" width="12" bestFit="1" customWidth="1"/>
    <col min="9" max="9" width="39.86328125" bestFit="1" customWidth="1"/>
  </cols>
  <sheetData>
    <row r="1" spans="1:5" x14ac:dyDescent="0.45">
      <c r="A1" s="5" t="s">
        <v>51</v>
      </c>
    </row>
    <row r="2" spans="1:5" x14ac:dyDescent="0.45">
      <c r="A2" s="5" t="s">
        <v>9</v>
      </c>
      <c r="B2" s="5" t="s">
        <v>50</v>
      </c>
      <c r="D2" t="s">
        <v>10</v>
      </c>
      <c r="E2" t="s">
        <v>11</v>
      </c>
    </row>
    <row r="3" spans="1:5" x14ac:dyDescent="0.45">
      <c r="A3" s="13">
        <v>15</v>
      </c>
      <c r="B3" s="13">
        <v>10</v>
      </c>
      <c r="D3">
        <f>-1*((B3/A3)-1)</f>
        <v>0.33333333333333337</v>
      </c>
      <c r="E3">
        <f>A3/D3</f>
        <v>44.999999999999993</v>
      </c>
    </row>
    <row r="22" spans="3:4" x14ac:dyDescent="0.45">
      <c r="C22">
        <f>E3</f>
        <v>44.999999999999993</v>
      </c>
      <c r="D22" s="1" t="s">
        <v>14</v>
      </c>
    </row>
    <row r="24" spans="3:4" x14ac:dyDescent="0.45">
      <c r="C24">
        <f>D3</f>
        <v>0.33333333333333337</v>
      </c>
      <c r="D24" s="1" t="s">
        <v>15</v>
      </c>
    </row>
    <row r="41" spans="3:10" x14ac:dyDescent="0.45">
      <c r="H41" s="12" t="s">
        <v>7</v>
      </c>
      <c r="I41" s="12" t="s">
        <v>45</v>
      </c>
    </row>
    <row r="42" spans="3:10" x14ac:dyDescent="0.45">
      <c r="C42" t="s">
        <v>12</v>
      </c>
      <c r="D42" t="s">
        <v>13</v>
      </c>
      <c r="E42" t="s">
        <v>40</v>
      </c>
      <c r="F42" t="s">
        <v>41</v>
      </c>
      <c r="H42" s="12" t="s">
        <v>48</v>
      </c>
      <c r="I42" s="12" t="s">
        <v>47</v>
      </c>
    </row>
    <row r="43" spans="3:10" x14ac:dyDescent="0.45">
      <c r="C43">
        <v>0</v>
      </c>
      <c r="D43">
        <f>IF(C43&gt;$C$22,0,BINOMDIST(C43,$C$22,$C$24,FALSE))</f>
        <v>1.7864242338403167E-8</v>
      </c>
      <c r="E43" s="6">
        <f>100*D43</f>
        <v>1.7864242338403167E-6</v>
      </c>
      <c r="F43" s="7">
        <f>E43</f>
        <v>1.7864242338403167E-6</v>
      </c>
      <c r="H43" s="8">
        <f>C43</f>
        <v>0</v>
      </c>
      <c r="I43" s="9" t="str">
        <f>TEXT(ROUND(E43,2),"0.00")&amp;"*"</f>
        <v>0.00*</v>
      </c>
      <c r="J43" t="s">
        <v>52</v>
      </c>
    </row>
    <row r="44" spans="3:10" x14ac:dyDescent="0.45">
      <c r="C44">
        <f>C43+1</f>
        <v>1</v>
      </c>
      <c r="D44">
        <f>IF(C44&gt;$C$22,0,BINOMDIST(C44,$C$22,$C$24,FALSE))</f>
        <v>3.930133314448704E-7</v>
      </c>
      <c r="E44" s="6">
        <f t="shared" ref="E44:E107" si="0">100*D44</f>
        <v>3.9301333144487042E-5</v>
      </c>
      <c r="F44" s="7">
        <f t="shared" ref="F44:F107" si="1">E44</f>
        <v>3.9301333144487042E-5</v>
      </c>
      <c r="H44" s="8">
        <f>C44</f>
        <v>1</v>
      </c>
      <c r="I44" s="9">
        <f>E44</f>
        <v>3.9301333144487042E-5</v>
      </c>
    </row>
    <row r="45" spans="3:10" x14ac:dyDescent="0.45">
      <c r="C45">
        <f t="shared" ref="C45:C108" si="2">C44+1</f>
        <v>2</v>
      </c>
      <c r="D45">
        <f>IF(C45&gt;$C$22,0,BINOMDIST(C45,$C$22,$C$24,FALSE))</f>
        <v>4.2248933130323547E-6</v>
      </c>
      <c r="E45" s="6">
        <f t="shared" si="0"/>
        <v>4.2248933130323546E-4</v>
      </c>
      <c r="F45" s="7">
        <f t="shared" si="1"/>
        <v>4.2248933130323546E-4</v>
      </c>
      <c r="H45" s="8">
        <f>C45</f>
        <v>2</v>
      </c>
      <c r="I45" s="9">
        <f t="shared" ref="I45:I108" si="3">E45</f>
        <v>4.2248933130323546E-4</v>
      </c>
    </row>
    <row r="46" spans="3:10" x14ac:dyDescent="0.45">
      <c r="C46">
        <f t="shared" si="2"/>
        <v>3</v>
      </c>
      <c r="D46">
        <f>IF(C46&gt;$C$22,0,BINOMDIST(C46,$C$22,$C$24,FALSE))</f>
        <v>2.9574253191226464E-5</v>
      </c>
      <c r="E46" s="6">
        <f t="shared" si="0"/>
        <v>2.9574253191226463E-3</v>
      </c>
      <c r="F46" s="7">
        <f t="shared" si="1"/>
        <v>2.9574253191226463E-3</v>
      </c>
      <c r="H46" s="8">
        <f>C46</f>
        <v>3</v>
      </c>
      <c r="I46" s="9">
        <f t="shared" si="3"/>
        <v>2.9574253191226463E-3</v>
      </c>
    </row>
    <row r="47" spans="3:10" x14ac:dyDescent="0.45">
      <c r="C47">
        <f t="shared" si="2"/>
        <v>4</v>
      </c>
      <c r="D47">
        <f>IF(C47&gt;$C$22,0,BINOMDIST(C47,$C$22,$C$24,FALSE))</f>
        <v>1.5156804760503546E-4</v>
      </c>
      <c r="E47" s="6">
        <f t="shared" si="0"/>
        <v>1.5156804760503545E-2</v>
      </c>
      <c r="F47" s="7">
        <f t="shared" si="1"/>
        <v>1.5156804760503545E-2</v>
      </c>
      <c r="H47" s="8">
        <f>C47</f>
        <v>4</v>
      </c>
      <c r="I47" s="9">
        <f t="shared" si="3"/>
        <v>1.5156804760503545E-2</v>
      </c>
    </row>
    <row r="48" spans="3:10" x14ac:dyDescent="0.45">
      <c r="C48">
        <f t="shared" si="2"/>
        <v>5</v>
      </c>
      <c r="D48">
        <f>IF(C48&gt;$C$22,0,BINOMDIST(C48,$C$22,$C$24,FALSE))</f>
        <v>6.0627219042014258E-4</v>
      </c>
      <c r="E48" s="6">
        <f t="shared" si="0"/>
        <v>6.0627219042014256E-2</v>
      </c>
      <c r="F48" s="7">
        <f t="shared" si="1"/>
        <v>6.0627219042014256E-2</v>
      </c>
      <c r="H48" s="8">
        <f>C48</f>
        <v>5</v>
      </c>
      <c r="I48" s="9">
        <f t="shared" si="3"/>
        <v>6.0627219042014256E-2</v>
      </c>
    </row>
    <row r="49" spans="3:9" x14ac:dyDescent="0.45">
      <c r="C49">
        <f t="shared" si="2"/>
        <v>6</v>
      </c>
      <c r="D49">
        <f>IF(C49&gt;$C$22,0,BINOMDIST(C49,$C$22,$C$24,FALSE))</f>
        <v>1.9703846188654649E-3</v>
      </c>
      <c r="E49" s="6">
        <f t="shared" si="0"/>
        <v>0.1970384618865465</v>
      </c>
      <c r="F49" s="7">
        <f t="shared" si="1"/>
        <v>0.1970384618865465</v>
      </c>
      <c r="H49" s="8">
        <f>C49</f>
        <v>6</v>
      </c>
      <c r="I49" s="9">
        <f t="shared" si="3"/>
        <v>0.1970384618865465</v>
      </c>
    </row>
    <row r="50" spans="3:9" x14ac:dyDescent="0.45">
      <c r="C50">
        <f t="shared" si="2"/>
        <v>7</v>
      </c>
      <c r="D50">
        <f>IF(C50&gt;$C$22,0,BINOMDIST(C50,$C$22,$C$24,FALSE))</f>
        <v>5.3481868226348418E-3</v>
      </c>
      <c r="E50" s="6">
        <f t="shared" si="0"/>
        <v>0.53481868226348417</v>
      </c>
      <c r="F50" s="7">
        <f t="shared" si="1"/>
        <v>0.53481868226348417</v>
      </c>
      <c r="H50" s="8">
        <f>C50</f>
        <v>7</v>
      </c>
      <c r="I50" s="9">
        <f t="shared" si="3"/>
        <v>0.53481868226348417</v>
      </c>
    </row>
    <row r="51" spans="3:9" x14ac:dyDescent="0.45">
      <c r="C51">
        <f t="shared" si="2"/>
        <v>8</v>
      </c>
      <c r="D51">
        <f>IF(C51&gt;$C$22,0,BINOMDIST(C51,$C$22,$C$24,FALSE))</f>
        <v>1.2367682027343048E-2</v>
      </c>
      <c r="E51" s="6">
        <f t="shared" si="0"/>
        <v>1.2367682027343048</v>
      </c>
      <c r="F51" s="7">
        <f t="shared" si="1"/>
        <v>1.2367682027343048</v>
      </c>
      <c r="H51" s="8">
        <f>C51</f>
        <v>8</v>
      </c>
      <c r="I51" s="9">
        <f t="shared" si="3"/>
        <v>1.2367682027343048</v>
      </c>
    </row>
    <row r="52" spans="3:9" x14ac:dyDescent="0.45">
      <c r="C52">
        <f t="shared" si="2"/>
        <v>9</v>
      </c>
      <c r="D52">
        <f>IF(C52&gt;$C$22,0,BINOMDIST(C52,$C$22,$C$24,FALSE))</f>
        <v>2.4735364054686144E-2</v>
      </c>
      <c r="E52" s="6">
        <f t="shared" si="0"/>
        <v>2.4735364054686144</v>
      </c>
      <c r="F52" s="7">
        <f t="shared" si="1"/>
        <v>2.4735364054686144</v>
      </c>
      <c r="H52" s="8">
        <f>C52</f>
        <v>9</v>
      </c>
      <c r="I52" s="9">
        <f t="shared" si="3"/>
        <v>2.4735364054686144</v>
      </c>
    </row>
    <row r="53" spans="3:9" x14ac:dyDescent="0.45">
      <c r="C53">
        <f t="shared" si="2"/>
        <v>10</v>
      </c>
      <c r="D53">
        <f>IF(C53&gt;$C$22,0,BINOMDIST(C53,$C$22,$C$24,FALSE))</f>
        <v>4.3286887095700693E-2</v>
      </c>
      <c r="E53" s="6">
        <f t="shared" si="0"/>
        <v>4.328688709570069</v>
      </c>
      <c r="F53" s="7">
        <f t="shared" si="1"/>
        <v>4.328688709570069</v>
      </c>
      <c r="H53" s="8">
        <f>C53</f>
        <v>10</v>
      </c>
      <c r="I53" s="9">
        <f t="shared" si="3"/>
        <v>4.328688709570069</v>
      </c>
    </row>
    <row r="54" spans="3:9" x14ac:dyDescent="0.45">
      <c r="C54">
        <f t="shared" si="2"/>
        <v>11</v>
      </c>
      <c r="D54">
        <f>IF(C54&gt;$C$22,0,BINOMDIST(C54,$C$22,$C$24,FALSE))</f>
        <v>6.6897916420628353E-2</v>
      </c>
      <c r="E54" s="6">
        <f t="shared" si="0"/>
        <v>6.6897916420628354</v>
      </c>
      <c r="F54" s="7">
        <f t="shared" si="1"/>
        <v>6.6897916420628354</v>
      </c>
      <c r="H54" s="8">
        <f t="shared" ref="H54:H117" si="4">C54</f>
        <v>11</v>
      </c>
      <c r="I54" s="9">
        <f t="shared" si="3"/>
        <v>6.6897916420628354</v>
      </c>
    </row>
    <row r="55" spans="3:9" x14ac:dyDescent="0.45">
      <c r="C55">
        <f t="shared" si="2"/>
        <v>12</v>
      </c>
      <c r="D55">
        <f>IF(C55&gt;$C$22,0,BINOMDIST(C55,$C$22,$C$24,FALSE))</f>
        <v>9.1984635078363991E-2</v>
      </c>
      <c r="E55" s="6">
        <f t="shared" si="0"/>
        <v>9.198463507836399</v>
      </c>
      <c r="F55" s="7">
        <f t="shared" si="1"/>
        <v>9.198463507836399</v>
      </c>
      <c r="H55" s="8">
        <f t="shared" si="4"/>
        <v>12</v>
      </c>
      <c r="I55" s="9">
        <f t="shared" si="3"/>
        <v>9.198463507836399</v>
      </c>
    </row>
    <row r="56" spans="3:9" x14ac:dyDescent="0.45">
      <c r="C56">
        <f t="shared" si="2"/>
        <v>13</v>
      </c>
      <c r="D56">
        <f>IF(C56&gt;$C$22,0,BINOMDIST(C56,$C$22,$C$24,FALSE))</f>
        <v>0.11321185855798648</v>
      </c>
      <c r="E56" s="6">
        <f t="shared" si="0"/>
        <v>11.321185855798648</v>
      </c>
      <c r="F56" s="7">
        <f t="shared" si="1"/>
        <v>11.321185855798648</v>
      </c>
      <c r="H56" s="8">
        <f t="shared" si="4"/>
        <v>13</v>
      </c>
      <c r="I56" s="9">
        <f t="shared" si="3"/>
        <v>11.321185855798648</v>
      </c>
    </row>
    <row r="57" spans="3:9" x14ac:dyDescent="0.45">
      <c r="C57">
        <f t="shared" si="2"/>
        <v>14</v>
      </c>
      <c r="D57">
        <f>IF(C57&gt;$C$22,0,BINOMDIST(C57,$C$22,$C$24,FALSE))</f>
        <v>0.12534170054634222</v>
      </c>
      <c r="E57" s="6">
        <f t="shared" si="0"/>
        <v>12.534170054634222</v>
      </c>
      <c r="F57" s="7">
        <f t="shared" si="1"/>
        <v>12.534170054634222</v>
      </c>
      <c r="H57" s="8">
        <f t="shared" si="4"/>
        <v>14</v>
      </c>
      <c r="I57" s="9">
        <f t="shared" si="3"/>
        <v>12.534170054634222</v>
      </c>
    </row>
    <row r="58" spans="3:9" x14ac:dyDescent="0.45">
      <c r="C58">
        <f t="shared" si="2"/>
        <v>15</v>
      </c>
      <c r="D58">
        <f>IF(C58&gt;$C$22,0,BINOMDIST(C58,$C$22,$C$24,FALSE))</f>
        <v>0.12534170054634219</v>
      </c>
      <c r="E58" s="6">
        <f t="shared" si="0"/>
        <v>12.53417005463422</v>
      </c>
      <c r="F58" s="7">
        <f t="shared" si="1"/>
        <v>12.53417005463422</v>
      </c>
      <c r="H58" s="8">
        <f t="shared" si="4"/>
        <v>15</v>
      </c>
      <c r="I58" s="9">
        <f t="shared" si="3"/>
        <v>12.53417005463422</v>
      </c>
    </row>
    <row r="59" spans="3:9" x14ac:dyDescent="0.45">
      <c r="C59">
        <f t="shared" si="2"/>
        <v>16</v>
      </c>
      <c r="D59">
        <f>IF(C59&gt;$C$22,0,BINOMDIST(C59,$C$22,$C$24,FALSE))</f>
        <v>0.11359091612012265</v>
      </c>
      <c r="E59" s="6">
        <f t="shared" si="0"/>
        <v>11.359091612012264</v>
      </c>
      <c r="F59" s="7">
        <f t="shared" si="1"/>
        <v>11.359091612012264</v>
      </c>
      <c r="H59" s="8">
        <f t="shared" si="4"/>
        <v>16</v>
      </c>
      <c r="I59" s="9">
        <f t="shared" si="3"/>
        <v>11.359091612012264</v>
      </c>
    </row>
    <row r="60" spans="3:9" x14ac:dyDescent="0.45">
      <c r="C60">
        <f t="shared" si="2"/>
        <v>17</v>
      </c>
      <c r="D60">
        <f>IF(C60&gt;$C$22,0,BINOMDIST(C60,$C$22,$C$24,FALSE))</f>
        <v>9.3545460334218677E-2</v>
      </c>
      <c r="E60" s="6">
        <f t="shared" si="0"/>
        <v>9.3545460334218671</v>
      </c>
      <c r="F60" s="7">
        <f t="shared" si="1"/>
        <v>9.3545460334218671</v>
      </c>
      <c r="H60" s="8">
        <f t="shared" si="4"/>
        <v>17</v>
      </c>
      <c r="I60" s="9">
        <f t="shared" si="3"/>
        <v>9.3545460334218671</v>
      </c>
    </row>
    <row r="61" spans="3:9" x14ac:dyDescent="0.45">
      <c r="C61">
        <f t="shared" si="2"/>
        <v>18</v>
      </c>
      <c r="D61">
        <f>IF(C61&gt;$C$22,0,BINOMDIST(C61,$C$22,$C$24,FALSE))</f>
        <v>7.015909525066398E-2</v>
      </c>
      <c r="E61" s="6">
        <f t="shared" si="0"/>
        <v>7.0159095250663981</v>
      </c>
      <c r="F61" s="7">
        <f t="shared" si="1"/>
        <v>7.0159095250663981</v>
      </c>
      <c r="H61" s="8">
        <f t="shared" si="4"/>
        <v>18</v>
      </c>
      <c r="I61" s="9">
        <f t="shared" si="3"/>
        <v>7.0159095250663981</v>
      </c>
    </row>
    <row r="62" spans="3:9" x14ac:dyDescent="0.45">
      <c r="C62">
        <f t="shared" si="2"/>
        <v>19</v>
      </c>
      <c r="D62">
        <f>IF(C62&gt;$C$22,0,BINOMDIST(C62,$C$22,$C$24,FALSE))</f>
        <v>4.8003591487296465E-2</v>
      </c>
      <c r="E62" s="6">
        <f t="shared" si="0"/>
        <v>4.8003591487296466</v>
      </c>
      <c r="F62" s="7">
        <f t="shared" si="1"/>
        <v>4.8003591487296466</v>
      </c>
      <c r="H62" s="8">
        <f t="shared" si="4"/>
        <v>19</v>
      </c>
      <c r="I62" s="9">
        <f t="shared" si="3"/>
        <v>4.8003591487296466</v>
      </c>
    </row>
    <row r="63" spans="3:9" x14ac:dyDescent="0.45">
      <c r="C63">
        <f t="shared" si="2"/>
        <v>20</v>
      </c>
      <c r="D63">
        <f>IF(C63&gt;$C$22,0,BINOMDIST(C63,$C$22,$C$24,FALSE))</f>
        <v>3.0002244679560242E-2</v>
      </c>
      <c r="E63" s="6">
        <f t="shared" si="0"/>
        <v>3.0002244679560244</v>
      </c>
      <c r="F63" s="7">
        <f t="shared" si="1"/>
        <v>3.0002244679560244</v>
      </c>
      <c r="H63" s="8">
        <f t="shared" si="4"/>
        <v>20</v>
      </c>
      <c r="I63" s="9">
        <f t="shared" si="3"/>
        <v>3.0002244679560244</v>
      </c>
    </row>
    <row r="64" spans="3:9" x14ac:dyDescent="0.45">
      <c r="C64">
        <f t="shared" si="2"/>
        <v>21</v>
      </c>
      <c r="D64">
        <f>IF(C64&gt;$C$22,0,BINOMDIST(C64,$C$22,$C$24,FALSE))</f>
        <v>1.7144139816891581E-2</v>
      </c>
      <c r="E64" s="6">
        <f t="shared" si="0"/>
        <v>1.7144139816891582</v>
      </c>
      <c r="F64" s="7">
        <f t="shared" si="1"/>
        <v>1.7144139816891582</v>
      </c>
      <c r="H64" s="8">
        <f t="shared" si="4"/>
        <v>21</v>
      </c>
      <c r="I64" s="9">
        <f t="shared" si="3"/>
        <v>1.7144139816891582</v>
      </c>
    </row>
    <row r="65" spans="3:9" x14ac:dyDescent="0.45">
      <c r="C65">
        <f t="shared" si="2"/>
        <v>22</v>
      </c>
      <c r="D65">
        <f>IF(C65&gt;$C$22,0,BINOMDIST(C65,$C$22,$C$24,FALSE))</f>
        <v>8.9617094497387757E-3</v>
      </c>
      <c r="E65" s="6">
        <f t="shared" si="0"/>
        <v>0.89617094497387761</v>
      </c>
      <c r="F65" s="7">
        <f t="shared" si="1"/>
        <v>0.89617094497387761</v>
      </c>
      <c r="H65" s="8">
        <f t="shared" si="4"/>
        <v>22</v>
      </c>
      <c r="I65" s="9">
        <f t="shared" si="3"/>
        <v>0.89617094497387761</v>
      </c>
    </row>
    <row r="66" spans="3:9" x14ac:dyDescent="0.45">
      <c r="C66">
        <f t="shared" si="2"/>
        <v>23</v>
      </c>
      <c r="D66">
        <f>IF(C66&gt;$C$22,0,BINOMDIST(C66,$C$22,$C$24,FALSE))</f>
        <v>4.286034954222891E-3</v>
      </c>
      <c r="E66" s="6">
        <f t="shared" si="0"/>
        <v>0.42860349542228909</v>
      </c>
      <c r="F66" s="7">
        <f t="shared" si="1"/>
        <v>0.42860349542228909</v>
      </c>
      <c r="H66" s="8">
        <f t="shared" si="4"/>
        <v>23</v>
      </c>
      <c r="I66" s="9">
        <f t="shared" si="3"/>
        <v>0.42860349542228909</v>
      </c>
    </row>
    <row r="67" spans="3:9" x14ac:dyDescent="0.45">
      <c r="C67">
        <f t="shared" si="2"/>
        <v>24</v>
      </c>
      <c r="D67">
        <f>IF(C67&gt;$C$22,0,BINOMDIST(C67,$C$22,$C$24,FALSE))</f>
        <v>1.875140292472518E-3</v>
      </c>
      <c r="E67" s="6">
        <f t="shared" si="0"/>
        <v>0.1875140292472518</v>
      </c>
      <c r="F67" s="7">
        <f t="shared" si="1"/>
        <v>0.1875140292472518</v>
      </c>
      <c r="H67" s="8">
        <f t="shared" si="4"/>
        <v>24</v>
      </c>
      <c r="I67" s="9">
        <f t="shared" si="3"/>
        <v>0.1875140292472518</v>
      </c>
    </row>
    <row r="68" spans="3:9" x14ac:dyDescent="0.45">
      <c r="C68">
        <f t="shared" si="2"/>
        <v>25</v>
      </c>
      <c r="D68">
        <f>IF(C68&gt;$C$22,0,BINOMDIST(C68,$C$22,$C$24,FALSE))</f>
        <v>7.5005611698900781E-4</v>
      </c>
      <c r="E68" s="6">
        <f t="shared" si="0"/>
        <v>7.5005611698900784E-2</v>
      </c>
      <c r="F68" s="7">
        <f t="shared" si="1"/>
        <v>7.5005611698900784E-2</v>
      </c>
      <c r="H68" s="8">
        <f t="shared" si="4"/>
        <v>25</v>
      </c>
      <c r="I68" s="9">
        <f t="shared" si="3"/>
        <v>7.5005611698900784E-2</v>
      </c>
    </row>
    <row r="69" spans="3:9" x14ac:dyDescent="0.45">
      <c r="C69">
        <f t="shared" si="2"/>
        <v>26</v>
      </c>
      <c r="D69">
        <f>IF(C69&gt;$C$22,0,BINOMDIST(C69,$C$22,$C$24,FALSE))</f>
        <v>2.7405896582290693E-4</v>
      </c>
      <c r="E69" s="6">
        <f t="shared" si="0"/>
        <v>2.7405896582290694E-2</v>
      </c>
      <c r="F69" s="7">
        <f t="shared" si="1"/>
        <v>2.7405896582290694E-2</v>
      </c>
      <c r="H69" s="8">
        <f t="shared" si="4"/>
        <v>26</v>
      </c>
      <c r="I69" s="9">
        <f t="shared" si="3"/>
        <v>2.7405896582290694E-2</v>
      </c>
    </row>
    <row r="70" spans="3:9" x14ac:dyDescent="0.45">
      <c r="C70">
        <f t="shared" si="2"/>
        <v>27</v>
      </c>
      <c r="D70">
        <f>IF(C70&gt;$C$22,0,BINOMDIST(C70,$C$22,$C$24,FALSE))</f>
        <v>9.1352988607635305E-5</v>
      </c>
      <c r="E70" s="6">
        <f t="shared" si="0"/>
        <v>9.1352988607635299E-3</v>
      </c>
      <c r="F70" s="7">
        <f t="shared" si="1"/>
        <v>9.1352988607635299E-3</v>
      </c>
      <c r="H70" s="8">
        <f t="shared" si="4"/>
        <v>27</v>
      </c>
      <c r="I70" s="9">
        <f t="shared" si="3"/>
        <v>9.1352988607635299E-3</v>
      </c>
    </row>
    <row r="71" spans="3:9" x14ac:dyDescent="0.45">
      <c r="C71">
        <f t="shared" si="2"/>
        <v>28</v>
      </c>
      <c r="D71">
        <f>IF(C71&gt;$C$22,0,BINOMDIST(C71,$C$22,$C$24,FALSE))</f>
        <v>2.7732157255889281E-5</v>
      </c>
      <c r="E71" s="6">
        <f t="shared" si="0"/>
        <v>2.7732157255889282E-3</v>
      </c>
      <c r="F71" s="7">
        <f t="shared" si="1"/>
        <v>2.7732157255889282E-3</v>
      </c>
      <c r="H71" s="8">
        <f t="shared" si="4"/>
        <v>28</v>
      </c>
      <c r="I71" s="9">
        <f t="shared" si="3"/>
        <v>2.7732157255889282E-3</v>
      </c>
    </row>
    <row r="72" spans="3:9" x14ac:dyDescent="0.45">
      <c r="C72">
        <f t="shared" si="2"/>
        <v>29</v>
      </c>
      <c r="D72">
        <f>IF(C72&gt;$C$22,0,BINOMDIST(C72,$C$22,$C$24,FALSE))</f>
        <v>7.6502502774867146E-6</v>
      </c>
      <c r="E72" s="6">
        <f t="shared" si="0"/>
        <v>7.6502502774867143E-4</v>
      </c>
      <c r="F72" s="7">
        <f t="shared" si="1"/>
        <v>7.6502502774867143E-4</v>
      </c>
      <c r="H72" s="8">
        <f t="shared" si="4"/>
        <v>29</v>
      </c>
      <c r="I72" s="9">
        <f t="shared" si="3"/>
        <v>7.6502502774867143E-4</v>
      </c>
    </row>
    <row r="73" spans="3:9" x14ac:dyDescent="0.45">
      <c r="C73">
        <f t="shared" si="2"/>
        <v>30</v>
      </c>
      <c r="D73">
        <f>IF(C73&gt;$C$22,0,BINOMDIST(C73,$C$22,$C$24,FALSE))</f>
        <v>1.912562569371677E-6</v>
      </c>
      <c r="E73" s="6">
        <f t="shared" si="0"/>
        <v>1.912562569371677E-4</v>
      </c>
      <c r="F73" s="7">
        <f t="shared" si="1"/>
        <v>1.912562569371677E-4</v>
      </c>
      <c r="H73" s="8">
        <f t="shared" si="4"/>
        <v>30</v>
      </c>
      <c r="I73" s="9">
        <f t="shared" si="3"/>
        <v>1.912562569371677E-4</v>
      </c>
    </row>
    <row r="74" spans="3:9" x14ac:dyDescent="0.45">
      <c r="C74">
        <f t="shared" si="2"/>
        <v>31</v>
      </c>
      <c r="D74">
        <f>IF(C74&gt;$C$22,0,BINOMDIST(C74,$C$22,$C$24,FALSE))</f>
        <v>4.3186896727747653E-7</v>
      </c>
      <c r="E74" s="6">
        <f t="shared" si="0"/>
        <v>4.3186896727747656E-5</v>
      </c>
      <c r="F74" s="7">
        <f t="shared" si="1"/>
        <v>4.3186896727747656E-5</v>
      </c>
      <c r="H74" s="8">
        <f t="shared" si="4"/>
        <v>31</v>
      </c>
      <c r="I74" s="9">
        <f t="shared" si="3"/>
        <v>4.3186896727747656E-5</v>
      </c>
    </row>
    <row r="75" spans="3:9" x14ac:dyDescent="0.45">
      <c r="C75">
        <f t="shared" si="2"/>
        <v>32</v>
      </c>
      <c r="D75">
        <f>IF(C75&gt;$C$22,0,BINOMDIST(C75,$C$22,$C$24,FALSE))</f>
        <v>8.7723383978237395E-8</v>
      </c>
      <c r="E75" s="6">
        <f t="shared" si="0"/>
        <v>8.7723383978237397E-6</v>
      </c>
      <c r="F75" s="7">
        <f t="shared" si="1"/>
        <v>8.7723383978237397E-6</v>
      </c>
      <c r="H75" s="8">
        <f t="shared" si="4"/>
        <v>32</v>
      </c>
      <c r="I75" s="9">
        <f t="shared" si="3"/>
        <v>8.7723383978237397E-6</v>
      </c>
    </row>
    <row r="76" spans="3:9" x14ac:dyDescent="0.45">
      <c r="C76">
        <f t="shared" si="2"/>
        <v>33</v>
      </c>
      <c r="D76">
        <f>IF(C76&gt;$C$22,0,BINOMDIST(C76,$C$22,$C$24,FALSE))</f>
        <v>1.5949706177861301E-8</v>
      </c>
      <c r="E76" s="6">
        <f t="shared" si="0"/>
        <v>1.59497061778613E-6</v>
      </c>
      <c r="F76" s="7">
        <f t="shared" si="1"/>
        <v>1.59497061778613E-6</v>
      </c>
      <c r="H76" s="8">
        <f t="shared" si="4"/>
        <v>33</v>
      </c>
      <c r="I76" s="9">
        <f t="shared" si="3"/>
        <v>1.59497061778613E-6</v>
      </c>
    </row>
    <row r="77" spans="3:9" x14ac:dyDescent="0.45">
      <c r="C77">
        <f t="shared" si="2"/>
        <v>34</v>
      </c>
      <c r="D77">
        <f>IF(C77&gt;$C$22,0,BINOMDIST(C77,$C$22,$C$24,FALSE))</f>
        <v>2.5800995287716876E-9</v>
      </c>
      <c r="E77" s="6">
        <f t="shared" si="0"/>
        <v>2.5800995287716874E-7</v>
      </c>
      <c r="F77" s="7">
        <f t="shared" si="1"/>
        <v>2.5800995287716874E-7</v>
      </c>
      <c r="H77" s="8">
        <f t="shared" si="4"/>
        <v>34</v>
      </c>
      <c r="I77" s="9">
        <f t="shared" si="3"/>
        <v>2.5800995287716874E-7</v>
      </c>
    </row>
    <row r="78" spans="3:9" x14ac:dyDescent="0.45">
      <c r="C78">
        <f t="shared" si="2"/>
        <v>35</v>
      </c>
      <c r="D78">
        <f>IF(C78&gt;$C$22,0,BINOMDIST(C78,$C$22,$C$24,FALSE))</f>
        <v>3.6858564696738292E-10</v>
      </c>
      <c r="E78" s="6">
        <f t="shared" si="0"/>
        <v>3.6858564696738292E-8</v>
      </c>
      <c r="F78" s="7">
        <f t="shared" si="1"/>
        <v>3.6858564696738292E-8</v>
      </c>
      <c r="H78" s="8">
        <f t="shared" si="4"/>
        <v>35</v>
      </c>
      <c r="I78" s="9">
        <f t="shared" si="3"/>
        <v>3.6858564696738292E-8</v>
      </c>
    </row>
    <row r="79" spans="3:9" x14ac:dyDescent="0.45">
      <c r="C79">
        <f t="shared" si="2"/>
        <v>36</v>
      </c>
      <c r="D79">
        <f>IF(C79&gt;$C$22,0,BINOMDIST(C79,$C$22,$C$24,FALSE))</f>
        <v>4.6073205870923213E-11</v>
      </c>
      <c r="E79" s="6">
        <f t="shared" si="0"/>
        <v>4.6073205870923213E-9</v>
      </c>
      <c r="F79" s="7">
        <f t="shared" si="1"/>
        <v>4.6073205870923213E-9</v>
      </c>
      <c r="H79" s="8">
        <f t="shared" si="4"/>
        <v>36</v>
      </c>
      <c r="I79" s="9">
        <f t="shared" si="3"/>
        <v>4.6073205870923213E-9</v>
      </c>
    </row>
    <row r="80" spans="3:9" x14ac:dyDescent="0.45">
      <c r="C80">
        <f t="shared" si="2"/>
        <v>37</v>
      </c>
      <c r="D80">
        <f>IF(C80&gt;$C$22,0,BINOMDIST(C80,$C$22,$C$24,FALSE))</f>
        <v>4.9808871211808434E-12</v>
      </c>
      <c r="E80" s="6">
        <f t="shared" si="0"/>
        <v>4.9808871211808439E-10</v>
      </c>
      <c r="F80" s="7">
        <f t="shared" si="1"/>
        <v>4.9808871211808439E-10</v>
      </c>
      <c r="H80" s="8">
        <f t="shared" si="4"/>
        <v>37</v>
      </c>
      <c r="I80" s="9">
        <f t="shared" si="3"/>
        <v>4.9808871211808439E-10</v>
      </c>
    </row>
    <row r="81" spans="3:9" x14ac:dyDescent="0.45">
      <c r="C81">
        <f t="shared" si="2"/>
        <v>38</v>
      </c>
      <c r="D81">
        <f>IF(C81&gt;$C$22,0,BINOMDIST(C81,$C$22,$C$24,FALSE))</f>
        <v>4.5876591905613189E-13</v>
      </c>
      <c r="E81" s="6">
        <f t="shared" si="0"/>
        <v>4.5876591905613191E-11</v>
      </c>
      <c r="F81" s="7">
        <f t="shared" si="1"/>
        <v>4.5876591905613191E-11</v>
      </c>
      <c r="H81" s="8">
        <f t="shared" si="4"/>
        <v>38</v>
      </c>
      <c r="I81" s="9">
        <f t="shared" si="3"/>
        <v>4.5876591905613191E-11</v>
      </c>
    </row>
    <row r="82" spans="3:9" x14ac:dyDescent="0.45">
      <c r="C82">
        <f t="shared" si="2"/>
        <v>39</v>
      </c>
      <c r="D82">
        <f>IF(C82&gt;$C$22,0,BINOMDIST(C82,$C$22,$C$24,FALSE))</f>
        <v>3.5289686081241137E-14</v>
      </c>
      <c r="E82" s="6">
        <f t="shared" si="0"/>
        <v>3.5289686081241136E-12</v>
      </c>
      <c r="F82" s="7">
        <f t="shared" si="1"/>
        <v>3.5289686081241136E-12</v>
      </c>
      <c r="H82" s="8">
        <f t="shared" si="4"/>
        <v>39</v>
      </c>
      <c r="I82" s="9">
        <f t="shared" si="3"/>
        <v>3.5289686081241136E-12</v>
      </c>
    </row>
    <row r="83" spans="3:9" x14ac:dyDescent="0.45">
      <c r="C83">
        <f t="shared" si="2"/>
        <v>40</v>
      </c>
      <c r="D83">
        <f>IF(C83&gt;$C$22,0,BINOMDIST(C83,$C$22,$C$24,FALSE))</f>
        <v>2.2056053800775442E-15</v>
      </c>
      <c r="E83" s="6">
        <f t="shared" si="0"/>
        <v>2.2056053800775443E-13</v>
      </c>
      <c r="F83" s="7">
        <f t="shared" si="1"/>
        <v>2.2056053800775443E-13</v>
      </c>
      <c r="H83" s="8">
        <f t="shared" si="4"/>
        <v>40</v>
      </c>
      <c r="I83" s="9">
        <f t="shared" si="3"/>
        <v>2.2056053800775443E-13</v>
      </c>
    </row>
    <row r="84" spans="3:9" x14ac:dyDescent="0.45">
      <c r="C84">
        <f t="shared" si="2"/>
        <v>41</v>
      </c>
      <c r="D84">
        <f>IF(C84&gt;$C$22,0,BINOMDIST(C84,$C$22,$C$24,FALSE))</f>
        <v>1.0759050634524656E-16</v>
      </c>
      <c r="E84" s="6">
        <f t="shared" si="0"/>
        <v>1.0759050634524656E-14</v>
      </c>
      <c r="F84" s="7">
        <f t="shared" si="1"/>
        <v>1.0759050634524656E-14</v>
      </c>
      <c r="H84" s="8">
        <f t="shared" si="4"/>
        <v>41</v>
      </c>
      <c r="I84" s="9">
        <f t="shared" si="3"/>
        <v>1.0759050634524656E-14</v>
      </c>
    </row>
    <row r="85" spans="3:9" x14ac:dyDescent="0.45">
      <c r="C85">
        <f t="shared" si="2"/>
        <v>42</v>
      </c>
      <c r="D85">
        <f>IF(C85&gt;$C$22,0,BINOMDIST(C85,$C$22,$C$24,FALSE))</f>
        <v>3.8425180837588202E-18</v>
      </c>
      <c r="E85" s="6">
        <f t="shared" si="0"/>
        <v>3.8425180837588203E-16</v>
      </c>
      <c r="F85" s="7">
        <f t="shared" si="1"/>
        <v>3.8425180837588203E-16</v>
      </c>
      <c r="H85" s="8">
        <f t="shared" si="4"/>
        <v>42</v>
      </c>
      <c r="I85" s="9">
        <f t="shared" si="3"/>
        <v>3.8425180837588203E-16</v>
      </c>
    </row>
    <row r="86" spans="3:9" x14ac:dyDescent="0.45">
      <c r="C86">
        <f t="shared" si="2"/>
        <v>43</v>
      </c>
      <c r="D86">
        <f>IF(C86&gt;$C$22,0,BINOMDIST(C86,$C$22,$C$24,FALSE))</f>
        <v>8.9360885668809675E-20</v>
      </c>
      <c r="E86" s="6">
        <f t="shared" si="0"/>
        <v>8.936088566880968E-18</v>
      </c>
      <c r="F86" s="7">
        <f t="shared" si="1"/>
        <v>8.936088566880968E-18</v>
      </c>
      <c r="H86" s="8">
        <f t="shared" si="4"/>
        <v>43</v>
      </c>
      <c r="I86" s="9">
        <f t="shared" si="3"/>
        <v>8.936088566880968E-18</v>
      </c>
    </row>
    <row r="87" spans="3:9" x14ac:dyDescent="0.45">
      <c r="C87">
        <f t="shared" si="2"/>
        <v>44</v>
      </c>
      <c r="D87">
        <f>IF(C87&gt;$C$22,0,BINOMDIST(C87,$C$22,$C$24,FALSE))</f>
        <v>1.0154646098728386E-21</v>
      </c>
      <c r="E87" s="6">
        <f t="shared" si="0"/>
        <v>1.0154646098728386E-19</v>
      </c>
      <c r="F87" s="7">
        <f t="shared" si="1"/>
        <v>1.0154646098728386E-19</v>
      </c>
      <c r="H87" s="8">
        <f t="shared" si="4"/>
        <v>44</v>
      </c>
      <c r="I87" s="9">
        <f t="shared" si="3"/>
        <v>1.0154646098728386E-19</v>
      </c>
    </row>
    <row r="88" spans="3:9" x14ac:dyDescent="0.45">
      <c r="C88">
        <f t="shared" si="2"/>
        <v>45</v>
      </c>
      <c r="D88" t="e">
        <f>IF(C88&gt;$C$22,0,BINOMDIST(C88,$C$22,$C$24,FALSE))</f>
        <v>#NUM!</v>
      </c>
      <c r="E88" s="6" t="e">
        <f t="shared" si="0"/>
        <v>#NUM!</v>
      </c>
      <c r="F88" s="7" t="e">
        <f t="shared" si="1"/>
        <v>#NUM!</v>
      </c>
      <c r="H88" s="8">
        <f t="shared" si="4"/>
        <v>45</v>
      </c>
      <c r="I88" s="9" t="e">
        <f t="shared" si="3"/>
        <v>#NUM!</v>
      </c>
    </row>
    <row r="89" spans="3:9" x14ac:dyDescent="0.45">
      <c r="C89">
        <f t="shared" si="2"/>
        <v>46</v>
      </c>
      <c r="D89">
        <f>IF(C89&gt;$C$22,0,BINOMDIST(C89,$C$22,$C$24,FALSE))</f>
        <v>0</v>
      </c>
      <c r="E89" s="6">
        <f t="shared" si="0"/>
        <v>0</v>
      </c>
      <c r="F89" s="7">
        <f t="shared" si="1"/>
        <v>0</v>
      </c>
      <c r="H89" s="8">
        <f t="shared" si="4"/>
        <v>46</v>
      </c>
      <c r="I89" s="9">
        <f t="shared" si="3"/>
        <v>0</v>
      </c>
    </row>
    <row r="90" spans="3:9" x14ac:dyDescent="0.45">
      <c r="C90">
        <f t="shared" si="2"/>
        <v>47</v>
      </c>
      <c r="D90">
        <f>IF(C90&gt;$C$22,0,BINOMDIST(C90,$C$22,$C$24,FALSE))</f>
        <v>0</v>
      </c>
      <c r="E90" s="6">
        <f t="shared" si="0"/>
        <v>0</v>
      </c>
      <c r="F90" s="7">
        <f t="shared" si="1"/>
        <v>0</v>
      </c>
      <c r="H90" s="8">
        <f t="shared" si="4"/>
        <v>47</v>
      </c>
      <c r="I90" s="9">
        <f t="shared" si="3"/>
        <v>0</v>
      </c>
    </row>
    <row r="91" spans="3:9" x14ac:dyDescent="0.45">
      <c r="C91">
        <f t="shared" si="2"/>
        <v>48</v>
      </c>
      <c r="D91">
        <f>IF(C91&gt;$C$22,0,BINOMDIST(C91,$C$22,$C$24,FALSE))</f>
        <v>0</v>
      </c>
      <c r="E91" s="6">
        <f t="shared" si="0"/>
        <v>0</v>
      </c>
      <c r="F91" s="7">
        <f t="shared" si="1"/>
        <v>0</v>
      </c>
      <c r="H91" s="8">
        <f t="shared" si="4"/>
        <v>48</v>
      </c>
      <c r="I91" s="9">
        <f t="shared" si="3"/>
        <v>0</v>
      </c>
    </row>
    <row r="92" spans="3:9" x14ac:dyDescent="0.45">
      <c r="C92">
        <f t="shared" si="2"/>
        <v>49</v>
      </c>
      <c r="D92">
        <f>IF(C92&gt;$C$22,0,BINOMDIST(C92,$C$22,$C$24,FALSE))</f>
        <v>0</v>
      </c>
      <c r="E92" s="6">
        <f t="shared" si="0"/>
        <v>0</v>
      </c>
      <c r="F92" s="7">
        <f t="shared" si="1"/>
        <v>0</v>
      </c>
      <c r="H92" s="8">
        <f t="shared" si="4"/>
        <v>49</v>
      </c>
      <c r="I92" s="9">
        <f t="shared" si="3"/>
        <v>0</v>
      </c>
    </row>
    <row r="93" spans="3:9" x14ac:dyDescent="0.45">
      <c r="C93">
        <f t="shared" si="2"/>
        <v>50</v>
      </c>
      <c r="D93">
        <f>IF(C93&gt;$C$22,0,BINOMDIST(C93,$C$22,$C$24,FALSE))</f>
        <v>0</v>
      </c>
      <c r="E93" s="6">
        <f t="shared" si="0"/>
        <v>0</v>
      </c>
      <c r="F93" s="7">
        <f t="shared" si="1"/>
        <v>0</v>
      </c>
      <c r="H93" s="8">
        <f t="shared" si="4"/>
        <v>50</v>
      </c>
      <c r="I93" s="9">
        <f t="shared" si="3"/>
        <v>0</v>
      </c>
    </row>
    <row r="94" spans="3:9" x14ac:dyDescent="0.45">
      <c r="C94">
        <f t="shared" si="2"/>
        <v>51</v>
      </c>
      <c r="D94">
        <f>IF(C94&gt;$C$22,0,BINOMDIST(C94,$C$22,$C$24,FALSE))</f>
        <v>0</v>
      </c>
      <c r="E94" s="6">
        <f t="shared" si="0"/>
        <v>0</v>
      </c>
      <c r="F94" s="7">
        <f t="shared" si="1"/>
        <v>0</v>
      </c>
      <c r="H94" s="8">
        <f t="shared" si="4"/>
        <v>51</v>
      </c>
      <c r="I94" s="9">
        <f t="shared" si="3"/>
        <v>0</v>
      </c>
    </row>
    <row r="95" spans="3:9" x14ac:dyDescent="0.45">
      <c r="C95">
        <f t="shared" si="2"/>
        <v>52</v>
      </c>
      <c r="D95">
        <f>IF(C95&gt;$C$22,0,BINOMDIST(C95,$C$22,$C$24,FALSE))</f>
        <v>0</v>
      </c>
      <c r="E95" s="6">
        <f t="shared" si="0"/>
        <v>0</v>
      </c>
      <c r="F95" s="7">
        <f t="shared" si="1"/>
        <v>0</v>
      </c>
      <c r="H95" s="8">
        <f t="shared" si="4"/>
        <v>52</v>
      </c>
      <c r="I95" s="9">
        <f t="shared" si="3"/>
        <v>0</v>
      </c>
    </row>
    <row r="96" spans="3:9" x14ac:dyDescent="0.45">
      <c r="C96">
        <f t="shared" si="2"/>
        <v>53</v>
      </c>
      <c r="D96">
        <f>IF(C96&gt;$C$22,0,BINOMDIST(C96,$C$22,$C$24,FALSE))</f>
        <v>0</v>
      </c>
      <c r="E96" s="6">
        <f t="shared" si="0"/>
        <v>0</v>
      </c>
      <c r="F96" s="7">
        <f t="shared" si="1"/>
        <v>0</v>
      </c>
      <c r="H96" s="8">
        <f t="shared" si="4"/>
        <v>53</v>
      </c>
      <c r="I96" s="9">
        <f t="shared" si="3"/>
        <v>0</v>
      </c>
    </row>
    <row r="97" spans="3:9" x14ac:dyDescent="0.45">
      <c r="C97">
        <f t="shared" si="2"/>
        <v>54</v>
      </c>
      <c r="D97">
        <f>IF(C97&gt;$C$22,0,BINOMDIST(C97,$C$22,$C$24,FALSE))</f>
        <v>0</v>
      </c>
      <c r="E97" s="6">
        <f t="shared" si="0"/>
        <v>0</v>
      </c>
      <c r="F97" s="7">
        <f t="shared" si="1"/>
        <v>0</v>
      </c>
      <c r="H97" s="8">
        <f t="shared" si="4"/>
        <v>54</v>
      </c>
      <c r="I97" s="9">
        <f t="shared" si="3"/>
        <v>0</v>
      </c>
    </row>
    <row r="98" spans="3:9" x14ac:dyDescent="0.45">
      <c r="C98">
        <f t="shared" si="2"/>
        <v>55</v>
      </c>
      <c r="D98">
        <f>IF(C98&gt;$C$22,0,BINOMDIST(C98,$C$22,$C$24,FALSE))</f>
        <v>0</v>
      </c>
      <c r="E98" s="6">
        <f t="shared" si="0"/>
        <v>0</v>
      </c>
      <c r="F98" s="7">
        <f t="shared" si="1"/>
        <v>0</v>
      </c>
      <c r="H98" s="8">
        <f t="shared" si="4"/>
        <v>55</v>
      </c>
      <c r="I98" s="9">
        <f t="shared" si="3"/>
        <v>0</v>
      </c>
    </row>
    <row r="99" spans="3:9" x14ac:dyDescent="0.45">
      <c r="C99">
        <f t="shared" si="2"/>
        <v>56</v>
      </c>
      <c r="D99">
        <f>IF(C99&gt;$C$22,0,BINOMDIST(C99,$C$22,$C$24,FALSE))</f>
        <v>0</v>
      </c>
      <c r="E99" s="6">
        <f t="shared" si="0"/>
        <v>0</v>
      </c>
      <c r="F99" s="7">
        <f t="shared" si="1"/>
        <v>0</v>
      </c>
      <c r="H99" s="8">
        <f t="shared" si="4"/>
        <v>56</v>
      </c>
      <c r="I99" s="9">
        <f t="shared" si="3"/>
        <v>0</v>
      </c>
    </row>
    <row r="100" spans="3:9" x14ac:dyDescent="0.45">
      <c r="C100">
        <f t="shared" si="2"/>
        <v>57</v>
      </c>
      <c r="D100">
        <f>IF(C100&gt;$C$22,0,BINOMDIST(C100,$C$22,$C$24,FALSE))</f>
        <v>0</v>
      </c>
      <c r="E100" s="6">
        <f t="shared" si="0"/>
        <v>0</v>
      </c>
      <c r="F100" s="7">
        <f t="shared" si="1"/>
        <v>0</v>
      </c>
      <c r="H100" s="8">
        <f t="shared" si="4"/>
        <v>57</v>
      </c>
      <c r="I100" s="9">
        <f t="shared" si="3"/>
        <v>0</v>
      </c>
    </row>
    <row r="101" spans="3:9" x14ac:dyDescent="0.45">
      <c r="C101">
        <f t="shared" si="2"/>
        <v>58</v>
      </c>
      <c r="D101">
        <f>IF(C101&gt;$C$22,0,BINOMDIST(C101,$C$22,$C$24,FALSE))</f>
        <v>0</v>
      </c>
      <c r="E101" s="6">
        <f t="shared" si="0"/>
        <v>0</v>
      </c>
      <c r="F101" s="7">
        <f t="shared" si="1"/>
        <v>0</v>
      </c>
      <c r="H101" s="8">
        <f t="shared" si="4"/>
        <v>58</v>
      </c>
      <c r="I101" s="9">
        <f t="shared" si="3"/>
        <v>0</v>
      </c>
    </row>
    <row r="102" spans="3:9" x14ac:dyDescent="0.45">
      <c r="C102">
        <f t="shared" si="2"/>
        <v>59</v>
      </c>
      <c r="D102">
        <f>IF(C102&gt;$C$22,0,BINOMDIST(C102,$C$22,$C$24,FALSE))</f>
        <v>0</v>
      </c>
      <c r="E102" s="6">
        <f t="shared" si="0"/>
        <v>0</v>
      </c>
      <c r="F102" s="7">
        <f t="shared" si="1"/>
        <v>0</v>
      </c>
      <c r="H102" s="8">
        <f t="shared" si="4"/>
        <v>59</v>
      </c>
      <c r="I102" s="9">
        <f t="shared" si="3"/>
        <v>0</v>
      </c>
    </row>
    <row r="103" spans="3:9" x14ac:dyDescent="0.45">
      <c r="C103">
        <f t="shared" si="2"/>
        <v>60</v>
      </c>
      <c r="D103">
        <f>IF(C103&gt;$C$22,0,BINOMDIST(C103,$C$22,$C$24,FALSE))</f>
        <v>0</v>
      </c>
      <c r="E103" s="6">
        <f t="shared" si="0"/>
        <v>0</v>
      </c>
      <c r="F103" s="7">
        <f t="shared" si="1"/>
        <v>0</v>
      </c>
      <c r="H103" s="8">
        <f t="shared" si="4"/>
        <v>60</v>
      </c>
      <c r="I103" s="9">
        <f t="shared" si="3"/>
        <v>0</v>
      </c>
    </row>
    <row r="104" spans="3:9" x14ac:dyDescent="0.45">
      <c r="C104">
        <f t="shared" si="2"/>
        <v>61</v>
      </c>
      <c r="D104">
        <f>IF(C104&gt;$C$22,0,BINOMDIST(C104,$C$22,$C$24,FALSE))</f>
        <v>0</v>
      </c>
      <c r="E104" s="6">
        <f t="shared" si="0"/>
        <v>0</v>
      </c>
      <c r="F104" s="7">
        <f t="shared" si="1"/>
        <v>0</v>
      </c>
      <c r="H104" s="8">
        <f t="shared" si="4"/>
        <v>61</v>
      </c>
      <c r="I104" s="9">
        <f t="shared" si="3"/>
        <v>0</v>
      </c>
    </row>
    <row r="105" spans="3:9" x14ac:dyDescent="0.45">
      <c r="C105">
        <f t="shared" si="2"/>
        <v>62</v>
      </c>
      <c r="D105">
        <f>IF(C105&gt;$C$22,0,BINOMDIST(C105,$C$22,$C$24,FALSE))</f>
        <v>0</v>
      </c>
      <c r="E105" s="6">
        <f t="shared" si="0"/>
        <v>0</v>
      </c>
      <c r="F105" s="7">
        <f t="shared" si="1"/>
        <v>0</v>
      </c>
      <c r="H105" s="8">
        <f t="shared" si="4"/>
        <v>62</v>
      </c>
      <c r="I105" s="9">
        <f t="shared" si="3"/>
        <v>0</v>
      </c>
    </row>
    <row r="106" spans="3:9" x14ac:dyDescent="0.45">
      <c r="C106">
        <f t="shared" si="2"/>
        <v>63</v>
      </c>
      <c r="D106">
        <f>IF(C106&gt;$C$22,0,BINOMDIST(C106,$C$22,$C$24,FALSE))</f>
        <v>0</v>
      </c>
      <c r="E106" s="6">
        <f t="shared" si="0"/>
        <v>0</v>
      </c>
      <c r="F106" s="7">
        <f t="shared" si="1"/>
        <v>0</v>
      </c>
      <c r="H106" s="8">
        <f t="shared" si="4"/>
        <v>63</v>
      </c>
      <c r="I106" s="9">
        <f t="shared" si="3"/>
        <v>0</v>
      </c>
    </row>
    <row r="107" spans="3:9" x14ac:dyDescent="0.45">
      <c r="C107">
        <f t="shared" si="2"/>
        <v>64</v>
      </c>
      <c r="D107">
        <f>IF(C107&gt;$C$22,0,BINOMDIST(C107,$C$22,$C$24,FALSE))</f>
        <v>0</v>
      </c>
      <c r="E107" s="6">
        <f t="shared" si="0"/>
        <v>0</v>
      </c>
      <c r="F107" s="7">
        <f t="shared" si="1"/>
        <v>0</v>
      </c>
      <c r="H107" s="8">
        <f t="shared" si="4"/>
        <v>64</v>
      </c>
      <c r="I107" s="9">
        <f t="shared" si="3"/>
        <v>0</v>
      </c>
    </row>
    <row r="108" spans="3:9" x14ac:dyDescent="0.45">
      <c r="C108">
        <f t="shared" si="2"/>
        <v>65</v>
      </c>
      <c r="D108">
        <f>IF(C108&gt;$C$22,0,BINOMDIST(C108,$C$22,$C$24,FALSE))</f>
        <v>0</v>
      </c>
      <c r="E108" s="6">
        <f t="shared" ref="E108:E171" si="5">100*D108</f>
        <v>0</v>
      </c>
      <c r="F108" s="7">
        <f t="shared" ref="F108:F171" si="6">E108</f>
        <v>0</v>
      </c>
      <c r="H108" s="8">
        <f t="shared" si="4"/>
        <v>65</v>
      </c>
      <c r="I108" s="9">
        <f t="shared" si="3"/>
        <v>0</v>
      </c>
    </row>
    <row r="109" spans="3:9" x14ac:dyDescent="0.45">
      <c r="C109">
        <f t="shared" ref="C109:C172" si="7">C108+1</f>
        <v>66</v>
      </c>
      <c r="D109">
        <f>IF(C109&gt;$C$22,0,BINOMDIST(C109,$C$22,$C$24,FALSE))</f>
        <v>0</v>
      </c>
      <c r="E109" s="6">
        <f t="shared" si="5"/>
        <v>0</v>
      </c>
      <c r="F109" s="7">
        <f t="shared" si="6"/>
        <v>0</v>
      </c>
      <c r="H109" s="8">
        <f t="shared" si="4"/>
        <v>66</v>
      </c>
      <c r="I109" s="9">
        <f t="shared" ref="I109:I172" si="8">E109</f>
        <v>0</v>
      </c>
    </row>
    <row r="110" spans="3:9" x14ac:dyDescent="0.45">
      <c r="C110">
        <f t="shared" si="7"/>
        <v>67</v>
      </c>
      <c r="D110">
        <f>IF(C110&gt;$C$22,0,BINOMDIST(C110,$C$22,$C$24,FALSE))</f>
        <v>0</v>
      </c>
      <c r="E110" s="6">
        <f t="shared" si="5"/>
        <v>0</v>
      </c>
      <c r="F110" s="7">
        <f t="shared" si="6"/>
        <v>0</v>
      </c>
      <c r="H110" s="8">
        <f t="shared" si="4"/>
        <v>67</v>
      </c>
      <c r="I110" s="9">
        <f t="shared" si="8"/>
        <v>0</v>
      </c>
    </row>
    <row r="111" spans="3:9" x14ac:dyDescent="0.45">
      <c r="C111">
        <f t="shared" si="7"/>
        <v>68</v>
      </c>
      <c r="D111">
        <f>IF(C111&gt;$C$22,0,BINOMDIST(C111,$C$22,$C$24,FALSE))</f>
        <v>0</v>
      </c>
      <c r="E111" s="6">
        <f t="shared" si="5"/>
        <v>0</v>
      </c>
      <c r="F111" s="7">
        <f t="shared" si="6"/>
        <v>0</v>
      </c>
      <c r="H111" s="8">
        <f t="shared" si="4"/>
        <v>68</v>
      </c>
      <c r="I111" s="9">
        <f t="shared" si="8"/>
        <v>0</v>
      </c>
    </row>
    <row r="112" spans="3:9" x14ac:dyDescent="0.45">
      <c r="C112">
        <f t="shared" si="7"/>
        <v>69</v>
      </c>
      <c r="D112">
        <f>IF(C112&gt;$C$22,0,BINOMDIST(C112,$C$22,$C$24,FALSE))</f>
        <v>0</v>
      </c>
      <c r="E112" s="6">
        <f t="shared" si="5"/>
        <v>0</v>
      </c>
      <c r="F112" s="7">
        <f t="shared" si="6"/>
        <v>0</v>
      </c>
      <c r="H112" s="8">
        <f t="shared" si="4"/>
        <v>69</v>
      </c>
      <c r="I112" s="9">
        <f t="shared" si="8"/>
        <v>0</v>
      </c>
    </row>
    <row r="113" spans="3:9" x14ac:dyDescent="0.45">
      <c r="C113">
        <f t="shared" si="7"/>
        <v>70</v>
      </c>
      <c r="D113">
        <f>IF(C113&gt;$C$22,0,BINOMDIST(C113,$C$22,$C$24,FALSE))</f>
        <v>0</v>
      </c>
      <c r="E113" s="6">
        <f t="shared" si="5"/>
        <v>0</v>
      </c>
      <c r="F113" s="7">
        <f t="shared" si="6"/>
        <v>0</v>
      </c>
      <c r="H113" s="8">
        <f t="shared" si="4"/>
        <v>70</v>
      </c>
      <c r="I113" s="9">
        <f t="shared" si="8"/>
        <v>0</v>
      </c>
    </row>
    <row r="114" spans="3:9" x14ac:dyDescent="0.45">
      <c r="C114">
        <f t="shared" si="7"/>
        <v>71</v>
      </c>
      <c r="D114">
        <f>IF(C114&gt;$C$22,0,BINOMDIST(C114,$C$22,$C$24,FALSE))</f>
        <v>0</v>
      </c>
      <c r="E114" s="6">
        <f t="shared" si="5"/>
        <v>0</v>
      </c>
      <c r="F114" s="7">
        <f t="shared" si="6"/>
        <v>0</v>
      </c>
      <c r="H114" s="8">
        <f t="shared" si="4"/>
        <v>71</v>
      </c>
      <c r="I114" s="9">
        <f t="shared" si="8"/>
        <v>0</v>
      </c>
    </row>
    <row r="115" spans="3:9" x14ac:dyDescent="0.45">
      <c r="C115">
        <f t="shared" si="7"/>
        <v>72</v>
      </c>
      <c r="D115">
        <f>IF(C115&gt;$C$22,0,BINOMDIST(C115,$C$22,$C$24,FALSE))</f>
        <v>0</v>
      </c>
      <c r="E115" s="6">
        <f t="shared" si="5"/>
        <v>0</v>
      </c>
      <c r="F115" s="7">
        <f t="shared" si="6"/>
        <v>0</v>
      </c>
      <c r="H115" s="8">
        <f t="shared" si="4"/>
        <v>72</v>
      </c>
      <c r="I115" s="9">
        <f t="shared" si="8"/>
        <v>0</v>
      </c>
    </row>
    <row r="116" spans="3:9" x14ac:dyDescent="0.45">
      <c r="C116">
        <f t="shared" si="7"/>
        <v>73</v>
      </c>
      <c r="D116">
        <f>IF(C116&gt;$C$22,0,BINOMDIST(C116,$C$22,$C$24,FALSE))</f>
        <v>0</v>
      </c>
      <c r="E116" s="6">
        <f t="shared" si="5"/>
        <v>0</v>
      </c>
      <c r="F116" s="7">
        <f t="shared" si="6"/>
        <v>0</v>
      </c>
      <c r="H116" s="8">
        <f t="shared" si="4"/>
        <v>73</v>
      </c>
      <c r="I116" s="9">
        <f t="shared" si="8"/>
        <v>0</v>
      </c>
    </row>
    <row r="117" spans="3:9" x14ac:dyDescent="0.45">
      <c r="C117">
        <f t="shared" si="7"/>
        <v>74</v>
      </c>
      <c r="D117">
        <f>IF(C117&gt;$C$22,0,BINOMDIST(C117,$C$22,$C$24,FALSE))</f>
        <v>0</v>
      </c>
      <c r="E117" s="6">
        <f t="shared" si="5"/>
        <v>0</v>
      </c>
      <c r="F117" s="7">
        <f t="shared" si="6"/>
        <v>0</v>
      </c>
      <c r="H117" s="8">
        <f t="shared" si="4"/>
        <v>74</v>
      </c>
      <c r="I117" s="9">
        <f t="shared" si="8"/>
        <v>0</v>
      </c>
    </row>
    <row r="118" spans="3:9" x14ac:dyDescent="0.45">
      <c r="C118">
        <f t="shared" si="7"/>
        <v>75</v>
      </c>
      <c r="D118">
        <f>IF(C118&gt;$C$22,0,BINOMDIST(C118,$C$22,$C$24,FALSE))</f>
        <v>0</v>
      </c>
      <c r="E118" s="6">
        <f t="shared" si="5"/>
        <v>0</v>
      </c>
      <c r="F118" s="7">
        <f t="shared" si="6"/>
        <v>0</v>
      </c>
      <c r="H118" s="8">
        <f t="shared" ref="H118:H181" si="9">C118</f>
        <v>75</v>
      </c>
      <c r="I118" s="9">
        <f t="shared" si="8"/>
        <v>0</v>
      </c>
    </row>
    <row r="119" spans="3:9" x14ac:dyDescent="0.45">
      <c r="C119">
        <f t="shared" si="7"/>
        <v>76</v>
      </c>
      <c r="D119">
        <f>IF(C119&gt;$C$22,0,BINOMDIST(C119,$C$22,$C$24,FALSE))</f>
        <v>0</v>
      </c>
      <c r="E119" s="6">
        <f t="shared" si="5"/>
        <v>0</v>
      </c>
      <c r="F119" s="7">
        <f t="shared" si="6"/>
        <v>0</v>
      </c>
      <c r="H119" s="8">
        <f t="shared" si="9"/>
        <v>76</v>
      </c>
      <c r="I119" s="9">
        <f t="shared" si="8"/>
        <v>0</v>
      </c>
    </row>
    <row r="120" spans="3:9" x14ac:dyDescent="0.45">
      <c r="C120">
        <f t="shared" si="7"/>
        <v>77</v>
      </c>
      <c r="D120">
        <f>IF(C120&gt;$C$22,0,BINOMDIST(C120,$C$22,$C$24,FALSE))</f>
        <v>0</v>
      </c>
      <c r="E120" s="6">
        <f t="shared" si="5"/>
        <v>0</v>
      </c>
      <c r="F120" s="7">
        <f t="shared" si="6"/>
        <v>0</v>
      </c>
      <c r="H120" s="8">
        <f t="shared" si="9"/>
        <v>77</v>
      </c>
      <c r="I120" s="9">
        <f t="shared" si="8"/>
        <v>0</v>
      </c>
    </row>
    <row r="121" spans="3:9" x14ac:dyDescent="0.45">
      <c r="C121">
        <f t="shared" si="7"/>
        <v>78</v>
      </c>
      <c r="D121">
        <f>IF(C121&gt;$C$22,0,BINOMDIST(C121,$C$22,$C$24,FALSE))</f>
        <v>0</v>
      </c>
      <c r="E121" s="6">
        <f t="shared" si="5"/>
        <v>0</v>
      </c>
      <c r="F121" s="7">
        <f t="shared" si="6"/>
        <v>0</v>
      </c>
      <c r="H121" s="8">
        <f t="shared" si="9"/>
        <v>78</v>
      </c>
      <c r="I121" s="9">
        <f t="shared" si="8"/>
        <v>0</v>
      </c>
    </row>
    <row r="122" spans="3:9" x14ac:dyDescent="0.45">
      <c r="C122">
        <f t="shared" si="7"/>
        <v>79</v>
      </c>
      <c r="D122">
        <f>IF(C122&gt;$C$22,0,BINOMDIST(C122,$C$22,$C$24,FALSE))</f>
        <v>0</v>
      </c>
      <c r="E122" s="6">
        <f t="shared" si="5"/>
        <v>0</v>
      </c>
      <c r="F122" s="7">
        <f t="shared" si="6"/>
        <v>0</v>
      </c>
      <c r="H122" s="8">
        <f t="shared" si="9"/>
        <v>79</v>
      </c>
      <c r="I122" s="9">
        <f t="shared" si="8"/>
        <v>0</v>
      </c>
    </row>
    <row r="123" spans="3:9" x14ac:dyDescent="0.45">
      <c r="C123">
        <f t="shared" si="7"/>
        <v>80</v>
      </c>
      <c r="D123">
        <f>IF(C123&gt;$C$22,0,BINOMDIST(C123,$C$22,$C$24,FALSE))</f>
        <v>0</v>
      </c>
      <c r="E123" s="6">
        <f t="shared" si="5"/>
        <v>0</v>
      </c>
      <c r="F123" s="7">
        <f t="shared" si="6"/>
        <v>0</v>
      </c>
      <c r="H123" s="8">
        <f t="shared" si="9"/>
        <v>80</v>
      </c>
      <c r="I123" s="9">
        <f t="shared" si="8"/>
        <v>0</v>
      </c>
    </row>
    <row r="124" spans="3:9" x14ac:dyDescent="0.45">
      <c r="C124">
        <f t="shared" si="7"/>
        <v>81</v>
      </c>
      <c r="D124">
        <f>IF(C124&gt;$C$22,0,BINOMDIST(C124,$C$22,$C$24,FALSE))</f>
        <v>0</v>
      </c>
      <c r="E124" s="6">
        <f t="shared" si="5"/>
        <v>0</v>
      </c>
      <c r="F124" s="7">
        <f t="shared" si="6"/>
        <v>0</v>
      </c>
      <c r="H124" s="8">
        <f t="shared" si="9"/>
        <v>81</v>
      </c>
      <c r="I124" s="9">
        <f t="shared" si="8"/>
        <v>0</v>
      </c>
    </row>
    <row r="125" spans="3:9" x14ac:dyDescent="0.45">
      <c r="C125">
        <f t="shared" si="7"/>
        <v>82</v>
      </c>
      <c r="D125">
        <f>IF(C125&gt;$C$22,0,BINOMDIST(C125,$C$22,$C$24,FALSE))</f>
        <v>0</v>
      </c>
      <c r="E125" s="6">
        <f t="shared" si="5"/>
        <v>0</v>
      </c>
      <c r="F125" s="7">
        <f t="shared" si="6"/>
        <v>0</v>
      </c>
      <c r="H125" s="8">
        <f t="shared" si="9"/>
        <v>82</v>
      </c>
      <c r="I125" s="9">
        <f t="shared" si="8"/>
        <v>0</v>
      </c>
    </row>
    <row r="126" spans="3:9" x14ac:dyDescent="0.45">
      <c r="C126">
        <f t="shared" si="7"/>
        <v>83</v>
      </c>
      <c r="D126">
        <f>IF(C126&gt;$C$22,0,BINOMDIST(C126,$C$22,$C$24,FALSE))</f>
        <v>0</v>
      </c>
      <c r="E126" s="6">
        <f t="shared" si="5"/>
        <v>0</v>
      </c>
      <c r="F126" s="7">
        <f t="shared" si="6"/>
        <v>0</v>
      </c>
      <c r="H126" s="8">
        <f t="shared" si="9"/>
        <v>83</v>
      </c>
      <c r="I126" s="9">
        <f t="shared" si="8"/>
        <v>0</v>
      </c>
    </row>
    <row r="127" spans="3:9" x14ac:dyDescent="0.45">
      <c r="C127">
        <f t="shared" si="7"/>
        <v>84</v>
      </c>
      <c r="D127">
        <f>IF(C127&gt;$C$22,0,BINOMDIST(C127,$C$22,$C$24,FALSE))</f>
        <v>0</v>
      </c>
      <c r="E127" s="6">
        <f t="shared" si="5"/>
        <v>0</v>
      </c>
      <c r="F127" s="7">
        <f t="shared" si="6"/>
        <v>0</v>
      </c>
      <c r="H127" s="8">
        <f t="shared" si="9"/>
        <v>84</v>
      </c>
      <c r="I127" s="9">
        <f t="shared" si="8"/>
        <v>0</v>
      </c>
    </row>
    <row r="128" spans="3:9" x14ac:dyDescent="0.45">
      <c r="C128">
        <f t="shared" si="7"/>
        <v>85</v>
      </c>
      <c r="D128">
        <f>IF(C128&gt;$C$22,0,BINOMDIST(C128,$C$22,$C$24,FALSE))</f>
        <v>0</v>
      </c>
      <c r="E128" s="6">
        <f t="shared" si="5"/>
        <v>0</v>
      </c>
      <c r="F128" s="7">
        <f t="shared" si="6"/>
        <v>0</v>
      </c>
      <c r="H128" s="8">
        <f t="shared" si="9"/>
        <v>85</v>
      </c>
      <c r="I128" s="9">
        <f t="shared" si="8"/>
        <v>0</v>
      </c>
    </row>
    <row r="129" spans="3:9" x14ac:dyDescent="0.45">
      <c r="C129">
        <f t="shared" si="7"/>
        <v>86</v>
      </c>
      <c r="D129">
        <f>IF(C129&gt;$C$22,0,BINOMDIST(C129,$C$22,$C$24,FALSE))</f>
        <v>0</v>
      </c>
      <c r="E129" s="6">
        <f t="shared" si="5"/>
        <v>0</v>
      </c>
      <c r="F129" s="7">
        <f t="shared" si="6"/>
        <v>0</v>
      </c>
      <c r="H129" s="8">
        <f t="shared" si="9"/>
        <v>86</v>
      </c>
      <c r="I129" s="9">
        <f t="shared" si="8"/>
        <v>0</v>
      </c>
    </row>
    <row r="130" spans="3:9" x14ac:dyDescent="0.45">
      <c r="C130">
        <f t="shared" si="7"/>
        <v>87</v>
      </c>
      <c r="D130">
        <f>IF(C130&gt;$C$22,0,BINOMDIST(C130,$C$22,$C$24,FALSE))</f>
        <v>0</v>
      </c>
      <c r="E130" s="6">
        <f t="shared" si="5"/>
        <v>0</v>
      </c>
      <c r="F130" s="7">
        <f t="shared" si="6"/>
        <v>0</v>
      </c>
      <c r="H130" s="8">
        <f t="shared" si="9"/>
        <v>87</v>
      </c>
      <c r="I130" s="9">
        <f t="shared" si="8"/>
        <v>0</v>
      </c>
    </row>
    <row r="131" spans="3:9" x14ac:dyDescent="0.45">
      <c r="C131">
        <f t="shared" si="7"/>
        <v>88</v>
      </c>
      <c r="D131">
        <f>IF(C131&gt;$C$22,0,BINOMDIST(C131,$C$22,$C$24,FALSE))</f>
        <v>0</v>
      </c>
      <c r="E131" s="6">
        <f t="shared" si="5"/>
        <v>0</v>
      </c>
      <c r="F131" s="7">
        <f t="shared" si="6"/>
        <v>0</v>
      </c>
      <c r="H131" s="8">
        <f t="shared" si="9"/>
        <v>88</v>
      </c>
      <c r="I131" s="9">
        <f t="shared" si="8"/>
        <v>0</v>
      </c>
    </row>
    <row r="132" spans="3:9" x14ac:dyDescent="0.45">
      <c r="C132">
        <f t="shared" si="7"/>
        <v>89</v>
      </c>
      <c r="D132">
        <f>IF(C132&gt;$C$22,0,BINOMDIST(C132,$C$22,$C$24,FALSE))</f>
        <v>0</v>
      </c>
      <c r="E132" s="6">
        <f t="shared" si="5"/>
        <v>0</v>
      </c>
      <c r="F132" s="7">
        <f t="shared" si="6"/>
        <v>0</v>
      </c>
      <c r="H132" s="8">
        <f t="shared" si="9"/>
        <v>89</v>
      </c>
      <c r="I132" s="9">
        <f t="shared" si="8"/>
        <v>0</v>
      </c>
    </row>
    <row r="133" spans="3:9" x14ac:dyDescent="0.45">
      <c r="C133">
        <f t="shared" si="7"/>
        <v>90</v>
      </c>
      <c r="D133">
        <f>IF(C133&gt;$C$22,0,BINOMDIST(C133,$C$22,$C$24,FALSE))</f>
        <v>0</v>
      </c>
      <c r="E133" s="6">
        <f t="shared" si="5"/>
        <v>0</v>
      </c>
      <c r="F133" s="7">
        <f t="shared" si="6"/>
        <v>0</v>
      </c>
      <c r="H133" s="8">
        <f t="shared" si="9"/>
        <v>90</v>
      </c>
      <c r="I133" s="9">
        <f t="shared" si="8"/>
        <v>0</v>
      </c>
    </row>
    <row r="134" spans="3:9" x14ac:dyDescent="0.45">
      <c r="C134">
        <f t="shared" si="7"/>
        <v>91</v>
      </c>
      <c r="D134">
        <f>IF(C134&gt;$C$22,0,BINOMDIST(C134,$C$22,$C$24,FALSE))</f>
        <v>0</v>
      </c>
      <c r="E134" s="6">
        <f t="shared" si="5"/>
        <v>0</v>
      </c>
      <c r="F134" s="7">
        <f t="shared" si="6"/>
        <v>0</v>
      </c>
      <c r="H134" s="8">
        <f t="shared" si="9"/>
        <v>91</v>
      </c>
      <c r="I134" s="9">
        <f t="shared" si="8"/>
        <v>0</v>
      </c>
    </row>
    <row r="135" spans="3:9" x14ac:dyDescent="0.45">
      <c r="C135">
        <f t="shared" si="7"/>
        <v>92</v>
      </c>
      <c r="D135">
        <f>IF(C135&gt;$C$22,0,BINOMDIST(C135,$C$22,$C$24,FALSE))</f>
        <v>0</v>
      </c>
      <c r="E135" s="6">
        <f t="shared" si="5"/>
        <v>0</v>
      </c>
      <c r="F135" s="7">
        <f t="shared" si="6"/>
        <v>0</v>
      </c>
      <c r="H135" s="8">
        <f t="shared" si="9"/>
        <v>92</v>
      </c>
      <c r="I135" s="9">
        <f t="shared" si="8"/>
        <v>0</v>
      </c>
    </row>
    <row r="136" spans="3:9" x14ac:dyDescent="0.45">
      <c r="C136">
        <f t="shared" si="7"/>
        <v>93</v>
      </c>
      <c r="D136">
        <f>IF(C136&gt;$C$22,0,BINOMDIST(C136,$C$22,$C$24,FALSE))</f>
        <v>0</v>
      </c>
      <c r="E136" s="6">
        <f t="shared" si="5"/>
        <v>0</v>
      </c>
      <c r="F136" s="7">
        <f t="shared" si="6"/>
        <v>0</v>
      </c>
      <c r="H136" s="8">
        <f t="shared" si="9"/>
        <v>93</v>
      </c>
      <c r="I136" s="9">
        <f t="shared" si="8"/>
        <v>0</v>
      </c>
    </row>
    <row r="137" spans="3:9" x14ac:dyDescent="0.45">
      <c r="C137">
        <f t="shared" si="7"/>
        <v>94</v>
      </c>
      <c r="D137">
        <f>IF(C137&gt;$C$22,0,BINOMDIST(C137,$C$22,$C$24,FALSE))</f>
        <v>0</v>
      </c>
      <c r="E137" s="6">
        <f t="shared" si="5"/>
        <v>0</v>
      </c>
      <c r="F137" s="7">
        <f t="shared" si="6"/>
        <v>0</v>
      </c>
      <c r="H137" s="8">
        <f t="shared" si="9"/>
        <v>94</v>
      </c>
      <c r="I137" s="9">
        <f t="shared" si="8"/>
        <v>0</v>
      </c>
    </row>
    <row r="138" spans="3:9" x14ac:dyDescent="0.45">
      <c r="C138">
        <f t="shared" si="7"/>
        <v>95</v>
      </c>
      <c r="D138">
        <f>IF(C138&gt;$C$22,0,BINOMDIST(C138,$C$22,$C$24,FALSE))</f>
        <v>0</v>
      </c>
      <c r="E138" s="6">
        <f t="shared" si="5"/>
        <v>0</v>
      </c>
      <c r="F138" s="7">
        <f t="shared" si="6"/>
        <v>0</v>
      </c>
      <c r="H138" s="8">
        <f t="shared" si="9"/>
        <v>95</v>
      </c>
      <c r="I138" s="9">
        <f t="shared" si="8"/>
        <v>0</v>
      </c>
    </row>
    <row r="139" spans="3:9" x14ac:dyDescent="0.45">
      <c r="C139">
        <f t="shared" si="7"/>
        <v>96</v>
      </c>
      <c r="D139">
        <f>IF(C139&gt;$C$22,0,BINOMDIST(C139,$C$22,$C$24,FALSE))</f>
        <v>0</v>
      </c>
      <c r="E139" s="6">
        <f t="shared" si="5"/>
        <v>0</v>
      </c>
      <c r="F139" s="7">
        <f t="shared" si="6"/>
        <v>0</v>
      </c>
      <c r="H139" s="8">
        <f t="shared" si="9"/>
        <v>96</v>
      </c>
      <c r="I139" s="9">
        <f t="shared" si="8"/>
        <v>0</v>
      </c>
    </row>
    <row r="140" spans="3:9" x14ac:dyDescent="0.45">
      <c r="C140">
        <f t="shared" si="7"/>
        <v>97</v>
      </c>
      <c r="D140">
        <f>IF(C140&gt;$C$22,0,BINOMDIST(C140,$C$22,$C$24,FALSE))</f>
        <v>0</v>
      </c>
      <c r="E140" s="6">
        <f t="shared" si="5"/>
        <v>0</v>
      </c>
      <c r="F140" s="7">
        <f t="shared" si="6"/>
        <v>0</v>
      </c>
      <c r="H140" s="8">
        <f t="shared" si="9"/>
        <v>97</v>
      </c>
      <c r="I140" s="9">
        <f t="shared" si="8"/>
        <v>0</v>
      </c>
    </row>
    <row r="141" spans="3:9" x14ac:dyDescent="0.45">
      <c r="C141">
        <f t="shared" si="7"/>
        <v>98</v>
      </c>
      <c r="D141">
        <f>IF(C141&gt;$C$22,0,BINOMDIST(C141,$C$22,$C$24,FALSE))</f>
        <v>0</v>
      </c>
      <c r="E141" s="6">
        <f t="shared" si="5"/>
        <v>0</v>
      </c>
      <c r="F141" s="7">
        <f t="shared" si="6"/>
        <v>0</v>
      </c>
      <c r="H141" s="8">
        <f t="shared" si="9"/>
        <v>98</v>
      </c>
      <c r="I141" s="9">
        <f t="shared" si="8"/>
        <v>0</v>
      </c>
    </row>
    <row r="142" spans="3:9" x14ac:dyDescent="0.45">
      <c r="C142">
        <f t="shared" si="7"/>
        <v>99</v>
      </c>
      <c r="D142">
        <f>IF(C142&gt;$C$22,0,BINOMDIST(C142,$C$22,$C$24,FALSE))</f>
        <v>0</v>
      </c>
      <c r="E142" s="6">
        <f t="shared" si="5"/>
        <v>0</v>
      </c>
      <c r="F142" s="7">
        <f t="shared" si="6"/>
        <v>0</v>
      </c>
      <c r="H142" s="8">
        <f t="shared" si="9"/>
        <v>99</v>
      </c>
      <c r="I142" s="9">
        <f t="shared" si="8"/>
        <v>0</v>
      </c>
    </row>
    <row r="143" spans="3:9" x14ac:dyDescent="0.45">
      <c r="C143">
        <f t="shared" si="7"/>
        <v>100</v>
      </c>
      <c r="D143">
        <f>IF(C143&gt;$C$22,0,BINOMDIST(C143,$C$22,$C$24,FALSE))</f>
        <v>0</v>
      </c>
      <c r="E143" s="6">
        <f t="shared" si="5"/>
        <v>0</v>
      </c>
      <c r="F143" s="7">
        <f t="shared" si="6"/>
        <v>0</v>
      </c>
      <c r="H143" s="8">
        <f t="shared" si="9"/>
        <v>100</v>
      </c>
      <c r="I143" s="9">
        <f t="shared" si="8"/>
        <v>0</v>
      </c>
    </row>
    <row r="144" spans="3:9" x14ac:dyDescent="0.45">
      <c r="C144">
        <f t="shared" si="7"/>
        <v>101</v>
      </c>
      <c r="D144">
        <f>IF(C144&gt;$C$22,0,BINOMDIST(C144,$C$22,$C$24,FALSE))</f>
        <v>0</v>
      </c>
      <c r="E144" s="6">
        <f t="shared" si="5"/>
        <v>0</v>
      </c>
      <c r="F144" s="7">
        <f t="shared" si="6"/>
        <v>0</v>
      </c>
      <c r="H144" s="8">
        <f t="shared" si="9"/>
        <v>101</v>
      </c>
      <c r="I144" s="9">
        <f t="shared" si="8"/>
        <v>0</v>
      </c>
    </row>
    <row r="145" spans="3:9" x14ac:dyDescent="0.45">
      <c r="C145">
        <f t="shared" si="7"/>
        <v>102</v>
      </c>
      <c r="D145">
        <f>IF(C145&gt;$C$22,0,BINOMDIST(C145,$C$22,$C$24,FALSE))</f>
        <v>0</v>
      </c>
      <c r="E145" s="6">
        <f t="shared" si="5"/>
        <v>0</v>
      </c>
      <c r="F145" s="7">
        <f t="shared" si="6"/>
        <v>0</v>
      </c>
      <c r="H145" s="8">
        <f t="shared" si="9"/>
        <v>102</v>
      </c>
      <c r="I145" s="9">
        <f t="shared" si="8"/>
        <v>0</v>
      </c>
    </row>
    <row r="146" spans="3:9" x14ac:dyDescent="0.45">
      <c r="C146">
        <f t="shared" si="7"/>
        <v>103</v>
      </c>
      <c r="D146">
        <f>IF(C146&gt;$C$22,0,BINOMDIST(C146,$C$22,$C$24,FALSE))</f>
        <v>0</v>
      </c>
      <c r="E146" s="6">
        <f t="shared" si="5"/>
        <v>0</v>
      </c>
      <c r="F146" s="7">
        <f t="shared" si="6"/>
        <v>0</v>
      </c>
      <c r="H146" s="8">
        <f t="shared" si="9"/>
        <v>103</v>
      </c>
      <c r="I146" s="9">
        <f t="shared" si="8"/>
        <v>0</v>
      </c>
    </row>
    <row r="147" spans="3:9" x14ac:dyDescent="0.45">
      <c r="C147">
        <f t="shared" si="7"/>
        <v>104</v>
      </c>
      <c r="D147">
        <f>IF(C147&gt;$C$22,0,BINOMDIST(C147,$C$22,$C$24,FALSE))</f>
        <v>0</v>
      </c>
      <c r="E147" s="6">
        <f t="shared" si="5"/>
        <v>0</v>
      </c>
      <c r="F147" s="7">
        <f t="shared" si="6"/>
        <v>0</v>
      </c>
      <c r="H147" s="8">
        <f t="shared" si="9"/>
        <v>104</v>
      </c>
      <c r="I147" s="9">
        <f t="shared" si="8"/>
        <v>0</v>
      </c>
    </row>
    <row r="148" spans="3:9" x14ac:dyDescent="0.45">
      <c r="C148">
        <f t="shared" si="7"/>
        <v>105</v>
      </c>
      <c r="D148">
        <f>IF(C148&gt;$C$22,0,BINOMDIST(C148,$C$22,$C$24,FALSE))</f>
        <v>0</v>
      </c>
      <c r="E148" s="6">
        <f t="shared" si="5"/>
        <v>0</v>
      </c>
      <c r="F148" s="7">
        <f t="shared" si="6"/>
        <v>0</v>
      </c>
      <c r="H148" s="8">
        <f t="shared" si="9"/>
        <v>105</v>
      </c>
      <c r="I148" s="9">
        <f t="shared" si="8"/>
        <v>0</v>
      </c>
    </row>
    <row r="149" spans="3:9" x14ac:dyDescent="0.45">
      <c r="C149">
        <f t="shared" si="7"/>
        <v>106</v>
      </c>
      <c r="D149">
        <f>IF(C149&gt;$C$22,0,BINOMDIST(C149,$C$22,$C$24,FALSE))</f>
        <v>0</v>
      </c>
      <c r="E149" s="6">
        <f t="shared" si="5"/>
        <v>0</v>
      </c>
      <c r="F149" s="7">
        <f t="shared" si="6"/>
        <v>0</v>
      </c>
      <c r="H149" s="8">
        <f t="shared" si="9"/>
        <v>106</v>
      </c>
      <c r="I149" s="9">
        <f t="shared" si="8"/>
        <v>0</v>
      </c>
    </row>
    <row r="150" spans="3:9" x14ac:dyDescent="0.45">
      <c r="C150">
        <f t="shared" si="7"/>
        <v>107</v>
      </c>
      <c r="D150">
        <f>IF(C150&gt;$C$22,0,BINOMDIST(C150,$C$22,$C$24,FALSE))</f>
        <v>0</v>
      </c>
      <c r="E150" s="6">
        <f t="shared" si="5"/>
        <v>0</v>
      </c>
      <c r="F150" s="7">
        <f t="shared" si="6"/>
        <v>0</v>
      </c>
      <c r="H150" s="8">
        <f t="shared" si="9"/>
        <v>107</v>
      </c>
      <c r="I150" s="9">
        <f t="shared" si="8"/>
        <v>0</v>
      </c>
    </row>
    <row r="151" spans="3:9" x14ac:dyDescent="0.45">
      <c r="C151">
        <f t="shared" si="7"/>
        <v>108</v>
      </c>
      <c r="D151">
        <f>IF(C151&gt;$C$22,0,BINOMDIST(C151,$C$22,$C$24,FALSE))</f>
        <v>0</v>
      </c>
      <c r="E151" s="6">
        <f t="shared" si="5"/>
        <v>0</v>
      </c>
      <c r="F151" s="7">
        <f t="shared" si="6"/>
        <v>0</v>
      </c>
      <c r="H151" s="8">
        <f t="shared" si="9"/>
        <v>108</v>
      </c>
      <c r="I151" s="9">
        <f t="shared" si="8"/>
        <v>0</v>
      </c>
    </row>
    <row r="152" spans="3:9" x14ac:dyDescent="0.45">
      <c r="C152">
        <f t="shared" si="7"/>
        <v>109</v>
      </c>
      <c r="D152">
        <f>IF(C152&gt;$C$22,0,BINOMDIST(C152,$C$22,$C$24,FALSE))</f>
        <v>0</v>
      </c>
      <c r="E152" s="6">
        <f t="shared" si="5"/>
        <v>0</v>
      </c>
      <c r="F152" s="7">
        <f t="shared" si="6"/>
        <v>0</v>
      </c>
      <c r="H152" s="8">
        <f t="shared" si="9"/>
        <v>109</v>
      </c>
      <c r="I152" s="9">
        <f t="shared" si="8"/>
        <v>0</v>
      </c>
    </row>
    <row r="153" spans="3:9" x14ac:dyDescent="0.45">
      <c r="C153">
        <f t="shared" si="7"/>
        <v>110</v>
      </c>
      <c r="D153">
        <f>IF(C153&gt;$C$22,0,BINOMDIST(C153,$C$22,$C$24,FALSE))</f>
        <v>0</v>
      </c>
      <c r="E153" s="6">
        <f t="shared" si="5"/>
        <v>0</v>
      </c>
      <c r="F153" s="7">
        <f t="shared" si="6"/>
        <v>0</v>
      </c>
      <c r="H153" s="8">
        <f t="shared" si="9"/>
        <v>110</v>
      </c>
      <c r="I153" s="9">
        <f t="shared" si="8"/>
        <v>0</v>
      </c>
    </row>
    <row r="154" spans="3:9" x14ac:dyDescent="0.45">
      <c r="C154">
        <f t="shared" si="7"/>
        <v>111</v>
      </c>
      <c r="D154">
        <f>IF(C154&gt;$C$22,0,BINOMDIST(C154,$C$22,$C$24,FALSE))</f>
        <v>0</v>
      </c>
      <c r="E154" s="6">
        <f t="shared" si="5"/>
        <v>0</v>
      </c>
      <c r="F154" s="7">
        <f t="shared" si="6"/>
        <v>0</v>
      </c>
      <c r="H154" s="8">
        <f t="shared" si="9"/>
        <v>111</v>
      </c>
      <c r="I154" s="9">
        <f t="shared" si="8"/>
        <v>0</v>
      </c>
    </row>
    <row r="155" spans="3:9" x14ac:dyDescent="0.45">
      <c r="C155">
        <f t="shared" si="7"/>
        <v>112</v>
      </c>
      <c r="D155">
        <f>IF(C155&gt;$C$22,0,BINOMDIST(C155,$C$22,$C$24,FALSE))</f>
        <v>0</v>
      </c>
      <c r="E155" s="6">
        <f t="shared" si="5"/>
        <v>0</v>
      </c>
      <c r="F155" s="7">
        <f t="shared" si="6"/>
        <v>0</v>
      </c>
      <c r="H155" s="8">
        <f t="shared" si="9"/>
        <v>112</v>
      </c>
      <c r="I155" s="9">
        <f t="shared" si="8"/>
        <v>0</v>
      </c>
    </row>
    <row r="156" spans="3:9" x14ac:dyDescent="0.45">
      <c r="C156">
        <f t="shared" si="7"/>
        <v>113</v>
      </c>
      <c r="D156">
        <f>IF(C156&gt;$C$22,0,BINOMDIST(C156,$C$22,$C$24,FALSE))</f>
        <v>0</v>
      </c>
      <c r="E156" s="6">
        <f t="shared" si="5"/>
        <v>0</v>
      </c>
      <c r="F156" s="7">
        <f t="shared" si="6"/>
        <v>0</v>
      </c>
      <c r="H156" s="8">
        <f t="shared" si="9"/>
        <v>113</v>
      </c>
      <c r="I156" s="9">
        <f t="shared" si="8"/>
        <v>0</v>
      </c>
    </row>
    <row r="157" spans="3:9" x14ac:dyDescent="0.45">
      <c r="C157">
        <f t="shared" si="7"/>
        <v>114</v>
      </c>
      <c r="D157">
        <f>IF(C157&gt;$C$22,0,BINOMDIST(C157,$C$22,$C$24,FALSE))</f>
        <v>0</v>
      </c>
      <c r="E157" s="6">
        <f t="shared" si="5"/>
        <v>0</v>
      </c>
      <c r="F157" s="7">
        <f t="shared" si="6"/>
        <v>0</v>
      </c>
      <c r="H157" s="8">
        <f t="shared" si="9"/>
        <v>114</v>
      </c>
      <c r="I157" s="9">
        <f t="shared" si="8"/>
        <v>0</v>
      </c>
    </row>
    <row r="158" spans="3:9" x14ac:dyDescent="0.45">
      <c r="C158">
        <f t="shared" si="7"/>
        <v>115</v>
      </c>
      <c r="D158">
        <f>IF(C158&gt;$C$22,0,BINOMDIST(C158,$C$22,$C$24,FALSE))</f>
        <v>0</v>
      </c>
      <c r="E158" s="6">
        <f t="shared" si="5"/>
        <v>0</v>
      </c>
      <c r="F158" s="7">
        <f t="shared" si="6"/>
        <v>0</v>
      </c>
      <c r="H158" s="8">
        <f t="shared" si="9"/>
        <v>115</v>
      </c>
      <c r="I158" s="9">
        <f t="shared" si="8"/>
        <v>0</v>
      </c>
    </row>
    <row r="159" spans="3:9" x14ac:dyDescent="0.45">
      <c r="C159">
        <f t="shared" si="7"/>
        <v>116</v>
      </c>
      <c r="D159">
        <f>IF(C159&gt;$C$22,0,BINOMDIST(C159,$C$22,$C$24,FALSE))</f>
        <v>0</v>
      </c>
      <c r="E159" s="6">
        <f t="shared" si="5"/>
        <v>0</v>
      </c>
      <c r="F159" s="7">
        <f t="shared" si="6"/>
        <v>0</v>
      </c>
      <c r="H159" s="8">
        <f t="shared" si="9"/>
        <v>116</v>
      </c>
      <c r="I159" s="9">
        <f t="shared" si="8"/>
        <v>0</v>
      </c>
    </row>
    <row r="160" spans="3:9" x14ac:dyDescent="0.45">
      <c r="C160">
        <f t="shared" si="7"/>
        <v>117</v>
      </c>
      <c r="D160">
        <f>IF(C160&gt;$C$22,0,BINOMDIST(C160,$C$22,$C$24,FALSE))</f>
        <v>0</v>
      </c>
      <c r="E160" s="6">
        <f t="shared" si="5"/>
        <v>0</v>
      </c>
      <c r="F160" s="7">
        <f t="shared" si="6"/>
        <v>0</v>
      </c>
      <c r="H160" s="8">
        <f t="shared" si="9"/>
        <v>117</v>
      </c>
      <c r="I160" s="9">
        <f t="shared" si="8"/>
        <v>0</v>
      </c>
    </row>
    <row r="161" spans="3:9" x14ac:dyDescent="0.45">
      <c r="C161">
        <f t="shared" si="7"/>
        <v>118</v>
      </c>
      <c r="D161">
        <f>IF(C161&gt;$C$22,0,BINOMDIST(C161,$C$22,$C$24,FALSE))</f>
        <v>0</v>
      </c>
      <c r="E161" s="6">
        <f t="shared" si="5"/>
        <v>0</v>
      </c>
      <c r="F161" s="7">
        <f t="shared" si="6"/>
        <v>0</v>
      </c>
      <c r="H161" s="8">
        <f t="shared" si="9"/>
        <v>118</v>
      </c>
      <c r="I161" s="9">
        <f t="shared" si="8"/>
        <v>0</v>
      </c>
    </row>
    <row r="162" spans="3:9" x14ac:dyDescent="0.45">
      <c r="C162">
        <f t="shared" si="7"/>
        <v>119</v>
      </c>
      <c r="D162">
        <f>IF(C162&gt;$C$22,0,BINOMDIST(C162,$C$22,$C$24,FALSE))</f>
        <v>0</v>
      </c>
      <c r="E162" s="6">
        <f t="shared" si="5"/>
        <v>0</v>
      </c>
      <c r="F162" s="7">
        <f t="shared" si="6"/>
        <v>0</v>
      </c>
      <c r="H162" s="8">
        <f t="shared" si="9"/>
        <v>119</v>
      </c>
      <c r="I162" s="9">
        <f t="shared" si="8"/>
        <v>0</v>
      </c>
    </row>
    <row r="163" spans="3:9" x14ac:dyDescent="0.45">
      <c r="C163">
        <f t="shared" si="7"/>
        <v>120</v>
      </c>
      <c r="D163">
        <f>IF(C163&gt;$C$22,0,BINOMDIST(C163,$C$22,$C$24,FALSE))</f>
        <v>0</v>
      </c>
      <c r="E163" s="6">
        <f t="shared" si="5"/>
        <v>0</v>
      </c>
      <c r="F163" s="7">
        <f t="shared" si="6"/>
        <v>0</v>
      </c>
      <c r="H163" s="8">
        <f t="shared" si="9"/>
        <v>120</v>
      </c>
      <c r="I163" s="9">
        <f t="shared" si="8"/>
        <v>0</v>
      </c>
    </row>
    <row r="164" spans="3:9" x14ac:dyDescent="0.45">
      <c r="C164">
        <f t="shared" si="7"/>
        <v>121</v>
      </c>
      <c r="D164">
        <f>IF(C164&gt;$C$22,0,BINOMDIST(C164,$C$22,$C$24,FALSE))</f>
        <v>0</v>
      </c>
      <c r="E164" s="6">
        <f t="shared" si="5"/>
        <v>0</v>
      </c>
      <c r="F164" s="7">
        <f t="shared" si="6"/>
        <v>0</v>
      </c>
      <c r="H164" s="8">
        <f t="shared" si="9"/>
        <v>121</v>
      </c>
      <c r="I164" s="9">
        <f t="shared" si="8"/>
        <v>0</v>
      </c>
    </row>
    <row r="165" spans="3:9" x14ac:dyDescent="0.45">
      <c r="C165">
        <f t="shared" si="7"/>
        <v>122</v>
      </c>
      <c r="D165">
        <f>IF(C165&gt;$C$22,0,BINOMDIST(C165,$C$22,$C$24,FALSE))</f>
        <v>0</v>
      </c>
      <c r="E165" s="6">
        <f t="shared" si="5"/>
        <v>0</v>
      </c>
      <c r="F165" s="7">
        <f t="shared" si="6"/>
        <v>0</v>
      </c>
      <c r="H165" s="8">
        <f t="shared" si="9"/>
        <v>122</v>
      </c>
      <c r="I165" s="9">
        <f t="shared" si="8"/>
        <v>0</v>
      </c>
    </row>
    <row r="166" spans="3:9" x14ac:dyDescent="0.45">
      <c r="C166">
        <f t="shared" si="7"/>
        <v>123</v>
      </c>
      <c r="D166">
        <f>IF(C166&gt;$C$22,0,BINOMDIST(C166,$C$22,$C$24,FALSE))</f>
        <v>0</v>
      </c>
      <c r="E166" s="6">
        <f t="shared" si="5"/>
        <v>0</v>
      </c>
      <c r="F166" s="7">
        <f t="shared" si="6"/>
        <v>0</v>
      </c>
      <c r="H166" s="8">
        <f t="shared" si="9"/>
        <v>123</v>
      </c>
      <c r="I166" s="9">
        <f t="shared" si="8"/>
        <v>0</v>
      </c>
    </row>
    <row r="167" spans="3:9" x14ac:dyDescent="0.45">
      <c r="C167">
        <f t="shared" si="7"/>
        <v>124</v>
      </c>
      <c r="D167">
        <f>IF(C167&gt;$C$22,0,BINOMDIST(C167,$C$22,$C$24,FALSE))</f>
        <v>0</v>
      </c>
      <c r="E167" s="6">
        <f t="shared" si="5"/>
        <v>0</v>
      </c>
      <c r="F167" s="7">
        <f t="shared" si="6"/>
        <v>0</v>
      </c>
      <c r="H167" s="8">
        <f t="shared" si="9"/>
        <v>124</v>
      </c>
      <c r="I167" s="9">
        <f t="shared" si="8"/>
        <v>0</v>
      </c>
    </row>
    <row r="168" spans="3:9" x14ac:dyDescent="0.45">
      <c r="C168">
        <f t="shared" si="7"/>
        <v>125</v>
      </c>
      <c r="D168">
        <f>IF(C168&gt;$C$22,0,BINOMDIST(C168,$C$22,$C$24,FALSE))</f>
        <v>0</v>
      </c>
      <c r="E168" s="6">
        <f t="shared" si="5"/>
        <v>0</v>
      </c>
      <c r="F168" s="7">
        <f t="shared" si="6"/>
        <v>0</v>
      </c>
      <c r="H168" s="8">
        <f t="shared" si="9"/>
        <v>125</v>
      </c>
      <c r="I168" s="9">
        <f t="shared" si="8"/>
        <v>0</v>
      </c>
    </row>
    <row r="169" spans="3:9" x14ac:dyDescent="0.45">
      <c r="C169">
        <f t="shared" si="7"/>
        <v>126</v>
      </c>
      <c r="D169">
        <f>IF(C169&gt;$C$22,0,BINOMDIST(C169,$C$22,$C$24,FALSE))</f>
        <v>0</v>
      </c>
      <c r="E169" s="6">
        <f t="shared" si="5"/>
        <v>0</v>
      </c>
      <c r="F169" s="7">
        <f t="shared" si="6"/>
        <v>0</v>
      </c>
      <c r="H169" s="8">
        <f t="shared" si="9"/>
        <v>126</v>
      </c>
      <c r="I169" s="9">
        <f t="shared" si="8"/>
        <v>0</v>
      </c>
    </row>
    <row r="170" spans="3:9" x14ac:dyDescent="0.45">
      <c r="C170">
        <f t="shared" si="7"/>
        <v>127</v>
      </c>
      <c r="D170">
        <f>IF(C170&gt;$C$22,0,BINOMDIST(C170,$C$22,$C$24,FALSE))</f>
        <v>0</v>
      </c>
      <c r="E170" s="6">
        <f t="shared" si="5"/>
        <v>0</v>
      </c>
      <c r="F170" s="7">
        <f t="shared" si="6"/>
        <v>0</v>
      </c>
      <c r="H170" s="8">
        <f t="shared" si="9"/>
        <v>127</v>
      </c>
      <c r="I170" s="9">
        <f t="shared" si="8"/>
        <v>0</v>
      </c>
    </row>
    <row r="171" spans="3:9" x14ac:dyDescent="0.45">
      <c r="C171">
        <f t="shared" si="7"/>
        <v>128</v>
      </c>
      <c r="D171">
        <f>IF(C171&gt;$C$22,0,BINOMDIST(C171,$C$22,$C$24,FALSE))</f>
        <v>0</v>
      </c>
      <c r="E171" s="6">
        <f t="shared" si="5"/>
        <v>0</v>
      </c>
      <c r="F171" s="7">
        <f t="shared" si="6"/>
        <v>0</v>
      </c>
      <c r="H171" s="8">
        <f t="shared" si="9"/>
        <v>128</v>
      </c>
      <c r="I171" s="9">
        <f t="shared" si="8"/>
        <v>0</v>
      </c>
    </row>
    <row r="172" spans="3:9" x14ac:dyDescent="0.45">
      <c r="C172">
        <f t="shared" si="7"/>
        <v>129</v>
      </c>
      <c r="D172">
        <f>IF(C172&gt;$C$22,0,BINOMDIST(C172,$C$22,$C$24,FALSE))</f>
        <v>0</v>
      </c>
      <c r="E172" s="6">
        <f t="shared" ref="E172:E235" si="10">100*D172</f>
        <v>0</v>
      </c>
      <c r="F172" s="7">
        <f t="shared" ref="F172:F235" si="11">E172</f>
        <v>0</v>
      </c>
      <c r="H172" s="8">
        <f t="shared" si="9"/>
        <v>129</v>
      </c>
      <c r="I172" s="9">
        <f t="shared" si="8"/>
        <v>0</v>
      </c>
    </row>
    <row r="173" spans="3:9" x14ac:dyDescent="0.45">
      <c r="C173">
        <f t="shared" ref="C173:C204" si="12">C172+1</f>
        <v>130</v>
      </c>
      <c r="D173">
        <f>IF(C173&gt;$C$22,0,BINOMDIST(C173,$C$22,$C$24,FALSE))</f>
        <v>0</v>
      </c>
      <c r="E173" s="6">
        <f t="shared" si="10"/>
        <v>0</v>
      </c>
      <c r="F173" s="7">
        <f t="shared" si="11"/>
        <v>0</v>
      </c>
      <c r="H173" s="8">
        <f t="shared" si="9"/>
        <v>130</v>
      </c>
      <c r="I173" s="9">
        <f t="shared" ref="I173:I236" si="13">E173</f>
        <v>0</v>
      </c>
    </row>
    <row r="174" spans="3:9" x14ac:dyDescent="0.45">
      <c r="C174">
        <f t="shared" si="12"/>
        <v>131</v>
      </c>
      <c r="D174">
        <f>IF(C174&gt;$C$22,0,BINOMDIST(C174,$C$22,$C$24,FALSE))</f>
        <v>0</v>
      </c>
      <c r="E174" s="6">
        <f t="shared" si="10"/>
        <v>0</v>
      </c>
      <c r="F174" s="7">
        <f t="shared" si="11"/>
        <v>0</v>
      </c>
      <c r="H174" s="8">
        <f t="shared" si="9"/>
        <v>131</v>
      </c>
      <c r="I174" s="9">
        <f t="shared" si="13"/>
        <v>0</v>
      </c>
    </row>
    <row r="175" spans="3:9" x14ac:dyDescent="0.45">
      <c r="C175">
        <f t="shared" si="12"/>
        <v>132</v>
      </c>
      <c r="D175">
        <f>IF(C175&gt;$C$22,0,BINOMDIST(C175,$C$22,$C$24,FALSE))</f>
        <v>0</v>
      </c>
      <c r="E175" s="6">
        <f t="shared" si="10"/>
        <v>0</v>
      </c>
      <c r="F175" s="7">
        <f t="shared" si="11"/>
        <v>0</v>
      </c>
      <c r="H175" s="8">
        <f t="shared" si="9"/>
        <v>132</v>
      </c>
      <c r="I175" s="9">
        <f t="shared" si="13"/>
        <v>0</v>
      </c>
    </row>
    <row r="176" spans="3:9" x14ac:dyDescent="0.45">
      <c r="C176">
        <f t="shared" si="12"/>
        <v>133</v>
      </c>
      <c r="D176">
        <f>IF(C176&gt;$C$22,0,BINOMDIST(C176,$C$22,$C$24,FALSE))</f>
        <v>0</v>
      </c>
      <c r="E176" s="6">
        <f t="shared" si="10"/>
        <v>0</v>
      </c>
      <c r="F176" s="7">
        <f t="shared" si="11"/>
        <v>0</v>
      </c>
      <c r="H176" s="8">
        <f t="shared" si="9"/>
        <v>133</v>
      </c>
      <c r="I176" s="9">
        <f t="shared" si="13"/>
        <v>0</v>
      </c>
    </row>
    <row r="177" spans="3:9" x14ac:dyDescent="0.45">
      <c r="C177">
        <f t="shared" si="12"/>
        <v>134</v>
      </c>
      <c r="D177">
        <f>IF(C177&gt;$C$22,0,BINOMDIST(C177,$C$22,$C$24,FALSE))</f>
        <v>0</v>
      </c>
      <c r="E177" s="6">
        <f t="shared" si="10"/>
        <v>0</v>
      </c>
      <c r="F177" s="7">
        <f t="shared" si="11"/>
        <v>0</v>
      </c>
      <c r="H177" s="8">
        <f t="shared" si="9"/>
        <v>134</v>
      </c>
      <c r="I177" s="9">
        <f t="shared" si="13"/>
        <v>0</v>
      </c>
    </row>
    <row r="178" spans="3:9" x14ac:dyDescent="0.45">
      <c r="C178">
        <f t="shared" si="12"/>
        <v>135</v>
      </c>
      <c r="D178">
        <f>IF(C178&gt;$C$22,0,BINOMDIST(C178,$C$22,$C$24,FALSE))</f>
        <v>0</v>
      </c>
      <c r="E178" s="6">
        <f t="shared" si="10"/>
        <v>0</v>
      </c>
      <c r="F178" s="7">
        <f t="shared" si="11"/>
        <v>0</v>
      </c>
      <c r="H178" s="8">
        <f t="shared" si="9"/>
        <v>135</v>
      </c>
      <c r="I178" s="9">
        <f t="shared" si="13"/>
        <v>0</v>
      </c>
    </row>
    <row r="179" spans="3:9" x14ac:dyDescent="0.45">
      <c r="C179">
        <f t="shared" si="12"/>
        <v>136</v>
      </c>
      <c r="D179">
        <f>IF(C179&gt;$C$22,0,BINOMDIST(C179,$C$22,$C$24,FALSE))</f>
        <v>0</v>
      </c>
      <c r="E179" s="6">
        <f t="shared" si="10"/>
        <v>0</v>
      </c>
      <c r="F179" s="7">
        <f t="shared" si="11"/>
        <v>0</v>
      </c>
      <c r="H179" s="8">
        <f t="shared" si="9"/>
        <v>136</v>
      </c>
      <c r="I179" s="9">
        <f t="shared" si="13"/>
        <v>0</v>
      </c>
    </row>
    <row r="180" spans="3:9" x14ac:dyDescent="0.45">
      <c r="C180">
        <f t="shared" si="12"/>
        <v>137</v>
      </c>
      <c r="D180">
        <f>IF(C180&gt;$C$22,0,BINOMDIST(C180,$C$22,$C$24,FALSE))</f>
        <v>0</v>
      </c>
      <c r="E180" s="6">
        <f t="shared" si="10"/>
        <v>0</v>
      </c>
      <c r="F180" s="7">
        <f t="shared" si="11"/>
        <v>0</v>
      </c>
      <c r="H180" s="8">
        <f t="shared" si="9"/>
        <v>137</v>
      </c>
      <c r="I180" s="9">
        <f t="shared" si="13"/>
        <v>0</v>
      </c>
    </row>
    <row r="181" spans="3:9" x14ac:dyDescent="0.45">
      <c r="C181">
        <f t="shared" si="12"/>
        <v>138</v>
      </c>
      <c r="D181">
        <f>IF(C181&gt;$C$22,0,BINOMDIST(C181,$C$22,$C$24,FALSE))</f>
        <v>0</v>
      </c>
      <c r="E181" s="6">
        <f t="shared" si="10"/>
        <v>0</v>
      </c>
      <c r="F181" s="7">
        <f t="shared" si="11"/>
        <v>0</v>
      </c>
      <c r="H181" s="8">
        <f t="shared" si="9"/>
        <v>138</v>
      </c>
      <c r="I181" s="9">
        <f t="shared" si="13"/>
        <v>0</v>
      </c>
    </row>
    <row r="182" spans="3:9" x14ac:dyDescent="0.45">
      <c r="C182">
        <f t="shared" si="12"/>
        <v>139</v>
      </c>
      <c r="D182">
        <f>IF(C182&gt;$C$22,0,BINOMDIST(C182,$C$22,$C$24,FALSE))</f>
        <v>0</v>
      </c>
      <c r="E182" s="6">
        <f t="shared" si="10"/>
        <v>0</v>
      </c>
      <c r="F182" s="7">
        <f t="shared" si="11"/>
        <v>0</v>
      </c>
      <c r="H182" s="8">
        <f t="shared" ref="H182:H245" si="14">C182</f>
        <v>139</v>
      </c>
      <c r="I182" s="9">
        <f t="shared" si="13"/>
        <v>0</v>
      </c>
    </row>
    <row r="183" spans="3:9" x14ac:dyDescent="0.45">
      <c r="C183">
        <f t="shared" si="12"/>
        <v>140</v>
      </c>
      <c r="D183">
        <f>IF(C183&gt;$C$22,0,BINOMDIST(C183,$C$22,$C$24,FALSE))</f>
        <v>0</v>
      </c>
      <c r="E183" s="6">
        <f t="shared" si="10"/>
        <v>0</v>
      </c>
      <c r="F183" s="7">
        <f t="shared" si="11"/>
        <v>0</v>
      </c>
      <c r="H183" s="8">
        <f t="shared" si="14"/>
        <v>140</v>
      </c>
      <c r="I183" s="9">
        <f t="shared" si="13"/>
        <v>0</v>
      </c>
    </row>
    <row r="184" spans="3:9" x14ac:dyDescent="0.45">
      <c r="C184">
        <f t="shared" si="12"/>
        <v>141</v>
      </c>
      <c r="D184">
        <f>IF(C184&gt;$C$22,0,BINOMDIST(C184,$C$22,$C$24,FALSE))</f>
        <v>0</v>
      </c>
      <c r="E184" s="6">
        <f t="shared" si="10"/>
        <v>0</v>
      </c>
      <c r="F184" s="7">
        <f t="shared" si="11"/>
        <v>0</v>
      </c>
      <c r="H184" s="8">
        <f t="shared" si="14"/>
        <v>141</v>
      </c>
      <c r="I184" s="9">
        <f t="shared" si="13"/>
        <v>0</v>
      </c>
    </row>
    <row r="185" spans="3:9" x14ac:dyDescent="0.45">
      <c r="C185">
        <f t="shared" si="12"/>
        <v>142</v>
      </c>
      <c r="D185">
        <f>IF(C185&gt;$C$22,0,BINOMDIST(C185,$C$22,$C$24,FALSE))</f>
        <v>0</v>
      </c>
      <c r="E185" s="6">
        <f t="shared" si="10"/>
        <v>0</v>
      </c>
      <c r="F185" s="7">
        <f t="shared" si="11"/>
        <v>0</v>
      </c>
      <c r="H185" s="8">
        <f t="shared" si="14"/>
        <v>142</v>
      </c>
      <c r="I185" s="9">
        <f t="shared" si="13"/>
        <v>0</v>
      </c>
    </row>
    <row r="186" spans="3:9" x14ac:dyDescent="0.45">
      <c r="C186">
        <f t="shared" si="12"/>
        <v>143</v>
      </c>
      <c r="D186">
        <f>IF(C186&gt;$C$22,0,BINOMDIST(C186,$C$22,$C$24,FALSE))</f>
        <v>0</v>
      </c>
      <c r="E186" s="6">
        <f t="shared" si="10"/>
        <v>0</v>
      </c>
      <c r="F186" s="7">
        <f t="shared" si="11"/>
        <v>0</v>
      </c>
      <c r="H186" s="8">
        <f t="shared" si="14"/>
        <v>143</v>
      </c>
      <c r="I186" s="9">
        <f t="shared" si="13"/>
        <v>0</v>
      </c>
    </row>
    <row r="187" spans="3:9" x14ac:dyDescent="0.45">
      <c r="C187">
        <f t="shared" si="12"/>
        <v>144</v>
      </c>
      <c r="D187">
        <f>IF(C187&gt;$C$22,0,BINOMDIST(C187,$C$22,$C$24,FALSE))</f>
        <v>0</v>
      </c>
      <c r="E187" s="6">
        <f t="shared" si="10"/>
        <v>0</v>
      </c>
      <c r="F187" s="7">
        <f t="shared" si="11"/>
        <v>0</v>
      </c>
      <c r="H187" s="8">
        <f t="shared" si="14"/>
        <v>144</v>
      </c>
      <c r="I187" s="9">
        <f t="shared" si="13"/>
        <v>0</v>
      </c>
    </row>
    <row r="188" spans="3:9" x14ac:dyDescent="0.45">
      <c r="C188">
        <f t="shared" si="12"/>
        <v>145</v>
      </c>
      <c r="D188">
        <f>IF(C188&gt;$C$22,0,BINOMDIST(C188,$C$22,$C$24,FALSE))</f>
        <v>0</v>
      </c>
      <c r="E188" s="6">
        <f t="shared" si="10"/>
        <v>0</v>
      </c>
      <c r="F188" s="7">
        <f t="shared" si="11"/>
        <v>0</v>
      </c>
      <c r="H188" s="8">
        <f t="shared" si="14"/>
        <v>145</v>
      </c>
      <c r="I188" s="9">
        <f t="shared" si="13"/>
        <v>0</v>
      </c>
    </row>
    <row r="189" spans="3:9" x14ac:dyDescent="0.45">
      <c r="C189">
        <f t="shared" si="12"/>
        <v>146</v>
      </c>
      <c r="D189">
        <f>IF(C189&gt;$C$22,0,BINOMDIST(C189,$C$22,$C$24,FALSE))</f>
        <v>0</v>
      </c>
      <c r="E189" s="6">
        <f t="shared" si="10"/>
        <v>0</v>
      </c>
      <c r="F189" s="7">
        <f t="shared" si="11"/>
        <v>0</v>
      </c>
      <c r="H189" s="8">
        <f t="shared" si="14"/>
        <v>146</v>
      </c>
      <c r="I189" s="9">
        <f t="shared" si="13"/>
        <v>0</v>
      </c>
    </row>
    <row r="190" spans="3:9" x14ac:dyDescent="0.45">
      <c r="C190">
        <f t="shared" si="12"/>
        <v>147</v>
      </c>
      <c r="D190">
        <f>IF(C190&gt;$C$22,0,BINOMDIST(C190,$C$22,$C$24,FALSE))</f>
        <v>0</v>
      </c>
      <c r="E190" s="6">
        <f t="shared" si="10"/>
        <v>0</v>
      </c>
      <c r="F190" s="7">
        <f t="shared" si="11"/>
        <v>0</v>
      </c>
      <c r="H190" s="8">
        <f t="shared" si="14"/>
        <v>147</v>
      </c>
      <c r="I190" s="9">
        <f t="shared" si="13"/>
        <v>0</v>
      </c>
    </row>
    <row r="191" spans="3:9" x14ac:dyDescent="0.45">
      <c r="C191">
        <f t="shared" si="12"/>
        <v>148</v>
      </c>
      <c r="D191">
        <f>IF(C191&gt;$C$22,0,BINOMDIST(C191,$C$22,$C$24,FALSE))</f>
        <v>0</v>
      </c>
      <c r="E191" s="6">
        <f t="shared" si="10"/>
        <v>0</v>
      </c>
      <c r="F191" s="7">
        <f t="shared" si="11"/>
        <v>0</v>
      </c>
      <c r="H191" s="8">
        <f t="shared" si="14"/>
        <v>148</v>
      </c>
      <c r="I191" s="9">
        <f t="shared" si="13"/>
        <v>0</v>
      </c>
    </row>
    <row r="192" spans="3:9" x14ac:dyDescent="0.45">
      <c r="C192">
        <f t="shared" si="12"/>
        <v>149</v>
      </c>
      <c r="D192">
        <f>IF(C192&gt;$C$22,0,BINOMDIST(C192,$C$22,$C$24,FALSE))</f>
        <v>0</v>
      </c>
      <c r="E192" s="6">
        <f t="shared" si="10"/>
        <v>0</v>
      </c>
      <c r="F192" s="7">
        <f t="shared" si="11"/>
        <v>0</v>
      </c>
      <c r="H192" s="8">
        <f t="shared" si="14"/>
        <v>149</v>
      </c>
      <c r="I192" s="9">
        <f t="shared" si="13"/>
        <v>0</v>
      </c>
    </row>
    <row r="193" spans="3:9" x14ac:dyDescent="0.45">
      <c r="C193">
        <f t="shared" si="12"/>
        <v>150</v>
      </c>
      <c r="D193">
        <f>IF(C193&gt;$C$22,0,BINOMDIST(C193,$C$22,$C$24,FALSE))</f>
        <v>0</v>
      </c>
      <c r="E193" s="6">
        <f t="shared" si="10"/>
        <v>0</v>
      </c>
      <c r="F193" s="7">
        <f t="shared" si="11"/>
        <v>0</v>
      </c>
      <c r="H193" s="8">
        <f t="shared" si="14"/>
        <v>150</v>
      </c>
      <c r="I193" s="9">
        <f t="shared" si="13"/>
        <v>0</v>
      </c>
    </row>
    <row r="194" spans="3:9" x14ac:dyDescent="0.45">
      <c r="C194">
        <f t="shared" si="12"/>
        <v>151</v>
      </c>
      <c r="D194">
        <f>IF(C194&gt;$C$22,0,BINOMDIST(C194,$C$22,$C$24,FALSE))</f>
        <v>0</v>
      </c>
      <c r="E194" s="6">
        <f t="shared" si="10"/>
        <v>0</v>
      </c>
      <c r="F194" s="7">
        <f t="shared" si="11"/>
        <v>0</v>
      </c>
      <c r="H194" s="8">
        <f t="shared" si="14"/>
        <v>151</v>
      </c>
      <c r="I194" s="9">
        <f t="shared" si="13"/>
        <v>0</v>
      </c>
    </row>
    <row r="195" spans="3:9" x14ac:dyDescent="0.45">
      <c r="C195">
        <f t="shared" si="12"/>
        <v>152</v>
      </c>
      <c r="D195">
        <f>IF(C195&gt;$C$22,0,BINOMDIST(C195,$C$22,$C$24,FALSE))</f>
        <v>0</v>
      </c>
      <c r="E195" s="6">
        <f t="shared" si="10"/>
        <v>0</v>
      </c>
      <c r="F195" s="7">
        <f t="shared" si="11"/>
        <v>0</v>
      </c>
      <c r="H195" s="8">
        <f t="shared" si="14"/>
        <v>152</v>
      </c>
      <c r="I195" s="9">
        <f t="shared" si="13"/>
        <v>0</v>
      </c>
    </row>
    <row r="196" spans="3:9" x14ac:dyDescent="0.45">
      <c r="C196">
        <f t="shared" si="12"/>
        <v>153</v>
      </c>
      <c r="D196">
        <f>IF(C196&gt;$C$22,0,BINOMDIST(C196,$C$22,$C$24,FALSE))</f>
        <v>0</v>
      </c>
      <c r="E196" s="6">
        <f t="shared" si="10"/>
        <v>0</v>
      </c>
      <c r="F196" s="7">
        <f t="shared" si="11"/>
        <v>0</v>
      </c>
      <c r="H196" s="8">
        <f t="shared" si="14"/>
        <v>153</v>
      </c>
      <c r="I196" s="9">
        <f t="shared" si="13"/>
        <v>0</v>
      </c>
    </row>
    <row r="197" spans="3:9" x14ac:dyDescent="0.45">
      <c r="C197">
        <f t="shared" si="12"/>
        <v>154</v>
      </c>
      <c r="D197">
        <f>IF(C197&gt;$C$22,0,BINOMDIST(C197,$C$22,$C$24,FALSE))</f>
        <v>0</v>
      </c>
      <c r="E197" s="6">
        <f t="shared" si="10"/>
        <v>0</v>
      </c>
      <c r="F197" s="7">
        <f t="shared" si="11"/>
        <v>0</v>
      </c>
      <c r="H197" s="8">
        <f t="shared" si="14"/>
        <v>154</v>
      </c>
      <c r="I197" s="9">
        <f t="shared" si="13"/>
        <v>0</v>
      </c>
    </row>
    <row r="198" spans="3:9" x14ac:dyDescent="0.45">
      <c r="C198">
        <f t="shared" si="12"/>
        <v>155</v>
      </c>
      <c r="D198">
        <f>IF(C198&gt;$C$22,0,BINOMDIST(C198,$C$22,$C$24,FALSE))</f>
        <v>0</v>
      </c>
      <c r="E198" s="6">
        <f t="shared" si="10"/>
        <v>0</v>
      </c>
      <c r="F198" s="7">
        <f t="shared" si="11"/>
        <v>0</v>
      </c>
      <c r="H198" s="8">
        <f t="shared" si="14"/>
        <v>155</v>
      </c>
      <c r="I198" s="9">
        <f t="shared" si="13"/>
        <v>0</v>
      </c>
    </row>
    <row r="199" spans="3:9" x14ac:dyDescent="0.45">
      <c r="C199">
        <f t="shared" si="12"/>
        <v>156</v>
      </c>
      <c r="D199">
        <f>IF(C199&gt;$C$22,0,BINOMDIST(C199,$C$22,$C$24,FALSE))</f>
        <v>0</v>
      </c>
      <c r="E199" s="6">
        <f t="shared" si="10"/>
        <v>0</v>
      </c>
      <c r="F199" s="7">
        <f t="shared" si="11"/>
        <v>0</v>
      </c>
      <c r="H199" s="8">
        <f t="shared" si="14"/>
        <v>156</v>
      </c>
      <c r="I199" s="9">
        <f t="shared" si="13"/>
        <v>0</v>
      </c>
    </row>
    <row r="200" spans="3:9" x14ac:dyDescent="0.45">
      <c r="C200">
        <f t="shared" si="12"/>
        <v>157</v>
      </c>
      <c r="D200">
        <f>IF(C200&gt;$C$22,0,BINOMDIST(C200,$C$22,$C$24,FALSE))</f>
        <v>0</v>
      </c>
      <c r="E200" s="6">
        <f t="shared" si="10"/>
        <v>0</v>
      </c>
      <c r="F200" s="7">
        <f t="shared" si="11"/>
        <v>0</v>
      </c>
      <c r="H200" s="8">
        <f t="shared" si="14"/>
        <v>157</v>
      </c>
      <c r="I200" s="9">
        <f t="shared" si="13"/>
        <v>0</v>
      </c>
    </row>
    <row r="201" spans="3:9" x14ac:dyDescent="0.45">
      <c r="C201">
        <f t="shared" si="12"/>
        <v>158</v>
      </c>
      <c r="D201">
        <f>IF(C201&gt;$C$22,0,BINOMDIST(C201,$C$22,$C$24,FALSE))</f>
        <v>0</v>
      </c>
      <c r="E201" s="6">
        <f t="shared" si="10"/>
        <v>0</v>
      </c>
      <c r="F201" s="7">
        <f t="shared" si="11"/>
        <v>0</v>
      </c>
      <c r="H201" s="8">
        <f t="shared" si="14"/>
        <v>158</v>
      </c>
      <c r="I201" s="9">
        <f t="shared" si="13"/>
        <v>0</v>
      </c>
    </row>
    <row r="202" spans="3:9" x14ac:dyDescent="0.45">
      <c r="C202">
        <f t="shared" si="12"/>
        <v>159</v>
      </c>
      <c r="D202">
        <f>IF(C202&gt;$C$22,0,BINOMDIST(C202,$C$22,$C$24,FALSE))</f>
        <v>0</v>
      </c>
      <c r="E202" s="6">
        <f t="shared" si="10"/>
        <v>0</v>
      </c>
      <c r="F202" s="7">
        <f t="shared" si="11"/>
        <v>0</v>
      </c>
      <c r="H202" s="8">
        <f t="shared" si="14"/>
        <v>159</v>
      </c>
      <c r="I202" s="9">
        <f t="shared" si="13"/>
        <v>0</v>
      </c>
    </row>
    <row r="203" spans="3:9" x14ac:dyDescent="0.45">
      <c r="C203">
        <f t="shared" si="12"/>
        <v>160</v>
      </c>
      <c r="D203">
        <f>IF(C203&gt;$C$22,0,BINOMDIST(C203,$C$22,$C$24,FALSE))</f>
        <v>0</v>
      </c>
      <c r="E203" s="6">
        <f t="shared" si="10"/>
        <v>0</v>
      </c>
      <c r="F203" s="7">
        <f t="shared" si="11"/>
        <v>0</v>
      </c>
      <c r="H203" s="8">
        <f>C203</f>
        <v>160</v>
      </c>
      <c r="I203" s="9">
        <f t="shared" si="13"/>
        <v>0</v>
      </c>
    </row>
    <row r="204" spans="3:9" x14ac:dyDescent="0.45">
      <c r="C204">
        <f t="shared" si="12"/>
        <v>161</v>
      </c>
      <c r="D204">
        <f>IF(C204&gt;$C$22,0,BINOMDIST(C204,$C$22,$C$24,FALSE))</f>
        <v>0</v>
      </c>
      <c r="H204" s="10" t="s">
        <v>43</v>
      </c>
      <c r="I204" s="11">
        <f>SUM(E43:E54)</f>
        <v>15.539847130196176</v>
      </c>
    </row>
  </sheetData>
  <pageMargins left="0.7" right="0.7" top="0.75" bottom="0.75" header="0.3" footer="0.3"/>
  <pageSetup paperSize="9" orientation="landscape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Zebra Shark</vt:lpstr>
      <vt:lpstr>Litter Size BINOMIAL Dist</vt:lpstr>
      <vt:lpstr>Allele Number BINOMIAL 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</dc:creator>
  <cp:lastModifiedBy>Dean Blower</cp:lastModifiedBy>
  <cp:lastPrinted>2016-05-12T03:22:04Z</cp:lastPrinted>
  <dcterms:created xsi:type="dcterms:W3CDTF">2016-04-04T22:53:57Z</dcterms:created>
  <dcterms:modified xsi:type="dcterms:W3CDTF">2016-08-15T02:21:12Z</dcterms:modified>
</cp:coreProperties>
</file>