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palmisano/Documents/"/>
    </mc:Choice>
  </mc:AlternateContent>
  <xr:revisionPtr revIDLastSave="0" documentId="13_ncr:1_{F13C3CD4-A1FD-CB44-8DC0-4EAE880BAEF5}" xr6:coauthVersionLast="47" xr6:coauthVersionMax="47" xr10:uidLastSave="{00000000-0000-0000-0000-000000000000}"/>
  <bookViews>
    <workbookView xWindow="7900" yWindow="5840" windowWidth="28060" windowHeight="20460" xr2:uid="{37F7208C-7777-BC41-9CEE-F0AF0A2FC29C}"/>
  </bookViews>
  <sheets>
    <sheet name="data1" sheetId="5" r:id="rId1"/>
    <sheet name="Data Analysis" sheetId="6" r:id="rId2"/>
    <sheet name="Data" sheetId="1" state="hidden" r:id="rId3"/>
    <sheet name="westchesterHSSat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mu1" localSheetId="3">#REF!</definedName>
    <definedName name="____mu1">#REF!</definedName>
    <definedName name="___mu1" localSheetId="3">#REF!</definedName>
    <definedName name="___mu1">#REF!</definedName>
    <definedName name="__FDS_HYPERLINK_TOGGLE_STATE__" hidden="1">"ON"</definedName>
    <definedName name="__FDS_UNIQUE_RANGE_ID_GENERATOR_COUNTER" hidden="1">1</definedName>
    <definedName name="__mu1" localSheetId="3">#REF!</definedName>
    <definedName name="__mu1">#REF!</definedName>
    <definedName name="__rho1">'[1]eff frontier 2 assets'!$C$6</definedName>
    <definedName name="_mu" localSheetId="3">#REF!</definedName>
    <definedName name="_mu">#REF!</definedName>
    <definedName name="_mu1" localSheetId="3">#REF!</definedName>
    <definedName name="_mu1">#REF!</definedName>
    <definedName name="_mu2" localSheetId="3">'[2]n s norm'!$D$2</definedName>
    <definedName name="_mu2">'[3]n s norm'!$D$2</definedName>
    <definedName name="_rho1">'[4]eff frontier 2 assets'!$C$29</definedName>
    <definedName name="_sd2" localSheetId="3">'[2]n s norm'!$D$3</definedName>
    <definedName name="_sd2">'[3]n s norm'!$D$3</definedName>
    <definedName name="coupon" localSheetId="3">[5]Binomial!#REF!</definedName>
    <definedName name="coupon">[5]Binomial!#REF!</definedName>
    <definedName name="cr" localSheetId="3">#REF!</definedName>
    <definedName name="cr">#REF!</definedName>
    <definedName name="crnew" localSheetId="3">#REF!</definedName>
    <definedName name="crnew">#REF!</definedName>
    <definedName name="d" localSheetId="3">#REF!</definedName>
    <definedName name="d">#REF!</definedName>
    <definedName name="df">#REF!</definedName>
    <definedName name="dft" localSheetId="3">#REF!</definedName>
    <definedName name="dft">#REF!</definedName>
    <definedName name="drift" localSheetId="3">#REF!</definedName>
    <definedName name="drift">#REF!</definedName>
    <definedName name="ep">'[6]LogNorm Int'!$B$2</definedName>
    <definedName name="era">'[4]eff frontier 2 assets'!$C$26</definedName>
    <definedName name="ERB">'[4]eff frontier 2 assets'!$D$26</definedName>
    <definedName name="face" localSheetId="3">#REF!</definedName>
    <definedName name="face">#REF!</definedName>
    <definedName name="g">'[6]LogNorm Int'!$F$3</definedName>
    <definedName name="ini_price" localSheetId="3">#REF!</definedName>
    <definedName name="ini_price">#REF!</definedName>
    <definedName name="ini_rate" localSheetId="3">#REF!</definedName>
    <definedName name="ini_rate">#REF!</definedName>
    <definedName name="ini_rate1" localSheetId="3">#REF!</definedName>
    <definedName name="ini_rate1">#REF!</definedName>
    <definedName name="int" localSheetId="3">#REF!</definedName>
    <definedName name="int">#REF!</definedName>
    <definedName name="irvol" localSheetId="3">#REF!</definedName>
    <definedName name="irvol">#REF!</definedName>
    <definedName name="irvol1" localSheetId="3">#REF!</definedName>
    <definedName name="irvol1">#REF!</definedName>
    <definedName name="K" localSheetId="3">#REF!</definedName>
    <definedName name="K">#REF!</definedName>
    <definedName name="mu" localSheetId="3">#REF!</definedName>
    <definedName name="mu">#REF!</definedName>
    <definedName name="muaol" localSheetId="3">#REF!</definedName>
    <definedName name="muaol">#REF!</definedName>
    <definedName name="muboe" localSheetId="3">#REF!</definedName>
    <definedName name="muboe">#REF!</definedName>
    <definedName name="muciti" localSheetId="3">#REF!</definedName>
    <definedName name="muciti">#REF!</definedName>
    <definedName name="muu" localSheetId="3">#REF!</definedName>
    <definedName name="muu">#REF!</definedName>
    <definedName name="muuu" localSheetId="3">#REF!</definedName>
    <definedName name="muuu">#REF!</definedName>
    <definedName name="n">[5]Binomial!$C$9</definedName>
    <definedName name="ne">[5]Binomial!$G$9</definedName>
    <definedName name="nu">'[7]Sheet1 (2)'!$H$3</definedName>
    <definedName name="p">[5]Binomial!$C$8</definedName>
    <definedName name="Print_Area_MI" localSheetId="3">#REF!</definedName>
    <definedName name="Print_Area_MI">#REF!</definedName>
    <definedName name="pro">[5]Binomial!$G$8</definedName>
    <definedName name="rf">'[6]LogNorm Int'!$B$4</definedName>
    <definedName name="rfr">'[8]Black Scholes'!$E$27</definedName>
    <definedName name="rho">'[4]portDivers n assets'!$C$2</definedName>
    <definedName name="risk">[9]Swaption!#REF!</definedName>
    <definedName name="russon">'[4]eff frontier 2 assets'!#REF!</definedName>
    <definedName name="S" localSheetId="3">#REF!</definedName>
    <definedName name="S">#REF!</definedName>
    <definedName name="sd" localSheetId="3">#REF!</definedName>
    <definedName name="sd">#REF!</definedName>
    <definedName name="sda">'[4]eff frontier 2 assets'!$C$27</definedName>
    <definedName name="sdb">'[4]eff frontier 2 assets'!$D$27</definedName>
    <definedName name="sig" localSheetId="3">#REF!</definedName>
    <definedName name="sig">#REF!</definedName>
    <definedName name="t">'[10]n l norm'!$X$10</definedName>
    <definedName name="tt" localSheetId="3">#REF!</definedName>
    <definedName name="tt">#REF!</definedName>
    <definedName name="u" localSheetId="3">#REF!</definedName>
    <definedName name="u">#REF!</definedName>
    <definedName name="vol" localSheetId="3">#REF!</definedName>
    <definedName name="vol">#REF!</definedName>
    <definedName name="x">'[8]Black Scholes'!$E$19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48" i="4"/>
  <c r="B49" i="4"/>
  <c r="B50" i="4"/>
  <c r="B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Russon</author>
  </authors>
  <commentList>
    <comment ref="J1" authorId="0" shapeId="0" xr:uid="{49E8D895-228D-433C-88CC-B01168D6F080}">
      <text>
        <r>
          <rPr>
            <b/>
            <sz val="13"/>
            <color rgb="FF000000"/>
            <rFont val="Tahoma"/>
            <family val="2"/>
          </rPr>
          <t>Manuel Russon:</t>
        </r>
        <r>
          <rPr>
            <sz val="13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Russon</author>
  </authors>
  <commentList>
    <comment ref="J1" authorId="0" shapeId="0" xr:uid="{5A8ABC27-36B0-44CA-B8EC-2C10D2377E7A}">
      <text>
        <r>
          <rPr>
            <b/>
            <sz val="13"/>
            <color indexed="81"/>
            <rFont val="Tahoma"/>
            <family val="2"/>
          </rPr>
          <t>Manuel Russon:</t>
        </r>
        <r>
          <rPr>
            <sz val="13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<sst xmlns="http://schemas.openxmlformats.org/spreadsheetml/2006/main" count="273" uniqueCount="165">
  <si>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</si>
  <si>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</si>
  <si>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</si>
  <si>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</si>
  <si>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</si>
  <si>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</si>
  <si>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</si>
  <si>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</si>
  <si>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</si>
  <si>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</si>
  <si>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</si>
  <si>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</si>
  <si>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</si>
  <si>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</si>
  <si>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</si>
  <si>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</si>
  <si>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GA</t>
  </si>
  <si>
    <t>Georgia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</si>
  <si>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</si>
  <si>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</si>
  <si>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</si>
  <si>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</si>
  <si>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</si>
  <si>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</si>
  <si>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</si>
  <si>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</si>
  <si>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</si>
  <si>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</si>
  <si>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</si>
  <si>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</si>
  <si>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</si>
  <si>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</si>
  <si>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</si>
  <si>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</si>
  <si>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</si>
  <si>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</si>
  <si>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</si>
  <si>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</si>
  <si>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</si>
  <si>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</si>
  <si>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</si>
  <si>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</si>
  <si>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</si>
  <si>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</si>
  <si>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</si>
  <si>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</si>
  <si>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</si>
  <si>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</si>
  <si>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</si>
  <si>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</si>
  <si>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</si>
  <si>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</si>
  <si>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</si>
  <si>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</si>
  <si>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</si>
  <si>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</si>
  <si>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</si>
  <si>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</si>
  <si>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</si>
  <si>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</si>
  <si>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</si>
  <si>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</si>
  <si>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</si>
  <si>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</si>
  <si>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</si>
  <si>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</si>
  <si>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</si>
  <si>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</si>
  <si>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</si>
  <si>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</si>
  <si>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</si>
  <si>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</si>
  <si>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</si>
  <si>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</si>
  <si>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</si>
  <si>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</si>
  <si>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</si>
  <si>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</si>
  <si>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</si>
  <si>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</si>
  <si>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</si>
  <si>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</si>
  <si>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</si>
  <si>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</si>
  <si>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</si>
  <si>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</si>
  <si>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</si>
  <si>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</si>
  <si>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</si>
  <si>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</si>
  <si>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</si>
  <si>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</si>
  <si>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</si>
  <si>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</si>
  <si>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</si>
  <si>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</si>
  <si>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stateShort</t>
  </si>
  <si>
    <t>state</t>
  </si>
  <si>
    <t>income</t>
  </si>
  <si>
    <t xml:space="preserve">hsDegree </t>
  </si>
  <si>
    <t>suicideRate</t>
  </si>
  <si>
    <t>year</t>
  </si>
  <si>
    <t>index</t>
  </si>
  <si>
    <t>unempRate</t>
  </si>
  <si>
    <t>bachDegree</t>
  </si>
  <si>
    <t>robberyRate</t>
  </si>
  <si>
    <t>obesityRate</t>
  </si>
  <si>
    <t>kurt</t>
  </si>
  <si>
    <t>skew</t>
  </si>
  <si>
    <t>std dev</t>
  </si>
  <si>
    <t>medain</t>
  </si>
  <si>
    <t>mean</t>
  </si>
  <si>
    <t>Yorktown</t>
  </si>
  <si>
    <t>Yorkers-Gorton</t>
  </si>
  <si>
    <t>Yonkers-Yonkers HS</t>
  </si>
  <si>
    <t>Yonkers-Roosevelt</t>
  </si>
  <si>
    <t>Yonkers-Lincoln</t>
  </si>
  <si>
    <t>Yonders-Saunders</t>
  </si>
  <si>
    <t>Woodlands (Hartsdale)</t>
  </si>
  <si>
    <t>White Plains</t>
  </si>
  <si>
    <t>Westlake (Thornwood)</t>
  </si>
  <si>
    <t>Walter Panas (Cortlandt Manor)</t>
  </si>
  <si>
    <t>Valhalla</t>
  </si>
  <si>
    <t>Tuckahoe</t>
  </si>
  <si>
    <t>Somers</t>
  </si>
  <si>
    <t>Sleepy Hollow</t>
  </si>
  <si>
    <t>Scarsdale</t>
  </si>
  <si>
    <t>Rye Neck (Mamaorneck)</t>
  </si>
  <si>
    <t>Rye</t>
  </si>
  <si>
    <t>Port Chester</t>
  </si>
  <si>
    <t>Pleasantville</t>
  </si>
  <si>
    <t>Pelham</t>
  </si>
  <si>
    <t>Peekskill</t>
  </si>
  <si>
    <t>Ossining</t>
  </si>
  <si>
    <t>North Salem</t>
  </si>
  <si>
    <t>New Rochelle</t>
  </si>
  <si>
    <t>Mount Vernon</t>
  </si>
  <si>
    <t>Mamaroneck</t>
  </si>
  <si>
    <t>Lakeland (Shroub Oak)</t>
  </si>
  <si>
    <t>John Jay (Katonah-Lewisboro)</t>
  </si>
  <si>
    <t>Irvington</t>
  </si>
  <si>
    <t>Horace Greelye (Chapaqua)</t>
  </si>
  <si>
    <t>Hendrick Hudson (Montrose)</t>
  </si>
  <si>
    <t>Hastings</t>
  </si>
  <si>
    <t>Harrison</t>
  </si>
  <si>
    <t>Fox Lane (Bedford)</t>
  </si>
  <si>
    <t>Edgemont</t>
  </si>
  <si>
    <t>Eastchester</t>
  </si>
  <si>
    <t>Dobbs Ferry</t>
  </si>
  <si>
    <t>Croton-Harmon</t>
  </si>
  <si>
    <t>Byram Hills (Armonk)</t>
  </si>
  <si>
    <t>Bronxville</t>
  </si>
  <si>
    <t>Briarcliff</t>
  </si>
  <si>
    <t>Bland Brook</t>
  </si>
  <si>
    <t>Ardsley</t>
  </si>
  <si>
    <t>Alexander Hamilton (Elmsford)</t>
  </si>
  <si>
    <t>acSize</t>
  </si>
  <si>
    <t>pctAdltBch</t>
  </si>
  <si>
    <t>mhInc</t>
  </si>
  <si>
    <t>aveSat</t>
  </si>
  <si>
    <t>district</t>
  </si>
  <si>
    <t>enrollHs</t>
  </si>
  <si>
    <t>teenPregRate</t>
  </si>
  <si>
    <t>homcideRate</t>
  </si>
  <si>
    <t>hsDegree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</si>
</sst>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indexed="81"/>
      <name val="Tahoma"/>
      <family val="2"/>
    </font>
    <font>
      <b/>
      <sz val="13"/>
      <color indexed="81"/>
      <name val="Tahoma"/>
      <family val="2"/>
    </font>
    <font>
      <sz val="10"/>
      <name val="Arial"/>
      <family val="2"/>
    </font>
    <font>
      <b/>
      <sz val="13"/>
      <color rgb="FF000000"/>
      <name val="Tahoma"/>
      <family val="2"/>
    </font>
    <font>
      <sz val="13"/>
      <color rgb="FF000000"/>
      <name val="Tahoma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/>
    <xf numFmtId="0" fontId="4" fillId="0" borderId="0" xfId="1"/>
    <xf numFmtId="0" fontId="4" fillId="0" borderId="0" xfId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2" borderId="5" xfId="0" applyFill="1" applyBorder="1"/>
    <xf numFmtId="3" fontId="0" fillId="2" borderId="0" xfId="0" applyNumberFormat="1" applyFill="1" applyAlignment="1">
      <alignment horizontal="right" vertical="center"/>
    </xf>
    <xf numFmtId="0" fontId="0" fillId="2" borderId="6" xfId="0" applyFill="1" applyBorder="1"/>
    <xf numFmtId="3" fontId="0" fillId="2" borderId="7" xfId="0" applyNumberFormat="1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3" borderId="10" xfId="0" applyFont="1" applyFill="1" applyBorder="1"/>
    <xf numFmtId="0" fontId="7" fillId="4" borderId="9" xfId="0" applyFont="1" applyFill="1" applyBorder="1"/>
    <xf numFmtId="3" fontId="7" fillId="4" borderId="0" xfId="0" applyNumberFormat="1" applyFont="1" applyFill="1" applyBorder="1"/>
    <xf numFmtId="0" fontId="7" fillId="4" borderId="0" xfId="0" applyFont="1" applyFill="1" applyBorder="1"/>
    <xf numFmtId="4" fontId="7" fillId="4" borderId="0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</cellXfs>
  <cellStyles count="2">
    <cellStyle name="Normal" xfId="0" builtinId="0"/>
    <cellStyle name="Normal 2 2 2" xfId="1" xr:uid="{EF878262-C934-449F-A37F-DA0770E6657E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obesityRate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Data!$E$2:$E$49</c:f>
              <c:numCache>
                <c:formatCode>General</c:formatCode>
                <c:ptCount val="48"/>
                <c:pt idx="0">
                  <c:v>3.4</c:v>
                </c:pt>
                <c:pt idx="1">
                  <c:v>6.4</c:v>
                </c:pt>
                <c:pt idx="2">
                  <c:v>5.0999999999999996</c:v>
                </c:pt>
                <c:pt idx="3">
                  <c:v>4.0999999999999996</c:v>
                </c:pt>
                <c:pt idx="4">
                  <c:v>7.3</c:v>
                </c:pt>
                <c:pt idx="5">
                  <c:v>5.4</c:v>
                </c:pt>
                <c:pt idx="6">
                  <c:v>6.3</c:v>
                </c:pt>
                <c:pt idx="7">
                  <c:v>5.5</c:v>
                </c:pt>
                <c:pt idx="8">
                  <c:v>3.9</c:v>
                </c:pt>
                <c:pt idx="9">
                  <c:v>3.5</c:v>
                </c:pt>
                <c:pt idx="10">
                  <c:v>6.1</c:v>
                </c:pt>
                <c:pt idx="11">
                  <c:v>3.9</c:v>
                </c:pt>
                <c:pt idx="12">
                  <c:v>3.8</c:v>
                </c:pt>
                <c:pt idx="13">
                  <c:v>3.3</c:v>
                </c:pt>
                <c:pt idx="14">
                  <c:v>4.4000000000000004</c:v>
                </c:pt>
                <c:pt idx="15">
                  <c:v>5.6</c:v>
                </c:pt>
                <c:pt idx="16">
                  <c:v>4.5999999999999996</c:v>
                </c:pt>
                <c:pt idx="17">
                  <c:v>5.3</c:v>
                </c:pt>
                <c:pt idx="18">
                  <c:v>5.5</c:v>
                </c:pt>
                <c:pt idx="19">
                  <c:v>5.8</c:v>
                </c:pt>
                <c:pt idx="20">
                  <c:v>3.8</c:v>
                </c:pt>
                <c:pt idx="21">
                  <c:v>5.5</c:v>
                </c:pt>
                <c:pt idx="22">
                  <c:v>4.0999999999999996</c:v>
                </c:pt>
                <c:pt idx="23">
                  <c:v>3.4</c:v>
                </c:pt>
                <c:pt idx="24">
                  <c:v>2.7</c:v>
                </c:pt>
                <c:pt idx="25">
                  <c:v>6.9</c:v>
                </c:pt>
                <c:pt idx="26">
                  <c:v>3.4</c:v>
                </c:pt>
                <c:pt idx="27">
                  <c:v>6.6</c:v>
                </c:pt>
                <c:pt idx="28">
                  <c:v>7.1</c:v>
                </c:pt>
                <c:pt idx="29">
                  <c:v>7</c:v>
                </c:pt>
                <c:pt idx="30">
                  <c:v>4.9000000000000004</c:v>
                </c:pt>
                <c:pt idx="31">
                  <c:v>3.1</c:v>
                </c:pt>
                <c:pt idx="32">
                  <c:v>5.0999999999999996</c:v>
                </c:pt>
                <c:pt idx="33">
                  <c:v>4</c:v>
                </c:pt>
                <c:pt idx="34">
                  <c:v>5.2</c:v>
                </c:pt>
                <c:pt idx="35">
                  <c:v>6</c:v>
                </c:pt>
                <c:pt idx="36">
                  <c:v>5.5</c:v>
                </c:pt>
                <c:pt idx="37">
                  <c:v>3.9</c:v>
                </c:pt>
                <c:pt idx="38">
                  <c:v>2.6</c:v>
                </c:pt>
                <c:pt idx="39">
                  <c:v>4.5</c:v>
                </c:pt>
                <c:pt idx="40">
                  <c:v>5.6</c:v>
                </c:pt>
                <c:pt idx="41">
                  <c:v>2.7</c:v>
                </c:pt>
                <c:pt idx="42">
                  <c:v>3.7</c:v>
                </c:pt>
                <c:pt idx="43">
                  <c:v>3.9</c:v>
                </c:pt>
                <c:pt idx="44">
                  <c:v>5.2</c:v>
                </c:pt>
                <c:pt idx="45">
                  <c:v>5.0999999999999996</c:v>
                </c:pt>
                <c:pt idx="46">
                  <c:v>3.8</c:v>
                </c:pt>
                <c:pt idx="47">
                  <c:v>4.5999999999999996</c:v>
                </c:pt>
              </c:numCache>
            </c:numRef>
          </c:xVal>
          <c:yVal>
            <c:numRef>
              <c:f>Data!$J$2:$J$49</c:f>
              <c:numCache>
                <c:formatCode>#,##0.00</c:formatCode>
                <c:ptCount val="48"/>
                <c:pt idx="0">
                  <c:v>39.9</c:v>
                </c:pt>
                <c:pt idx="1">
                  <c:v>33.5</c:v>
                </c:pt>
                <c:pt idx="2">
                  <c:v>31.3</c:v>
                </c:pt>
                <c:pt idx="3">
                  <c:v>38.700000000000003</c:v>
                </c:pt>
                <c:pt idx="4">
                  <c:v>27.6</c:v>
                </c:pt>
                <c:pt idx="5">
                  <c:v>25.1</c:v>
                </c:pt>
                <c:pt idx="6">
                  <c:v>30.4</c:v>
                </c:pt>
                <c:pt idx="7">
                  <c:v>33.9</c:v>
                </c:pt>
                <c:pt idx="8">
                  <c:v>33.9</c:v>
                </c:pt>
                <c:pt idx="9">
                  <c:v>31.6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36.4</c:v>
                </c:pt>
                <c:pt idx="13" formatCode="#,##0">
                  <c:v>36</c:v>
                </c:pt>
                <c:pt idx="14">
                  <c:v>40.299999999999997</c:v>
                </c:pt>
                <c:pt idx="15">
                  <c:v>38.6</c:v>
                </c:pt>
                <c:pt idx="16">
                  <c:v>31.9</c:v>
                </c:pt>
                <c:pt idx="17">
                  <c:v>34.299999999999997</c:v>
                </c:pt>
                <c:pt idx="18">
                  <c:v>27.4</c:v>
                </c:pt>
                <c:pt idx="19">
                  <c:v>34.4</c:v>
                </c:pt>
                <c:pt idx="20">
                  <c:v>32.4</c:v>
                </c:pt>
                <c:pt idx="21">
                  <c:v>39.1</c:v>
                </c:pt>
                <c:pt idx="22">
                  <c:v>37.299999999999997</c:v>
                </c:pt>
                <c:pt idx="23">
                  <c:v>31.8</c:v>
                </c:pt>
                <c:pt idx="24">
                  <c:v>35.9</c:v>
                </c:pt>
                <c:pt idx="25">
                  <c:v>31.3</c:v>
                </c:pt>
                <c:pt idx="26">
                  <c:v>30.6</c:v>
                </c:pt>
                <c:pt idx="27">
                  <c:v>28.2</c:v>
                </c:pt>
                <c:pt idx="28">
                  <c:v>34.6</c:v>
                </c:pt>
                <c:pt idx="29">
                  <c:v>29.1</c:v>
                </c:pt>
                <c:pt idx="30" formatCode="#,##0">
                  <c:v>36</c:v>
                </c:pt>
                <c:pt idx="31">
                  <c:v>35.200000000000003</c:v>
                </c:pt>
                <c:pt idx="32">
                  <c:v>37.799999999999997</c:v>
                </c:pt>
                <c:pt idx="33">
                  <c:v>39.4</c:v>
                </c:pt>
                <c:pt idx="34">
                  <c:v>30.4</c:v>
                </c:pt>
                <c:pt idx="35">
                  <c:v>33.299999999999997</c:v>
                </c:pt>
                <c:pt idx="36">
                  <c:v>30.1</c:v>
                </c:pt>
                <c:pt idx="37">
                  <c:v>36.1</c:v>
                </c:pt>
                <c:pt idx="38">
                  <c:v>38.4</c:v>
                </c:pt>
                <c:pt idx="39" formatCode="#,##0">
                  <c:v>35</c:v>
                </c:pt>
                <c:pt idx="40">
                  <c:v>36.1</c:v>
                </c:pt>
                <c:pt idx="41">
                  <c:v>30.9</c:v>
                </c:pt>
                <c:pt idx="42" formatCode="#,##0">
                  <c:v>29</c:v>
                </c:pt>
                <c:pt idx="43">
                  <c:v>34.200000000000003</c:v>
                </c:pt>
                <c:pt idx="44">
                  <c:v>28.8</c:v>
                </c:pt>
                <c:pt idx="45">
                  <c:v>40.6</c:v>
                </c:pt>
                <c:pt idx="46">
                  <c:v>33.9</c:v>
                </c:pt>
                <c:pt idx="47" formatCode="#,##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F-4BEC-9166-F63DD20E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7568"/>
        <c:axId val="4883232"/>
      </c:scatterChart>
      <c:valAx>
        <c:axId val="15144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32"/>
        <c:crosses val="autoZero"/>
        <c:crossBetween val="midCat"/>
      </c:valAx>
      <c:valAx>
        <c:axId val="48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obesityRate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Data!$F$2:$F$49</c:f>
              <c:numCache>
                <c:formatCode>#,##0</c:formatCode>
                <c:ptCount val="48"/>
                <c:pt idx="0">
                  <c:v>50059</c:v>
                </c:pt>
                <c:pt idx="1">
                  <c:v>65662</c:v>
                </c:pt>
                <c:pt idx="2">
                  <c:v>56420</c:v>
                </c:pt>
                <c:pt idx="3">
                  <c:v>51636</c:v>
                </c:pt>
                <c:pt idx="4">
                  <c:v>76991</c:v>
                </c:pt>
                <c:pt idx="5">
                  <c:v>71923</c:v>
                </c:pt>
                <c:pt idx="6">
                  <c:v>80691</c:v>
                </c:pt>
                <c:pt idx="7">
                  <c:v>58889</c:v>
                </c:pt>
                <c:pt idx="8">
                  <c:v>56184</c:v>
                </c:pt>
                <c:pt idx="9">
                  <c:v>54148</c:v>
                </c:pt>
                <c:pt idx="10">
                  <c:v>67278</c:v>
                </c:pt>
                <c:pt idx="11">
                  <c:v>56934</c:v>
                </c:pt>
                <c:pt idx="12">
                  <c:v>58049</c:v>
                </c:pt>
                <c:pt idx="13">
                  <c:v>58569</c:v>
                </c:pt>
                <c:pt idx="14">
                  <c:v>51561</c:v>
                </c:pt>
                <c:pt idx="15">
                  <c:v>54531</c:v>
                </c:pt>
                <c:pt idx="16">
                  <c:v>58687</c:v>
                </c:pt>
                <c:pt idx="17">
                  <c:v>69052</c:v>
                </c:pt>
                <c:pt idx="18">
                  <c:v>83461</c:v>
                </c:pt>
                <c:pt idx="19">
                  <c:v>56601</c:v>
                </c:pt>
                <c:pt idx="20">
                  <c:v>66846</c:v>
                </c:pt>
                <c:pt idx="21">
                  <c:v>46577</c:v>
                </c:pt>
                <c:pt idx="22">
                  <c:v>56073</c:v>
                </c:pt>
                <c:pt idx="23">
                  <c:v>58344</c:v>
                </c:pt>
                <c:pt idx="24">
                  <c:v>62682</c:v>
                </c:pt>
                <c:pt idx="25">
                  <c:v>61024</c:v>
                </c:pt>
                <c:pt idx="26">
                  <c:v>72214</c:v>
                </c:pt>
                <c:pt idx="27">
                  <c:v>76079</c:v>
                </c:pt>
                <c:pt idx="28">
                  <c:v>51141</c:v>
                </c:pt>
                <c:pt idx="29">
                  <c:v>75948</c:v>
                </c:pt>
                <c:pt idx="30">
                  <c:v>56705</c:v>
                </c:pt>
                <c:pt idx="31">
                  <c:v>65895</c:v>
                </c:pt>
                <c:pt idx="32">
                  <c:v>57026</c:v>
                </c:pt>
                <c:pt idx="33">
                  <c:v>55165</c:v>
                </c:pt>
                <c:pt idx="34">
                  <c:v>61646</c:v>
                </c:pt>
                <c:pt idx="35">
                  <c:v>64042</c:v>
                </c:pt>
                <c:pt idx="36">
                  <c:v>63663</c:v>
                </c:pt>
                <c:pt idx="37">
                  <c:v>52828</c:v>
                </c:pt>
                <c:pt idx="38">
                  <c:v>65421</c:v>
                </c:pt>
                <c:pt idx="39">
                  <c:v>56970</c:v>
                </c:pt>
                <c:pt idx="40">
                  <c:v>60548</c:v>
                </c:pt>
                <c:pt idx="41">
                  <c:v>57042</c:v>
                </c:pt>
                <c:pt idx="42">
                  <c:v>61214</c:v>
                </c:pt>
                <c:pt idx="43">
                  <c:v>66838</c:v>
                </c:pt>
                <c:pt idx="44">
                  <c:v>74188</c:v>
                </c:pt>
                <c:pt idx="45">
                  <c:v>49071</c:v>
                </c:pt>
                <c:pt idx="46">
                  <c:v>60381</c:v>
                </c:pt>
                <c:pt idx="47">
                  <c:v>70522</c:v>
                </c:pt>
              </c:numCache>
            </c:numRef>
          </c:xVal>
          <c:yVal>
            <c:numRef>
              <c:f>Data!$J$2:$J$49</c:f>
              <c:numCache>
                <c:formatCode>#,##0.00</c:formatCode>
                <c:ptCount val="48"/>
                <c:pt idx="0">
                  <c:v>39.9</c:v>
                </c:pt>
                <c:pt idx="1">
                  <c:v>33.5</c:v>
                </c:pt>
                <c:pt idx="2">
                  <c:v>31.3</c:v>
                </c:pt>
                <c:pt idx="3">
                  <c:v>38.700000000000003</c:v>
                </c:pt>
                <c:pt idx="4">
                  <c:v>27.6</c:v>
                </c:pt>
                <c:pt idx="5">
                  <c:v>25.1</c:v>
                </c:pt>
                <c:pt idx="6">
                  <c:v>30.4</c:v>
                </c:pt>
                <c:pt idx="7">
                  <c:v>33.9</c:v>
                </c:pt>
                <c:pt idx="8">
                  <c:v>33.9</c:v>
                </c:pt>
                <c:pt idx="9">
                  <c:v>31.6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36.4</c:v>
                </c:pt>
                <c:pt idx="13" formatCode="#,##0">
                  <c:v>36</c:v>
                </c:pt>
                <c:pt idx="14">
                  <c:v>40.299999999999997</c:v>
                </c:pt>
                <c:pt idx="15">
                  <c:v>38.6</c:v>
                </c:pt>
                <c:pt idx="16">
                  <c:v>31.9</c:v>
                </c:pt>
                <c:pt idx="17">
                  <c:v>34.299999999999997</c:v>
                </c:pt>
                <c:pt idx="18">
                  <c:v>27.4</c:v>
                </c:pt>
                <c:pt idx="19">
                  <c:v>34.4</c:v>
                </c:pt>
                <c:pt idx="20">
                  <c:v>32.4</c:v>
                </c:pt>
                <c:pt idx="21">
                  <c:v>39.1</c:v>
                </c:pt>
                <c:pt idx="22">
                  <c:v>37.299999999999997</c:v>
                </c:pt>
                <c:pt idx="23">
                  <c:v>31.8</c:v>
                </c:pt>
                <c:pt idx="24">
                  <c:v>35.9</c:v>
                </c:pt>
                <c:pt idx="25">
                  <c:v>31.3</c:v>
                </c:pt>
                <c:pt idx="26">
                  <c:v>30.6</c:v>
                </c:pt>
                <c:pt idx="27">
                  <c:v>28.2</c:v>
                </c:pt>
                <c:pt idx="28">
                  <c:v>34.6</c:v>
                </c:pt>
                <c:pt idx="29">
                  <c:v>29.1</c:v>
                </c:pt>
                <c:pt idx="30" formatCode="#,##0">
                  <c:v>36</c:v>
                </c:pt>
                <c:pt idx="31">
                  <c:v>35.200000000000003</c:v>
                </c:pt>
                <c:pt idx="32">
                  <c:v>37.799999999999997</c:v>
                </c:pt>
                <c:pt idx="33">
                  <c:v>39.4</c:v>
                </c:pt>
                <c:pt idx="34">
                  <c:v>30.4</c:v>
                </c:pt>
                <c:pt idx="35">
                  <c:v>33.299999999999997</c:v>
                </c:pt>
                <c:pt idx="36">
                  <c:v>30.1</c:v>
                </c:pt>
                <c:pt idx="37">
                  <c:v>36.1</c:v>
                </c:pt>
                <c:pt idx="38">
                  <c:v>38.4</c:v>
                </c:pt>
                <c:pt idx="39" formatCode="#,##0">
                  <c:v>35</c:v>
                </c:pt>
                <c:pt idx="40">
                  <c:v>36.1</c:v>
                </c:pt>
                <c:pt idx="41">
                  <c:v>30.9</c:v>
                </c:pt>
                <c:pt idx="42" formatCode="#,##0">
                  <c:v>29</c:v>
                </c:pt>
                <c:pt idx="43">
                  <c:v>34.200000000000003</c:v>
                </c:pt>
                <c:pt idx="44">
                  <c:v>28.8</c:v>
                </c:pt>
                <c:pt idx="45">
                  <c:v>40.6</c:v>
                </c:pt>
                <c:pt idx="46">
                  <c:v>33.9</c:v>
                </c:pt>
                <c:pt idx="47" formatCode="#,##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B-4C23-8ACB-5EEF4344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76432"/>
        <c:axId val="338972896"/>
      </c:scatterChart>
      <c:valAx>
        <c:axId val="9859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2896"/>
        <c:crosses val="autoZero"/>
        <c:crossBetween val="midCat"/>
      </c:valAx>
      <c:valAx>
        <c:axId val="3389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obesityRate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Data!$G$2:$G$49</c:f>
              <c:numCache>
                <c:formatCode>General</c:formatCode>
                <c:ptCount val="48"/>
                <c:pt idx="0">
                  <c:v>27.4</c:v>
                </c:pt>
                <c:pt idx="1">
                  <c:v>32.799999999999997</c:v>
                </c:pt>
                <c:pt idx="2">
                  <c:v>32.4</c:v>
                </c:pt>
                <c:pt idx="3">
                  <c:v>25.3</c:v>
                </c:pt>
                <c:pt idx="4">
                  <c:v>36.200000000000003</c:v>
                </c:pt>
                <c:pt idx="5">
                  <c:v>44.4</c:v>
                </c:pt>
                <c:pt idx="6">
                  <c:v>42.1</c:v>
                </c:pt>
                <c:pt idx="7">
                  <c:v>35.6</c:v>
                </c:pt>
                <c:pt idx="8">
                  <c:v>34.6</c:v>
                </c:pt>
                <c:pt idx="9">
                  <c:v>30.7</c:v>
                </c:pt>
                <c:pt idx="10">
                  <c:v>37.1</c:v>
                </c:pt>
                <c:pt idx="11">
                  <c:v>28.9</c:v>
                </c:pt>
                <c:pt idx="12">
                  <c:v>30.5</c:v>
                </c:pt>
                <c:pt idx="13">
                  <c:v>35.4</c:v>
                </c:pt>
                <c:pt idx="14">
                  <c:v>27</c:v>
                </c:pt>
                <c:pt idx="15">
                  <c:v>26.4</c:v>
                </c:pt>
                <c:pt idx="16">
                  <c:v>36</c:v>
                </c:pt>
                <c:pt idx="17">
                  <c:v>42.5</c:v>
                </c:pt>
                <c:pt idx="18">
                  <c:v>46.6</c:v>
                </c:pt>
                <c:pt idx="19">
                  <c:v>31.7</c:v>
                </c:pt>
                <c:pt idx="20">
                  <c:v>38.9</c:v>
                </c:pt>
                <c:pt idx="21">
                  <c:v>24.8</c:v>
                </c:pt>
                <c:pt idx="22">
                  <c:v>31.7</c:v>
                </c:pt>
                <c:pt idx="23">
                  <c:v>34.799999999999997</c:v>
                </c:pt>
                <c:pt idx="24">
                  <c:v>34.4</c:v>
                </c:pt>
                <c:pt idx="25">
                  <c:v>27.6</c:v>
                </c:pt>
                <c:pt idx="26">
                  <c:v>40.200000000000003</c:v>
                </c:pt>
                <c:pt idx="27">
                  <c:v>43.1</c:v>
                </c:pt>
                <c:pt idx="28">
                  <c:v>30.1</c:v>
                </c:pt>
                <c:pt idx="29">
                  <c:v>39.9</c:v>
                </c:pt>
                <c:pt idx="30">
                  <c:v>34.9</c:v>
                </c:pt>
                <c:pt idx="31">
                  <c:v>31.7</c:v>
                </c:pt>
                <c:pt idx="32">
                  <c:v>30.7</c:v>
                </c:pt>
                <c:pt idx="33">
                  <c:v>27.9</c:v>
                </c:pt>
                <c:pt idx="34">
                  <c:v>36.299999999999997</c:v>
                </c:pt>
                <c:pt idx="35">
                  <c:v>34.5</c:v>
                </c:pt>
                <c:pt idx="36">
                  <c:v>36.5</c:v>
                </c:pt>
                <c:pt idx="37">
                  <c:v>31.7</c:v>
                </c:pt>
                <c:pt idx="38">
                  <c:v>31.7</c:v>
                </c:pt>
                <c:pt idx="39">
                  <c:v>30.5</c:v>
                </c:pt>
                <c:pt idx="40">
                  <c:v>33.1</c:v>
                </c:pt>
                <c:pt idx="41">
                  <c:v>36.799999999999997</c:v>
                </c:pt>
                <c:pt idx="42">
                  <c:v>44.4</c:v>
                </c:pt>
                <c:pt idx="43">
                  <c:v>41.8</c:v>
                </c:pt>
                <c:pt idx="44">
                  <c:v>39</c:v>
                </c:pt>
                <c:pt idx="45">
                  <c:v>24.1</c:v>
                </c:pt>
                <c:pt idx="46">
                  <c:v>32.5</c:v>
                </c:pt>
                <c:pt idx="47">
                  <c:v>29.2</c:v>
                </c:pt>
              </c:numCache>
            </c:numRef>
          </c:xVal>
          <c:yVal>
            <c:numRef>
              <c:f>Data!$J$2:$J$49</c:f>
              <c:numCache>
                <c:formatCode>#,##0.00</c:formatCode>
                <c:ptCount val="48"/>
                <c:pt idx="0">
                  <c:v>39.9</c:v>
                </c:pt>
                <c:pt idx="1">
                  <c:v>33.5</c:v>
                </c:pt>
                <c:pt idx="2">
                  <c:v>31.3</c:v>
                </c:pt>
                <c:pt idx="3">
                  <c:v>38.700000000000003</c:v>
                </c:pt>
                <c:pt idx="4">
                  <c:v>27.6</c:v>
                </c:pt>
                <c:pt idx="5">
                  <c:v>25.1</c:v>
                </c:pt>
                <c:pt idx="6">
                  <c:v>30.4</c:v>
                </c:pt>
                <c:pt idx="7">
                  <c:v>33.9</c:v>
                </c:pt>
                <c:pt idx="8">
                  <c:v>33.9</c:v>
                </c:pt>
                <c:pt idx="9">
                  <c:v>31.6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36.4</c:v>
                </c:pt>
                <c:pt idx="13" formatCode="#,##0">
                  <c:v>36</c:v>
                </c:pt>
                <c:pt idx="14">
                  <c:v>40.299999999999997</c:v>
                </c:pt>
                <c:pt idx="15">
                  <c:v>38.6</c:v>
                </c:pt>
                <c:pt idx="16">
                  <c:v>31.9</c:v>
                </c:pt>
                <c:pt idx="17">
                  <c:v>34.299999999999997</c:v>
                </c:pt>
                <c:pt idx="18">
                  <c:v>27.4</c:v>
                </c:pt>
                <c:pt idx="19">
                  <c:v>34.4</c:v>
                </c:pt>
                <c:pt idx="20">
                  <c:v>32.4</c:v>
                </c:pt>
                <c:pt idx="21">
                  <c:v>39.1</c:v>
                </c:pt>
                <c:pt idx="22">
                  <c:v>37.299999999999997</c:v>
                </c:pt>
                <c:pt idx="23">
                  <c:v>31.8</c:v>
                </c:pt>
                <c:pt idx="24">
                  <c:v>35.9</c:v>
                </c:pt>
                <c:pt idx="25">
                  <c:v>31.3</c:v>
                </c:pt>
                <c:pt idx="26">
                  <c:v>30.6</c:v>
                </c:pt>
                <c:pt idx="27">
                  <c:v>28.2</c:v>
                </c:pt>
                <c:pt idx="28">
                  <c:v>34.6</c:v>
                </c:pt>
                <c:pt idx="29">
                  <c:v>29.1</c:v>
                </c:pt>
                <c:pt idx="30" formatCode="#,##0">
                  <c:v>36</c:v>
                </c:pt>
                <c:pt idx="31">
                  <c:v>35.200000000000003</c:v>
                </c:pt>
                <c:pt idx="32">
                  <c:v>37.799999999999997</c:v>
                </c:pt>
                <c:pt idx="33">
                  <c:v>39.4</c:v>
                </c:pt>
                <c:pt idx="34">
                  <c:v>30.4</c:v>
                </c:pt>
                <c:pt idx="35">
                  <c:v>33.299999999999997</c:v>
                </c:pt>
                <c:pt idx="36">
                  <c:v>30.1</c:v>
                </c:pt>
                <c:pt idx="37">
                  <c:v>36.1</c:v>
                </c:pt>
                <c:pt idx="38">
                  <c:v>38.4</c:v>
                </c:pt>
                <c:pt idx="39" formatCode="#,##0">
                  <c:v>35</c:v>
                </c:pt>
                <c:pt idx="40">
                  <c:v>36.1</c:v>
                </c:pt>
                <c:pt idx="41">
                  <c:v>30.9</c:v>
                </c:pt>
                <c:pt idx="42" formatCode="#,##0">
                  <c:v>29</c:v>
                </c:pt>
                <c:pt idx="43">
                  <c:v>34.200000000000003</c:v>
                </c:pt>
                <c:pt idx="44">
                  <c:v>28.8</c:v>
                </c:pt>
                <c:pt idx="45">
                  <c:v>40.6</c:v>
                </c:pt>
                <c:pt idx="46">
                  <c:v>33.9</c:v>
                </c:pt>
                <c:pt idx="47" formatCode="#,##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F-4750-99E2-0B2CD80F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9488"/>
        <c:axId val="4873808"/>
      </c:scatterChart>
      <c:valAx>
        <c:axId val="15144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08"/>
        <c:crosses val="autoZero"/>
        <c:crossBetween val="midCat"/>
      </c:valAx>
      <c:valAx>
        <c:axId val="48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obesityRate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Data!$H$2:$H$49</c:f>
              <c:numCache>
                <c:formatCode>General</c:formatCode>
                <c:ptCount val="48"/>
                <c:pt idx="0">
                  <c:v>87.9</c:v>
                </c:pt>
                <c:pt idx="1">
                  <c:v>93.3</c:v>
                </c:pt>
                <c:pt idx="2">
                  <c:v>89</c:v>
                </c:pt>
                <c:pt idx="3">
                  <c:v>88.7</c:v>
                </c:pt>
                <c:pt idx="4">
                  <c:v>84.4</c:v>
                </c:pt>
                <c:pt idx="5">
                  <c:v>92.4</c:v>
                </c:pt>
                <c:pt idx="6">
                  <c:v>91.1</c:v>
                </c:pt>
                <c:pt idx="7">
                  <c:v>91.4</c:v>
                </c:pt>
                <c:pt idx="8">
                  <c:v>89</c:v>
                </c:pt>
                <c:pt idx="9">
                  <c:v>91.3</c:v>
                </c:pt>
                <c:pt idx="10">
                  <c:v>90.2</c:v>
                </c:pt>
                <c:pt idx="11">
                  <c:v>90.6</c:v>
                </c:pt>
                <c:pt idx="12">
                  <c:v>93.3</c:v>
                </c:pt>
                <c:pt idx="13">
                  <c:v>91.9</c:v>
                </c:pt>
                <c:pt idx="14">
                  <c:v>88</c:v>
                </c:pt>
                <c:pt idx="15">
                  <c:v>86.7</c:v>
                </c:pt>
                <c:pt idx="16">
                  <c:v>94.5</c:v>
                </c:pt>
                <c:pt idx="17">
                  <c:v>91.1</c:v>
                </c:pt>
                <c:pt idx="18">
                  <c:v>91.1</c:v>
                </c:pt>
                <c:pt idx="19">
                  <c:v>92</c:v>
                </c:pt>
                <c:pt idx="20">
                  <c:v>94.1</c:v>
                </c:pt>
                <c:pt idx="21">
                  <c:v>86.5</c:v>
                </c:pt>
                <c:pt idx="22">
                  <c:v>91.6</c:v>
                </c:pt>
                <c:pt idx="23">
                  <c:v>94.4</c:v>
                </c:pt>
                <c:pt idx="24">
                  <c:v>92.2</c:v>
                </c:pt>
                <c:pt idx="25">
                  <c:v>87.2</c:v>
                </c:pt>
                <c:pt idx="26">
                  <c:v>94.4</c:v>
                </c:pt>
                <c:pt idx="27">
                  <c:v>91</c:v>
                </c:pt>
                <c:pt idx="28">
                  <c:v>87.5</c:v>
                </c:pt>
                <c:pt idx="29">
                  <c:v>88</c:v>
                </c:pt>
                <c:pt idx="30">
                  <c:v>89.7</c:v>
                </c:pt>
                <c:pt idx="31">
                  <c:v>93.6</c:v>
                </c:pt>
                <c:pt idx="32">
                  <c:v>91.7</c:v>
                </c:pt>
                <c:pt idx="33">
                  <c:v>88.7</c:v>
                </c:pt>
                <c:pt idx="34">
                  <c:v>91.9</c:v>
                </c:pt>
                <c:pt idx="35">
                  <c:v>91.9</c:v>
                </c:pt>
                <c:pt idx="36">
                  <c:v>89.1</c:v>
                </c:pt>
                <c:pt idx="37">
                  <c:v>89.6</c:v>
                </c:pt>
                <c:pt idx="38">
                  <c:v>93.1</c:v>
                </c:pt>
                <c:pt idx="39">
                  <c:v>89.7</c:v>
                </c:pt>
                <c:pt idx="40">
                  <c:v>85.4</c:v>
                </c:pt>
                <c:pt idx="41">
                  <c:v>93.2</c:v>
                </c:pt>
                <c:pt idx="42">
                  <c:v>94.5</c:v>
                </c:pt>
                <c:pt idx="43">
                  <c:v>91.4</c:v>
                </c:pt>
                <c:pt idx="44">
                  <c:v>92.3</c:v>
                </c:pt>
                <c:pt idx="45">
                  <c:v>88.8</c:v>
                </c:pt>
                <c:pt idx="46">
                  <c:v>93.3</c:v>
                </c:pt>
                <c:pt idx="47">
                  <c:v>93.6</c:v>
                </c:pt>
              </c:numCache>
            </c:numRef>
          </c:xVal>
          <c:yVal>
            <c:numRef>
              <c:f>Data!$J$2:$J$49</c:f>
              <c:numCache>
                <c:formatCode>#,##0.00</c:formatCode>
                <c:ptCount val="48"/>
                <c:pt idx="0">
                  <c:v>39.9</c:v>
                </c:pt>
                <c:pt idx="1">
                  <c:v>33.5</c:v>
                </c:pt>
                <c:pt idx="2">
                  <c:v>31.3</c:v>
                </c:pt>
                <c:pt idx="3">
                  <c:v>38.700000000000003</c:v>
                </c:pt>
                <c:pt idx="4">
                  <c:v>27.6</c:v>
                </c:pt>
                <c:pt idx="5">
                  <c:v>25.1</c:v>
                </c:pt>
                <c:pt idx="6">
                  <c:v>30.4</c:v>
                </c:pt>
                <c:pt idx="7">
                  <c:v>33.9</c:v>
                </c:pt>
                <c:pt idx="8">
                  <c:v>33.9</c:v>
                </c:pt>
                <c:pt idx="9">
                  <c:v>31.6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36.4</c:v>
                </c:pt>
                <c:pt idx="13" formatCode="#,##0">
                  <c:v>36</c:v>
                </c:pt>
                <c:pt idx="14">
                  <c:v>40.299999999999997</c:v>
                </c:pt>
                <c:pt idx="15">
                  <c:v>38.6</c:v>
                </c:pt>
                <c:pt idx="16">
                  <c:v>31.9</c:v>
                </c:pt>
                <c:pt idx="17">
                  <c:v>34.299999999999997</c:v>
                </c:pt>
                <c:pt idx="18">
                  <c:v>27.4</c:v>
                </c:pt>
                <c:pt idx="19">
                  <c:v>34.4</c:v>
                </c:pt>
                <c:pt idx="20">
                  <c:v>32.4</c:v>
                </c:pt>
                <c:pt idx="21">
                  <c:v>39.1</c:v>
                </c:pt>
                <c:pt idx="22">
                  <c:v>37.299999999999997</c:v>
                </c:pt>
                <c:pt idx="23">
                  <c:v>31.8</c:v>
                </c:pt>
                <c:pt idx="24">
                  <c:v>35.9</c:v>
                </c:pt>
                <c:pt idx="25">
                  <c:v>31.3</c:v>
                </c:pt>
                <c:pt idx="26">
                  <c:v>30.6</c:v>
                </c:pt>
                <c:pt idx="27">
                  <c:v>28.2</c:v>
                </c:pt>
                <c:pt idx="28">
                  <c:v>34.6</c:v>
                </c:pt>
                <c:pt idx="29">
                  <c:v>29.1</c:v>
                </c:pt>
                <c:pt idx="30" formatCode="#,##0">
                  <c:v>36</c:v>
                </c:pt>
                <c:pt idx="31">
                  <c:v>35.200000000000003</c:v>
                </c:pt>
                <c:pt idx="32">
                  <c:v>37.799999999999997</c:v>
                </c:pt>
                <c:pt idx="33">
                  <c:v>39.4</c:v>
                </c:pt>
                <c:pt idx="34">
                  <c:v>30.4</c:v>
                </c:pt>
                <c:pt idx="35">
                  <c:v>33.299999999999997</c:v>
                </c:pt>
                <c:pt idx="36">
                  <c:v>30.1</c:v>
                </c:pt>
                <c:pt idx="37">
                  <c:v>36.1</c:v>
                </c:pt>
                <c:pt idx="38">
                  <c:v>38.4</c:v>
                </c:pt>
                <c:pt idx="39" formatCode="#,##0">
                  <c:v>35</c:v>
                </c:pt>
                <c:pt idx="40">
                  <c:v>36.1</c:v>
                </c:pt>
                <c:pt idx="41">
                  <c:v>30.9</c:v>
                </c:pt>
                <c:pt idx="42" formatCode="#,##0">
                  <c:v>29</c:v>
                </c:pt>
                <c:pt idx="43">
                  <c:v>34.200000000000003</c:v>
                </c:pt>
                <c:pt idx="44">
                  <c:v>28.8</c:v>
                </c:pt>
                <c:pt idx="45">
                  <c:v>40.6</c:v>
                </c:pt>
                <c:pt idx="46">
                  <c:v>33.9</c:v>
                </c:pt>
                <c:pt idx="47" formatCode="#,##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0-43E1-B6BB-B1F832BB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7888"/>
        <c:axId val="1021268000"/>
      </c:scatterChart>
      <c:valAx>
        <c:axId val="912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8000"/>
        <c:crosses val="autoZero"/>
        <c:crossBetween val="midCat"/>
      </c:valAx>
      <c:valAx>
        <c:axId val="10212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homcideRate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Data!$E$2:$E$49</c:f>
              <c:numCache>
                <c:formatCode>General</c:formatCode>
                <c:ptCount val="48"/>
                <c:pt idx="0">
                  <c:v>3.4</c:v>
                </c:pt>
                <c:pt idx="1">
                  <c:v>6.4</c:v>
                </c:pt>
                <c:pt idx="2">
                  <c:v>5.0999999999999996</c:v>
                </c:pt>
                <c:pt idx="3">
                  <c:v>4.0999999999999996</c:v>
                </c:pt>
                <c:pt idx="4">
                  <c:v>7.3</c:v>
                </c:pt>
                <c:pt idx="5">
                  <c:v>5.4</c:v>
                </c:pt>
                <c:pt idx="6">
                  <c:v>6.3</c:v>
                </c:pt>
                <c:pt idx="7">
                  <c:v>5.5</c:v>
                </c:pt>
                <c:pt idx="8">
                  <c:v>3.9</c:v>
                </c:pt>
                <c:pt idx="9">
                  <c:v>3.5</c:v>
                </c:pt>
                <c:pt idx="10">
                  <c:v>6.1</c:v>
                </c:pt>
                <c:pt idx="11">
                  <c:v>3.9</c:v>
                </c:pt>
                <c:pt idx="12">
                  <c:v>3.8</c:v>
                </c:pt>
                <c:pt idx="13">
                  <c:v>3.3</c:v>
                </c:pt>
                <c:pt idx="14">
                  <c:v>4.4000000000000004</c:v>
                </c:pt>
                <c:pt idx="15">
                  <c:v>5.6</c:v>
                </c:pt>
                <c:pt idx="16">
                  <c:v>4.5999999999999996</c:v>
                </c:pt>
                <c:pt idx="17">
                  <c:v>5.3</c:v>
                </c:pt>
                <c:pt idx="18">
                  <c:v>5.5</c:v>
                </c:pt>
                <c:pt idx="19">
                  <c:v>5.8</c:v>
                </c:pt>
                <c:pt idx="20">
                  <c:v>3.8</c:v>
                </c:pt>
                <c:pt idx="21">
                  <c:v>5.5</c:v>
                </c:pt>
                <c:pt idx="22">
                  <c:v>4.0999999999999996</c:v>
                </c:pt>
                <c:pt idx="23">
                  <c:v>3.4</c:v>
                </c:pt>
                <c:pt idx="24">
                  <c:v>2.7</c:v>
                </c:pt>
                <c:pt idx="25">
                  <c:v>6.9</c:v>
                </c:pt>
                <c:pt idx="26">
                  <c:v>3.4</c:v>
                </c:pt>
                <c:pt idx="27">
                  <c:v>6.6</c:v>
                </c:pt>
                <c:pt idx="28">
                  <c:v>7.1</c:v>
                </c:pt>
                <c:pt idx="29">
                  <c:v>7</c:v>
                </c:pt>
                <c:pt idx="30">
                  <c:v>4.9000000000000004</c:v>
                </c:pt>
                <c:pt idx="31">
                  <c:v>3.1</c:v>
                </c:pt>
                <c:pt idx="32">
                  <c:v>5.0999999999999996</c:v>
                </c:pt>
                <c:pt idx="33">
                  <c:v>4</c:v>
                </c:pt>
                <c:pt idx="34">
                  <c:v>5.2</c:v>
                </c:pt>
                <c:pt idx="35">
                  <c:v>6</c:v>
                </c:pt>
                <c:pt idx="36">
                  <c:v>5.5</c:v>
                </c:pt>
                <c:pt idx="37">
                  <c:v>3.9</c:v>
                </c:pt>
                <c:pt idx="38">
                  <c:v>2.6</c:v>
                </c:pt>
                <c:pt idx="39">
                  <c:v>4.5</c:v>
                </c:pt>
                <c:pt idx="40">
                  <c:v>5.6</c:v>
                </c:pt>
                <c:pt idx="41">
                  <c:v>2.7</c:v>
                </c:pt>
                <c:pt idx="42">
                  <c:v>3.7</c:v>
                </c:pt>
                <c:pt idx="43">
                  <c:v>3.9</c:v>
                </c:pt>
                <c:pt idx="44">
                  <c:v>5.2</c:v>
                </c:pt>
                <c:pt idx="45">
                  <c:v>5.0999999999999996</c:v>
                </c:pt>
                <c:pt idx="46">
                  <c:v>3.8</c:v>
                </c:pt>
                <c:pt idx="47">
                  <c:v>4.5999999999999996</c:v>
                </c:pt>
              </c:numCache>
            </c:numRef>
          </c:xVal>
          <c:yVal>
            <c:numRef>
              <c:f>Data!$I$2:$I$49</c:f>
              <c:numCache>
                <c:formatCode>General</c:formatCode>
                <c:ptCount val="48"/>
                <c:pt idx="0">
                  <c:v>15.9</c:v>
                </c:pt>
                <c:pt idx="1">
                  <c:v>6.4</c:v>
                </c:pt>
                <c:pt idx="2">
                  <c:v>8.1</c:v>
                </c:pt>
                <c:pt idx="3">
                  <c:v>11.7</c:v>
                </c:pt>
                <c:pt idx="4">
                  <c:v>6.4</c:v>
                </c:pt>
                <c:pt idx="5">
                  <c:v>6.3</c:v>
                </c:pt>
                <c:pt idx="6">
                  <c:v>4.8</c:v>
                </c:pt>
                <c:pt idx="7">
                  <c:v>11.3</c:v>
                </c:pt>
                <c:pt idx="8">
                  <c:v>11.4</c:v>
                </c:pt>
                <c:pt idx="9">
                  <c:v>2.2000000000000002</c:v>
                </c:pt>
                <c:pt idx="10">
                  <c:v>12.3</c:v>
                </c:pt>
                <c:pt idx="11">
                  <c:v>9.6</c:v>
                </c:pt>
                <c:pt idx="12">
                  <c:v>3.2</c:v>
                </c:pt>
                <c:pt idx="13">
                  <c:v>6.4</c:v>
                </c:pt>
                <c:pt idx="14">
                  <c:v>9.6</c:v>
                </c:pt>
                <c:pt idx="15">
                  <c:v>21.3</c:v>
                </c:pt>
                <c:pt idx="16">
                  <c:v>1.7</c:v>
                </c:pt>
                <c:pt idx="17">
                  <c:v>12.2</c:v>
                </c:pt>
                <c:pt idx="18">
                  <c:v>2.2999999999999998</c:v>
                </c:pt>
                <c:pt idx="19">
                  <c:v>8.6999999999999993</c:v>
                </c:pt>
                <c:pt idx="20">
                  <c:v>4.3</c:v>
                </c:pt>
                <c:pt idx="21">
                  <c:v>23.7</c:v>
                </c:pt>
                <c:pt idx="22">
                  <c:v>12.4</c:v>
                </c:pt>
                <c:pt idx="23">
                  <c:v>4.4000000000000004</c:v>
                </c:pt>
                <c:pt idx="24">
                  <c:v>3.6</c:v>
                </c:pt>
                <c:pt idx="25">
                  <c:v>8.5</c:v>
                </c:pt>
                <c:pt idx="26">
                  <c:v>0</c:v>
                </c:pt>
                <c:pt idx="27">
                  <c:v>4.8</c:v>
                </c:pt>
                <c:pt idx="28">
                  <c:v>15.3</c:v>
                </c:pt>
                <c:pt idx="29">
                  <c:v>4.8</c:v>
                </c:pt>
                <c:pt idx="30">
                  <c:v>9.6999999999999993</c:v>
                </c:pt>
                <c:pt idx="31">
                  <c:v>3.4</c:v>
                </c:pt>
                <c:pt idx="32">
                  <c:v>9.3000000000000007</c:v>
                </c:pt>
                <c:pt idx="33">
                  <c:v>8.9</c:v>
                </c:pt>
                <c:pt idx="34">
                  <c:v>4.9000000000000004</c:v>
                </c:pt>
                <c:pt idx="35">
                  <c:v>9.1999999999999993</c:v>
                </c:pt>
                <c:pt idx="36">
                  <c:v>3.6</c:v>
                </c:pt>
                <c:pt idx="37">
                  <c:v>13.4</c:v>
                </c:pt>
                <c:pt idx="38">
                  <c:v>5.3</c:v>
                </c:pt>
                <c:pt idx="39">
                  <c:v>12.2</c:v>
                </c:pt>
                <c:pt idx="40">
                  <c:v>8.1999999999999993</c:v>
                </c:pt>
                <c:pt idx="41">
                  <c:v>2.7</c:v>
                </c:pt>
                <c:pt idx="42">
                  <c:v>0</c:v>
                </c:pt>
                <c:pt idx="43">
                  <c:v>7.2</c:v>
                </c:pt>
                <c:pt idx="44">
                  <c:v>4.5</c:v>
                </c:pt>
                <c:pt idx="45">
                  <c:v>6.9</c:v>
                </c:pt>
                <c:pt idx="46">
                  <c:v>6.4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B17-8857-5CD8DBD5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480"/>
        <c:axId val="4883728"/>
      </c:scatterChart>
      <c:valAx>
        <c:axId val="38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728"/>
        <c:crosses val="autoZero"/>
        <c:crossBetween val="midCat"/>
      </c:valAx>
      <c:valAx>
        <c:axId val="48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homcideRate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Data!$F$2:$F$49</c:f>
              <c:numCache>
                <c:formatCode>#,##0</c:formatCode>
                <c:ptCount val="48"/>
                <c:pt idx="0">
                  <c:v>50059</c:v>
                </c:pt>
                <c:pt idx="1">
                  <c:v>65662</c:v>
                </c:pt>
                <c:pt idx="2">
                  <c:v>56420</c:v>
                </c:pt>
                <c:pt idx="3">
                  <c:v>51636</c:v>
                </c:pt>
                <c:pt idx="4">
                  <c:v>76991</c:v>
                </c:pt>
                <c:pt idx="5">
                  <c:v>71923</c:v>
                </c:pt>
                <c:pt idx="6">
                  <c:v>80691</c:v>
                </c:pt>
                <c:pt idx="7">
                  <c:v>58889</c:v>
                </c:pt>
                <c:pt idx="8">
                  <c:v>56184</c:v>
                </c:pt>
                <c:pt idx="9">
                  <c:v>54148</c:v>
                </c:pt>
                <c:pt idx="10">
                  <c:v>67278</c:v>
                </c:pt>
                <c:pt idx="11">
                  <c:v>56934</c:v>
                </c:pt>
                <c:pt idx="12">
                  <c:v>58049</c:v>
                </c:pt>
                <c:pt idx="13">
                  <c:v>58569</c:v>
                </c:pt>
                <c:pt idx="14">
                  <c:v>51561</c:v>
                </c:pt>
                <c:pt idx="15">
                  <c:v>54531</c:v>
                </c:pt>
                <c:pt idx="16">
                  <c:v>58687</c:v>
                </c:pt>
                <c:pt idx="17">
                  <c:v>69052</c:v>
                </c:pt>
                <c:pt idx="18">
                  <c:v>83461</c:v>
                </c:pt>
                <c:pt idx="19">
                  <c:v>56601</c:v>
                </c:pt>
                <c:pt idx="20">
                  <c:v>66846</c:v>
                </c:pt>
                <c:pt idx="21">
                  <c:v>46577</c:v>
                </c:pt>
                <c:pt idx="22">
                  <c:v>56073</c:v>
                </c:pt>
                <c:pt idx="23">
                  <c:v>58344</c:v>
                </c:pt>
                <c:pt idx="24">
                  <c:v>62682</c:v>
                </c:pt>
                <c:pt idx="25">
                  <c:v>61024</c:v>
                </c:pt>
                <c:pt idx="26">
                  <c:v>72214</c:v>
                </c:pt>
                <c:pt idx="27">
                  <c:v>76079</c:v>
                </c:pt>
                <c:pt idx="28">
                  <c:v>51141</c:v>
                </c:pt>
                <c:pt idx="29">
                  <c:v>75948</c:v>
                </c:pt>
                <c:pt idx="30">
                  <c:v>56705</c:v>
                </c:pt>
                <c:pt idx="31">
                  <c:v>65895</c:v>
                </c:pt>
                <c:pt idx="32">
                  <c:v>57026</c:v>
                </c:pt>
                <c:pt idx="33">
                  <c:v>55165</c:v>
                </c:pt>
                <c:pt idx="34">
                  <c:v>61646</c:v>
                </c:pt>
                <c:pt idx="35">
                  <c:v>64042</c:v>
                </c:pt>
                <c:pt idx="36">
                  <c:v>63663</c:v>
                </c:pt>
                <c:pt idx="37">
                  <c:v>52828</c:v>
                </c:pt>
                <c:pt idx="38">
                  <c:v>65421</c:v>
                </c:pt>
                <c:pt idx="39">
                  <c:v>56970</c:v>
                </c:pt>
                <c:pt idx="40">
                  <c:v>60548</c:v>
                </c:pt>
                <c:pt idx="41">
                  <c:v>57042</c:v>
                </c:pt>
                <c:pt idx="42">
                  <c:v>61214</c:v>
                </c:pt>
                <c:pt idx="43">
                  <c:v>66838</c:v>
                </c:pt>
                <c:pt idx="44">
                  <c:v>74188</c:v>
                </c:pt>
                <c:pt idx="45">
                  <c:v>49071</c:v>
                </c:pt>
                <c:pt idx="46">
                  <c:v>60381</c:v>
                </c:pt>
                <c:pt idx="47">
                  <c:v>70522</c:v>
                </c:pt>
              </c:numCache>
            </c:numRef>
          </c:xVal>
          <c:yVal>
            <c:numRef>
              <c:f>Data!$I$2:$I$49</c:f>
              <c:numCache>
                <c:formatCode>General</c:formatCode>
                <c:ptCount val="48"/>
                <c:pt idx="0">
                  <c:v>15.9</c:v>
                </c:pt>
                <c:pt idx="1">
                  <c:v>6.4</c:v>
                </c:pt>
                <c:pt idx="2">
                  <c:v>8.1</c:v>
                </c:pt>
                <c:pt idx="3">
                  <c:v>11.7</c:v>
                </c:pt>
                <c:pt idx="4">
                  <c:v>6.4</c:v>
                </c:pt>
                <c:pt idx="5">
                  <c:v>6.3</c:v>
                </c:pt>
                <c:pt idx="6">
                  <c:v>4.8</c:v>
                </c:pt>
                <c:pt idx="7">
                  <c:v>11.3</c:v>
                </c:pt>
                <c:pt idx="8">
                  <c:v>11.4</c:v>
                </c:pt>
                <c:pt idx="9">
                  <c:v>2.2000000000000002</c:v>
                </c:pt>
                <c:pt idx="10">
                  <c:v>12.3</c:v>
                </c:pt>
                <c:pt idx="11">
                  <c:v>9.6</c:v>
                </c:pt>
                <c:pt idx="12">
                  <c:v>3.2</c:v>
                </c:pt>
                <c:pt idx="13">
                  <c:v>6.4</c:v>
                </c:pt>
                <c:pt idx="14">
                  <c:v>9.6</c:v>
                </c:pt>
                <c:pt idx="15">
                  <c:v>21.3</c:v>
                </c:pt>
                <c:pt idx="16">
                  <c:v>1.7</c:v>
                </c:pt>
                <c:pt idx="17">
                  <c:v>12.2</c:v>
                </c:pt>
                <c:pt idx="18">
                  <c:v>2.2999999999999998</c:v>
                </c:pt>
                <c:pt idx="19">
                  <c:v>8.6999999999999993</c:v>
                </c:pt>
                <c:pt idx="20">
                  <c:v>4.3</c:v>
                </c:pt>
                <c:pt idx="21">
                  <c:v>23.7</c:v>
                </c:pt>
                <c:pt idx="22">
                  <c:v>12.4</c:v>
                </c:pt>
                <c:pt idx="23">
                  <c:v>4.4000000000000004</c:v>
                </c:pt>
                <c:pt idx="24">
                  <c:v>3.6</c:v>
                </c:pt>
                <c:pt idx="25">
                  <c:v>8.5</c:v>
                </c:pt>
                <c:pt idx="26">
                  <c:v>0</c:v>
                </c:pt>
                <c:pt idx="27">
                  <c:v>4.8</c:v>
                </c:pt>
                <c:pt idx="28">
                  <c:v>15.3</c:v>
                </c:pt>
                <c:pt idx="29">
                  <c:v>4.8</c:v>
                </c:pt>
                <c:pt idx="30">
                  <c:v>9.6999999999999993</c:v>
                </c:pt>
                <c:pt idx="31">
                  <c:v>3.4</c:v>
                </c:pt>
                <c:pt idx="32">
                  <c:v>9.3000000000000007</c:v>
                </c:pt>
                <c:pt idx="33">
                  <c:v>8.9</c:v>
                </c:pt>
                <c:pt idx="34">
                  <c:v>4.9000000000000004</c:v>
                </c:pt>
                <c:pt idx="35">
                  <c:v>9.1999999999999993</c:v>
                </c:pt>
                <c:pt idx="36">
                  <c:v>3.6</c:v>
                </c:pt>
                <c:pt idx="37">
                  <c:v>13.4</c:v>
                </c:pt>
                <c:pt idx="38">
                  <c:v>5.3</c:v>
                </c:pt>
                <c:pt idx="39">
                  <c:v>12.2</c:v>
                </c:pt>
                <c:pt idx="40">
                  <c:v>8.1999999999999993</c:v>
                </c:pt>
                <c:pt idx="41">
                  <c:v>2.7</c:v>
                </c:pt>
                <c:pt idx="42">
                  <c:v>0</c:v>
                </c:pt>
                <c:pt idx="43">
                  <c:v>7.2</c:v>
                </c:pt>
                <c:pt idx="44">
                  <c:v>4.5</c:v>
                </c:pt>
                <c:pt idx="45">
                  <c:v>6.9</c:v>
                </c:pt>
                <c:pt idx="46">
                  <c:v>6.4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6-4B0C-BA13-42614E53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7872"/>
        <c:axId val="338972400"/>
      </c:scatterChart>
      <c:valAx>
        <c:axId val="968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2400"/>
        <c:crosses val="autoZero"/>
        <c:crossBetween val="midCat"/>
      </c:valAx>
      <c:valAx>
        <c:axId val="338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97112860892400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homcideRate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Data!$G$2:$G$49</c:f>
              <c:numCache>
                <c:formatCode>General</c:formatCode>
                <c:ptCount val="48"/>
                <c:pt idx="0">
                  <c:v>27.4</c:v>
                </c:pt>
                <c:pt idx="1">
                  <c:v>32.799999999999997</c:v>
                </c:pt>
                <c:pt idx="2">
                  <c:v>32.4</c:v>
                </c:pt>
                <c:pt idx="3">
                  <c:v>25.3</c:v>
                </c:pt>
                <c:pt idx="4">
                  <c:v>36.200000000000003</c:v>
                </c:pt>
                <c:pt idx="5">
                  <c:v>44.4</c:v>
                </c:pt>
                <c:pt idx="6">
                  <c:v>42.1</c:v>
                </c:pt>
                <c:pt idx="7">
                  <c:v>35.6</c:v>
                </c:pt>
                <c:pt idx="8">
                  <c:v>34.6</c:v>
                </c:pt>
                <c:pt idx="9">
                  <c:v>30.7</c:v>
                </c:pt>
                <c:pt idx="10">
                  <c:v>37.1</c:v>
                </c:pt>
                <c:pt idx="11">
                  <c:v>28.9</c:v>
                </c:pt>
                <c:pt idx="12">
                  <c:v>30.5</c:v>
                </c:pt>
                <c:pt idx="13">
                  <c:v>35.4</c:v>
                </c:pt>
                <c:pt idx="14">
                  <c:v>27</c:v>
                </c:pt>
                <c:pt idx="15">
                  <c:v>26.4</c:v>
                </c:pt>
                <c:pt idx="16">
                  <c:v>36</c:v>
                </c:pt>
                <c:pt idx="17">
                  <c:v>42.5</c:v>
                </c:pt>
                <c:pt idx="18">
                  <c:v>46.6</c:v>
                </c:pt>
                <c:pt idx="19">
                  <c:v>31.7</c:v>
                </c:pt>
                <c:pt idx="20">
                  <c:v>38.9</c:v>
                </c:pt>
                <c:pt idx="21">
                  <c:v>24.8</c:v>
                </c:pt>
                <c:pt idx="22">
                  <c:v>31.7</c:v>
                </c:pt>
                <c:pt idx="23">
                  <c:v>34.799999999999997</c:v>
                </c:pt>
                <c:pt idx="24">
                  <c:v>34.4</c:v>
                </c:pt>
                <c:pt idx="25">
                  <c:v>27.6</c:v>
                </c:pt>
                <c:pt idx="26">
                  <c:v>40.200000000000003</c:v>
                </c:pt>
                <c:pt idx="27">
                  <c:v>43.1</c:v>
                </c:pt>
                <c:pt idx="28">
                  <c:v>30.1</c:v>
                </c:pt>
                <c:pt idx="29">
                  <c:v>39.9</c:v>
                </c:pt>
                <c:pt idx="30">
                  <c:v>34.9</c:v>
                </c:pt>
                <c:pt idx="31">
                  <c:v>31.7</c:v>
                </c:pt>
                <c:pt idx="32">
                  <c:v>30.7</c:v>
                </c:pt>
                <c:pt idx="33">
                  <c:v>27.9</c:v>
                </c:pt>
                <c:pt idx="34">
                  <c:v>36.299999999999997</c:v>
                </c:pt>
                <c:pt idx="35">
                  <c:v>34.5</c:v>
                </c:pt>
                <c:pt idx="36">
                  <c:v>36.5</c:v>
                </c:pt>
                <c:pt idx="37">
                  <c:v>31.7</c:v>
                </c:pt>
                <c:pt idx="38">
                  <c:v>31.7</c:v>
                </c:pt>
                <c:pt idx="39">
                  <c:v>30.5</c:v>
                </c:pt>
                <c:pt idx="40">
                  <c:v>33.1</c:v>
                </c:pt>
                <c:pt idx="41">
                  <c:v>36.799999999999997</c:v>
                </c:pt>
                <c:pt idx="42">
                  <c:v>44.4</c:v>
                </c:pt>
                <c:pt idx="43">
                  <c:v>41.8</c:v>
                </c:pt>
                <c:pt idx="44">
                  <c:v>39</c:v>
                </c:pt>
                <c:pt idx="45">
                  <c:v>24.1</c:v>
                </c:pt>
                <c:pt idx="46">
                  <c:v>32.5</c:v>
                </c:pt>
                <c:pt idx="47">
                  <c:v>29.2</c:v>
                </c:pt>
              </c:numCache>
            </c:numRef>
          </c:xVal>
          <c:yVal>
            <c:numRef>
              <c:f>Data!$I$2:$I$49</c:f>
              <c:numCache>
                <c:formatCode>General</c:formatCode>
                <c:ptCount val="48"/>
                <c:pt idx="0">
                  <c:v>15.9</c:v>
                </c:pt>
                <c:pt idx="1">
                  <c:v>6.4</c:v>
                </c:pt>
                <c:pt idx="2">
                  <c:v>8.1</c:v>
                </c:pt>
                <c:pt idx="3">
                  <c:v>11.7</c:v>
                </c:pt>
                <c:pt idx="4">
                  <c:v>6.4</c:v>
                </c:pt>
                <c:pt idx="5">
                  <c:v>6.3</c:v>
                </c:pt>
                <c:pt idx="6">
                  <c:v>4.8</c:v>
                </c:pt>
                <c:pt idx="7">
                  <c:v>11.3</c:v>
                </c:pt>
                <c:pt idx="8">
                  <c:v>11.4</c:v>
                </c:pt>
                <c:pt idx="9">
                  <c:v>2.2000000000000002</c:v>
                </c:pt>
                <c:pt idx="10">
                  <c:v>12.3</c:v>
                </c:pt>
                <c:pt idx="11">
                  <c:v>9.6</c:v>
                </c:pt>
                <c:pt idx="12">
                  <c:v>3.2</c:v>
                </c:pt>
                <c:pt idx="13">
                  <c:v>6.4</c:v>
                </c:pt>
                <c:pt idx="14">
                  <c:v>9.6</c:v>
                </c:pt>
                <c:pt idx="15">
                  <c:v>21.3</c:v>
                </c:pt>
                <c:pt idx="16">
                  <c:v>1.7</c:v>
                </c:pt>
                <c:pt idx="17">
                  <c:v>12.2</c:v>
                </c:pt>
                <c:pt idx="18">
                  <c:v>2.2999999999999998</c:v>
                </c:pt>
                <c:pt idx="19">
                  <c:v>8.6999999999999993</c:v>
                </c:pt>
                <c:pt idx="20">
                  <c:v>4.3</c:v>
                </c:pt>
                <c:pt idx="21">
                  <c:v>23.7</c:v>
                </c:pt>
                <c:pt idx="22">
                  <c:v>12.4</c:v>
                </c:pt>
                <c:pt idx="23">
                  <c:v>4.4000000000000004</c:v>
                </c:pt>
                <c:pt idx="24">
                  <c:v>3.6</c:v>
                </c:pt>
                <c:pt idx="25">
                  <c:v>8.5</c:v>
                </c:pt>
                <c:pt idx="26">
                  <c:v>0</c:v>
                </c:pt>
                <c:pt idx="27">
                  <c:v>4.8</c:v>
                </c:pt>
                <c:pt idx="28">
                  <c:v>15.3</c:v>
                </c:pt>
                <c:pt idx="29">
                  <c:v>4.8</c:v>
                </c:pt>
                <c:pt idx="30">
                  <c:v>9.6999999999999993</c:v>
                </c:pt>
                <c:pt idx="31">
                  <c:v>3.4</c:v>
                </c:pt>
                <c:pt idx="32">
                  <c:v>9.3000000000000007</c:v>
                </c:pt>
                <c:pt idx="33">
                  <c:v>8.9</c:v>
                </c:pt>
                <c:pt idx="34">
                  <c:v>4.9000000000000004</c:v>
                </c:pt>
                <c:pt idx="35">
                  <c:v>9.1999999999999993</c:v>
                </c:pt>
                <c:pt idx="36">
                  <c:v>3.6</c:v>
                </c:pt>
                <c:pt idx="37">
                  <c:v>13.4</c:v>
                </c:pt>
                <c:pt idx="38">
                  <c:v>5.3</c:v>
                </c:pt>
                <c:pt idx="39">
                  <c:v>12.2</c:v>
                </c:pt>
                <c:pt idx="40">
                  <c:v>8.1999999999999993</c:v>
                </c:pt>
                <c:pt idx="41">
                  <c:v>2.7</c:v>
                </c:pt>
                <c:pt idx="42">
                  <c:v>0</c:v>
                </c:pt>
                <c:pt idx="43">
                  <c:v>7.2</c:v>
                </c:pt>
                <c:pt idx="44">
                  <c:v>4.5</c:v>
                </c:pt>
                <c:pt idx="45">
                  <c:v>6.9</c:v>
                </c:pt>
                <c:pt idx="46">
                  <c:v>6.4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3-4609-88AE-F5444F14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680"/>
        <c:axId val="4872816"/>
      </c:scatterChart>
      <c:valAx>
        <c:axId val="37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16"/>
        <c:crosses val="autoZero"/>
        <c:crossBetween val="midCat"/>
      </c:valAx>
      <c:valAx>
        <c:axId val="4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homcideRate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Data!$H$2:$H$49</c:f>
              <c:numCache>
                <c:formatCode>General</c:formatCode>
                <c:ptCount val="48"/>
                <c:pt idx="0">
                  <c:v>87.9</c:v>
                </c:pt>
                <c:pt idx="1">
                  <c:v>93.3</c:v>
                </c:pt>
                <c:pt idx="2">
                  <c:v>89</c:v>
                </c:pt>
                <c:pt idx="3">
                  <c:v>88.7</c:v>
                </c:pt>
                <c:pt idx="4">
                  <c:v>84.4</c:v>
                </c:pt>
                <c:pt idx="5">
                  <c:v>92.4</c:v>
                </c:pt>
                <c:pt idx="6">
                  <c:v>91.1</c:v>
                </c:pt>
                <c:pt idx="7">
                  <c:v>91.4</c:v>
                </c:pt>
                <c:pt idx="8">
                  <c:v>89</c:v>
                </c:pt>
                <c:pt idx="9">
                  <c:v>91.3</c:v>
                </c:pt>
                <c:pt idx="10">
                  <c:v>90.2</c:v>
                </c:pt>
                <c:pt idx="11">
                  <c:v>90.6</c:v>
                </c:pt>
                <c:pt idx="12">
                  <c:v>93.3</c:v>
                </c:pt>
                <c:pt idx="13">
                  <c:v>91.9</c:v>
                </c:pt>
                <c:pt idx="14">
                  <c:v>88</c:v>
                </c:pt>
                <c:pt idx="15">
                  <c:v>86.7</c:v>
                </c:pt>
                <c:pt idx="16">
                  <c:v>94.5</c:v>
                </c:pt>
                <c:pt idx="17">
                  <c:v>91.1</c:v>
                </c:pt>
                <c:pt idx="18">
                  <c:v>91.1</c:v>
                </c:pt>
                <c:pt idx="19">
                  <c:v>92</c:v>
                </c:pt>
                <c:pt idx="20">
                  <c:v>94.1</c:v>
                </c:pt>
                <c:pt idx="21">
                  <c:v>86.5</c:v>
                </c:pt>
                <c:pt idx="22">
                  <c:v>91.6</c:v>
                </c:pt>
                <c:pt idx="23">
                  <c:v>94.4</c:v>
                </c:pt>
                <c:pt idx="24">
                  <c:v>92.2</c:v>
                </c:pt>
                <c:pt idx="25">
                  <c:v>87.2</c:v>
                </c:pt>
                <c:pt idx="26">
                  <c:v>94.4</c:v>
                </c:pt>
                <c:pt idx="27">
                  <c:v>91</c:v>
                </c:pt>
                <c:pt idx="28">
                  <c:v>87.5</c:v>
                </c:pt>
                <c:pt idx="29">
                  <c:v>88</c:v>
                </c:pt>
                <c:pt idx="30">
                  <c:v>89.7</c:v>
                </c:pt>
                <c:pt idx="31">
                  <c:v>93.6</c:v>
                </c:pt>
                <c:pt idx="32">
                  <c:v>91.7</c:v>
                </c:pt>
                <c:pt idx="33">
                  <c:v>88.7</c:v>
                </c:pt>
                <c:pt idx="34">
                  <c:v>91.9</c:v>
                </c:pt>
                <c:pt idx="35">
                  <c:v>91.9</c:v>
                </c:pt>
                <c:pt idx="36">
                  <c:v>89.1</c:v>
                </c:pt>
                <c:pt idx="37">
                  <c:v>89.6</c:v>
                </c:pt>
                <c:pt idx="38">
                  <c:v>93.1</c:v>
                </c:pt>
                <c:pt idx="39">
                  <c:v>89.7</c:v>
                </c:pt>
                <c:pt idx="40">
                  <c:v>85.4</c:v>
                </c:pt>
                <c:pt idx="41">
                  <c:v>93.2</c:v>
                </c:pt>
                <c:pt idx="42">
                  <c:v>94.5</c:v>
                </c:pt>
                <c:pt idx="43">
                  <c:v>91.4</c:v>
                </c:pt>
                <c:pt idx="44">
                  <c:v>92.3</c:v>
                </c:pt>
                <c:pt idx="45">
                  <c:v>88.8</c:v>
                </c:pt>
                <c:pt idx="46">
                  <c:v>93.3</c:v>
                </c:pt>
                <c:pt idx="47">
                  <c:v>93.6</c:v>
                </c:pt>
              </c:numCache>
            </c:numRef>
          </c:xVal>
          <c:yVal>
            <c:numRef>
              <c:f>Data!$I$2:$I$49</c:f>
              <c:numCache>
                <c:formatCode>General</c:formatCode>
                <c:ptCount val="48"/>
                <c:pt idx="0">
                  <c:v>15.9</c:v>
                </c:pt>
                <c:pt idx="1">
                  <c:v>6.4</c:v>
                </c:pt>
                <c:pt idx="2">
                  <c:v>8.1</c:v>
                </c:pt>
                <c:pt idx="3">
                  <c:v>11.7</c:v>
                </c:pt>
                <c:pt idx="4">
                  <c:v>6.4</c:v>
                </c:pt>
                <c:pt idx="5">
                  <c:v>6.3</c:v>
                </c:pt>
                <c:pt idx="6">
                  <c:v>4.8</c:v>
                </c:pt>
                <c:pt idx="7">
                  <c:v>11.3</c:v>
                </c:pt>
                <c:pt idx="8">
                  <c:v>11.4</c:v>
                </c:pt>
                <c:pt idx="9">
                  <c:v>2.2000000000000002</c:v>
                </c:pt>
                <c:pt idx="10">
                  <c:v>12.3</c:v>
                </c:pt>
                <c:pt idx="11">
                  <c:v>9.6</c:v>
                </c:pt>
                <c:pt idx="12">
                  <c:v>3.2</c:v>
                </c:pt>
                <c:pt idx="13">
                  <c:v>6.4</c:v>
                </c:pt>
                <c:pt idx="14">
                  <c:v>9.6</c:v>
                </c:pt>
                <c:pt idx="15">
                  <c:v>21.3</c:v>
                </c:pt>
                <c:pt idx="16">
                  <c:v>1.7</c:v>
                </c:pt>
                <c:pt idx="17">
                  <c:v>12.2</c:v>
                </c:pt>
                <c:pt idx="18">
                  <c:v>2.2999999999999998</c:v>
                </c:pt>
                <c:pt idx="19">
                  <c:v>8.6999999999999993</c:v>
                </c:pt>
                <c:pt idx="20">
                  <c:v>4.3</c:v>
                </c:pt>
                <c:pt idx="21">
                  <c:v>23.7</c:v>
                </c:pt>
                <c:pt idx="22">
                  <c:v>12.4</c:v>
                </c:pt>
                <c:pt idx="23">
                  <c:v>4.4000000000000004</c:v>
                </c:pt>
                <c:pt idx="24">
                  <c:v>3.6</c:v>
                </c:pt>
                <c:pt idx="25">
                  <c:v>8.5</c:v>
                </c:pt>
                <c:pt idx="26">
                  <c:v>0</c:v>
                </c:pt>
                <c:pt idx="27">
                  <c:v>4.8</c:v>
                </c:pt>
                <c:pt idx="28">
                  <c:v>15.3</c:v>
                </c:pt>
                <c:pt idx="29">
                  <c:v>4.8</c:v>
                </c:pt>
                <c:pt idx="30">
                  <c:v>9.6999999999999993</c:v>
                </c:pt>
                <c:pt idx="31">
                  <c:v>3.4</c:v>
                </c:pt>
                <c:pt idx="32">
                  <c:v>9.3000000000000007</c:v>
                </c:pt>
                <c:pt idx="33">
                  <c:v>8.9</c:v>
                </c:pt>
                <c:pt idx="34">
                  <c:v>4.9000000000000004</c:v>
                </c:pt>
                <c:pt idx="35">
                  <c:v>9.1999999999999993</c:v>
                </c:pt>
                <c:pt idx="36">
                  <c:v>3.6</c:v>
                </c:pt>
                <c:pt idx="37">
                  <c:v>13.4</c:v>
                </c:pt>
                <c:pt idx="38">
                  <c:v>5.3</c:v>
                </c:pt>
                <c:pt idx="39">
                  <c:v>12.2</c:v>
                </c:pt>
                <c:pt idx="40">
                  <c:v>8.1999999999999993</c:v>
                </c:pt>
                <c:pt idx="41">
                  <c:v>2.7</c:v>
                </c:pt>
                <c:pt idx="42">
                  <c:v>0</c:v>
                </c:pt>
                <c:pt idx="43">
                  <c:v>7.2</c:v>
                </c:pt>
                <c:pt idx="44">
                  <c:v>4.5</c:v>
                </c:pt>
                <c:pt idx="45">
                  <c:v>6.9</c:v>
                </c:pt>
                <c:pt idx="46">
                  <c:v>6.4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AD5-90E8-EB74545B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26672"/>
        <c:axId val="338199968"/>
      </c:scatterChart>
      <c:valAx>
        <c:axId val="16435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9968"/>
        <c:crosses val="autoZero"/>
        <c:crossBetween val="midCat"/>
      </c:valAx>
      <c:valAx>
        <c:axId val="3381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4" Type="http://schemas.openxmlformats.org/officeDocument/2006/relationships/image" Target="NULL"/><Relationship Id="rId76" Type="http://schemas.openxmlformats.org/officeDocument/2006/relationships/image" Target="NULL"/><Relationship Id="rId1" Type="http://schemas.openxmlformats.org/officeDocument/2006/relationships/customXml" Target="../ink/ink1.xml"/><Relationship Id="rId35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747712</xdr:colOff>
      <xdr:row>5</xdr:row>
      <xdr:rowOff>14287</xdr:rowOff>
    </xdr:from>
    <xdr:to>
      <xdr:col>24</xdr:col>
      <xdr:colOff>290512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C7D9D-EA06-8C20-4173-A53163BA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</xdr:colOff>
      <xdr:row>20</xdr:row>
      <xdr:rowOff>61912</xdr:rowOff>
    </xdr:from>
    <xdr:to>
      <xdr:col>24</xdr:col>
      <xdr:colOff>414337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D416C-06B2-E11D-D28B-18907007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690562</xdr:colOff>
      <xdr:row>3</xdr:row>
      <xdr:rowOff>90487</xdr:rowOff>
    </xdr:from>
    <xdr:to>
      <xdr:col>29</xdr:col>
      <xdr:colOff>233362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57D59-DCF5-2244-7877-AE351DB0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280987</xdr:colOff>
      <xdr:row>5</xdr:row>
      <xdr:rowOff>14287</xdr:rowOff>
    </xdr:from>
    <xdr:to>
      <xdr:col>18</xdr:col>
      <xdr:colOff>661987</xdr:colOff>
      <xdr:row>18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9AE73-5499-9632-F117-7EFFBE47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14287</xdr:colOff>
      <xdr:row>19</xdr:row>
      <xdr:rowOff>80962</xdr:rowOff>
    </xdr:from>
    <xdr:to>
      <xdr:col>30</xdr:col>
      <xdr:colOff>395287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B1728-73C0-CD31-F0EC-36A6C825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690562</xdr:colOff>
      <xdr:row>37</xdr:row>
      <xdr:rowOff>52387</xdr:rowOff>
    </xdr:from>
    <xdr:to>
      <xdr:col>25</xdr:col>
      <xdr:colOff>233362</xdr:colOff>
      <xdr:row>50</xdr:row>
      <xdr:rowOff>195262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B2D5C1-0C0F-F1FB-9CDA-CA90A6CD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147637</xdr:colOff>
      <xdr:row>37</xdr:row>
      <xdr:rowOff>23812</xdr:rowOff>
    </xdr:from>
    <xdr:to>
      <xdr:col>19</xdr:col>
      <xdr:colOff>528637</xdr:colOff>
      <xdr:row>50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088A6D-8612-2250-9A66-B156E624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385762</xdr:colOff>
      <xdr:row>20</xdr:row>
      <xdr:rowOff>52387</xdr:rowOff>
    </xdr:from>
    <xdr:to>
      <xdr:col>18</xdr:col>
      <xdr:colOff>766762</xdr:colOff>
      <xdr:row>33</xdr:row>
      <xdr:rowOff>195262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A93AD9-2ECA-C84C-D253-028695F0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465136</xdr:colOff>
      <xdr:row>51</xdr:row>
      <xdr:rowOff>112908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50A79A-1951-440C-90C3-1FE6A8F98AEE}"/>
                </a:ext>
              </a:extLst>
            </xdr14:cNvPr>
            <xdr14:cNvContentPartPr/>
          </xdr14:nvContentPartPr>
          <xdr14:nvPr macro=""/>
          <xdr14:xfrm>
            <a:off x="7506720" y="7971819"/>
            <a:ext cx="360" cy="3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DAC459E6-9BFD-4EA0-A0FF-E79931766AB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497720" y="79631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245091</xdr:colOff>
      <xdr:row>34</xdr:row>
      <xdr:rowOff>34898</xdr:rowOff>
    </xdr:from>
    <xdr:ext cx="27720" cy="65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F64190E-32CE-4466-A508-1AAF0BB97895}"/>
                </a:ext>
              </a:extLst>
            </xdr14:cNvPr>
            <xdr14:cNvContentPartPr/>
          </xdr14:nvContentPartPr>
          <xdr14:nvPr macro=""/>
          <xdr14:xfrm>
            <a:off x="4080240" y="5378957"/>
            <a:ext cx="27720" cy="65880"/>
          </xdr14:xfrm>
        </xdr:contentPart>
      </mc:Choice>
      <mc:Fallback xmlns=""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B065D14C-5279-470B-BCD1-D00D96FA7BE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4071240" y="5369957"/>
              <a:ext cx="45360" cy="835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tjohns-my.sharepoint.com/Users/Manuel%20Russon/Dropbox/sju/classes%20finance/intro%20Wall%20St/decision%20sppt/Portfolio%20Analysis%20(Recovered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Users/Manuel%20Russon/Documents/Russon%20Professional/sju/ad-classes/materials%20class/norm%20logno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sju-classes/data/data-classes%20misc/zFiles%201/Private/academicAdmin/1%20normal%20distrib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zFiles/Private/academicAdmin/1%20normal%20distrib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Users/Manuel%20Russon/Dropbox/portfolio%20analytics/Portfolio%20Analys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get/stat%20materials/Bin%20E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get/stat%20materials/wgw%20mode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My%20Documents/consult%20adminitrative/norm%20jun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Users/Manuel%20Russon/Documents/Russon%20Professional/sju/ad-classes/materials%20class/finance/deutche%20bank/DeutscheBankNew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https://dl-web.dropbox.com/Users/Manuel%20Russon/Documents/Russon%20Professional/sju/ad-classes/materials%20class/finance/deutche%20bank/fin%20lectures/other%20Lectures/fixed%20income/FI%20xl%20Derivative%20Models/Swaps%20Swaptions%20Caps/implied%20vol%20presentation.xls?AD8AA2D2" TargetMode="External"/><Relationship Id="rId1" Type="http://schemas.openxmlformats.org/officeDocument/2006/relationships/externalLinkPath" Target="file:///AD8AA2D2/implied%20vol%20present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H"/>
      <sheetName val="9 securities"/>
      <sheetName val="9 secs descStats"/>
      <sheetName val="eff frontier 2 assets"/>
      <sheetName val="3 assets"/>
      <sheetName val="eff frontier 3 invests"/>
      <sheetName val="2 assets"/>
      <sheetName val="Risk Analysis 2 and 3 assets"/>
    </sheetNames>
    <sheetDataSet>
      <sheetData sheetId="0" refreshError="1"/>
      <sheetData sheetId="1" refreshError="1"/>
      <sheetData sheetId="2" refreshError="1"/>
      <sheetData sheetId="3">
        <row r="3">
          <cell r="C3">
            <v>8.6999999999999994E-3</v>
          </cell>
        </row>
        <row r="6">
          <cell r="C6">
            <v>0.25600000000000001</v>
          </cell>
        </row>
      </sheetData>
      <sheetData sheetId="4" refreshError="1"/>
      <sheetData sheetId="5">
        <row r="2">
          <cell r="B2">
            <v>0.1227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NDist"/>
      <sheetName val="norm lnorm"/>
      <sheetName val="n l norm"/>
      <sheetName val="6 graphs"/>
      <sheetName val="Sheet1"/>
      <sheetName val="Sheet2"/>
      <sheetName val="Sheet3"/>
    </sheetNames>
    <sheetDataSet>
      <sheetData sheetId="0">
        <row r="4">
          <cell r="B4" t="str">
            <v>N(d1)</v>
          </cell>
        </row>
      </sheetData>
      <sheetData sheetId="1">
        <row r="4">
          <cell r="A4">
            <v>0</v>
          </cell>
        </row>
      </sheetData>
      <sheetData sheetId="2">
        <row r="1">
          <cell r="B1" t="str">
            <v>log normal</v>
          </cell>
        </row>
        <row r="10">
          <cell r="X10">
            <v>6</v>
          </cell>
        </row>
      </sheetData>
      <sheetData sheetId="3">
        <row r="4">
          <cell r="R4">
            <v>1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 s norm"/>
      <sheetName val="C S Norm Dist"/>
      <sheetName val="empRule"/>
      <sheetName val="am gm ccm"/>
      <sheetName val="leverage"/>
      <sheetName val="risk"/>
      <sheetName val="port returns"/>
    </sheetNames>
    <sheetDataSet>
      <sheetData sheetId="0">
        <row r="2">
          <cell r="D2">
            <v>80</v>
          </cell>
        </row>
        <row r="3">
          <cell r="D3">
            <v>20</v>
          </cell>
        </row>
      </sheetData>
      <sheetData sheetId="1">
        <row r="6">
          <cell r="B6" t="str">
            <v>N'(d1)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 s norm"/>
      <sheetName val="C S Norm Dist"/>
      <sheetName val="empRule"/>
      <sheetName val="am gm ccm"/>
      <sheetName val="leverage"/>
      <sheetName val="risk"/>
      <sheetName val="port returns"/>
    </sheetNames>
    <sheetDataSet>
      <sheetData sheetId="0">
        <row r="2">
          <cell r="D2">
            <v>80</v>
          </cell>
        </row>
        <row r="3">
          <cell r="D3">
            <v>20</v>
          </cell>
        </row>
      </sheetData>
      <sheetData sheetId="1">
        <row r="6">
          <cell r="B6" t="str">
            <v>N'(d1)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04Assign"/>
      <sheetName val="3Secs"/>
      <sheetName val="9SecToSplus"/>
      <sheetName val="9 secs descStats"/>
      <sheetName val="eff frontier 2 assets"/>
      <sheetName val="portDivers n assets"/>
      <sheetName val="pDiv3Secs"/>
      <sheetName val="2 assets compute"/>
      <sheetName val="Risk Analysis 2 and 3 asse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">
          <cell r="C26">
            <v>8.6999999999999994E-3</v>
          </cell>
          <cell r="D26">
            <v>1.2500000000000001E-2</v>
          </cell>
        </row>
        <row r="27">
          <cell r="C27">
            <v>0.05</v>
          </cell>
          <cell r="D27">
            <v>8.4000000000000005E-2</v>
          </cell>
        </row>
        <row r="29">
          <cell r="C29">
            <v>0.25600000000000001</v>
          </cell>
        </row>
      </sheetData>
      <sheetData sheetId="5">
        <row r="2">
          <cell r="C2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nomial"/>
      <sheetName val="Expected Value"/>
      <sheetName val="Sheet1"/>
      <sheetName val="Sheet2"/>
      <sheetName val="Sheet3"/>
    </sheetNames>
    <sheetDataSet>
      <sheetData sheetId="0" refreshError="1">
        <row r="8">
          <cell r="C8">
            <v>0.6</v>
          </cell>
          <cell r="G8">
            <v>0.6</v>
          </cell>
        </row>
        <row r="9">
          <cell r="C9">
            <v>4</v>
          </cell>
          <cell r="G9">
            <v>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00"/>
      <sheetName val="**01"/>
      <sheetName val="**02"/>
      <sheetName val="**03"/>
      <sheetName val="**04"/>
      <sheetName val="**05"/>
      <sheetName val="**06"/>
      <sheetName val="**07"/>
      <sheetName val="**08"/>
      <sheetName val="**09"/>
      <sheetName val="**11"/>
      <sheetName val="w fixed"/>
      <sheetName val="weiner "/>
      <sheetName val="bin prop"/>
      <sheetName val="246 BOPM 2"/>
      <sheetName val="246BOPM"/>
      <sheetName val="Sim Ret Terml"/>
      <sheetName val="sim tsp fixed"/>
      <sheetName val="bond1"/>
      <sheetName val="sim copt"/>
      <sheetName val="bs ct cv"/>
      <sheetName val="LogNorm Int"/>
      <sheetName val="w data fixed"/>
      <sheetName val="weiner data"/>
      <sheetName val="4 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B1">
            <v>35</v>
          </cell>
        </row>
        <row r="2">
          <cell r="B2">
            <v>30</v>
          </cell>
        </row>
        <row r="4">
          <cell r="B4">
            <v>0.08</v>
          </cell>
        </row>
      </sheetData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2 (2)"/>
      <sheetName val="Sheet1"/>
      <sheetName val="Sheet2"/>
      <sheetName val="Sheet3"/>
    </sheetNames>
    <sheetDataSet>
      <sheetData sheetId="0">
        <row r="3">
          <cell r="H3">
            <v>30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Definitions"/>
      <sheetName val="ExConv"/>
      <sheetName val="Val and Profit Diagrams"/>
      <sheetName val="Black Scholes Eqns"/>
      <sheetName val="Black Scholes"/>
      <sheetName val="BSch"/>
      <sheetName val="Put Call Par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">
          <cell r="E17">
            <v>100</v>
          </cell>
        </row>
        <row r="19">
          <cell r="E19">
            <v>105</v>
          </cell>
        </row>
        <row r="27">
          <cell r="E27">
            <v>0.08</v>
          </cell>
        </row>
      </sheetData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Currency"/>
      <sheetName val="Cap Text"/>
      <sheetName val="Caplet"/>
      <sheetName val="Cap"/>
      <sheetName val="Cap Black"/>
      <sheetName val="Swaption Text"/>
      <sheetName val="Swaption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>
        <row r="23">
          <cell r="E23">
            <v>5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25T22:46:18.6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25T22:46:18.6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0 182</inkml:trace>
  <inkml:trace contextRef="#ctx0" brushRef="#br0" timeOffset="1">70 7,'3'-3,"1"-1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E2BFC9-B06C-6245-8BB4-4AD05C35A796}" name="Table2" displayName="Table2" ref="E1:M49" totalsRowShown="0" headerRowDxfId="0" dataDxfId="1" tableBorderDxfId="11">
  <autoFilter ref="E1:M49" xr:uid="{44E2BFC9-B06C-6245-8BB4-4AD05C35A796}"/>
  <tableColumns count="9">
    <tableColumn id="1" xr3:uid="{17CB9DC9-EB84-C946-942E-0200E0E10226}" name="homcideRate" dataDxfId="10"/>
    <tableColumn id="2" xr3:uid="{B476EC1B-65DB-2A48-B577-8FCFC3F2B897}" name="unempRate" dataDxfId="9"/>
    <tableColumn id="3" xr3:uid="{12FD0A76-B8C1-EB47-B451-03F4413BF04B}" name="income" dataDxfId="8"/>
    <tableColumn id="4" xr3:uid="{BE5D5B93-1825-5849-9822-78FC6EC2EF32}" name="bachDegree" dataDxfId="7"/>
    <tableColumn id="5" xr3:uid="{8AE329C2-463F-3449-8BEB-3A8402530179}" name="hsDegree" dataDxfId="6"/>
    <tableColumn id="6" xr3:uid="{7DAA0D05-EFC4-B64C-BA74-9A6727E7227F}" name="obesityRate" dataDxfId="5"/>
    <tableColumn id="7" xr3:uid="{A56627C6-A4DD-9941-9B37-37417D53D798}" name="robberyRate" dataDxfId="4"/>
    <tableColumn id="8" xr3:uid="{A08A502B-0DA1-3546-92DD-C308B529AE72}" name="suicideRate" dataDxfId="3"/>
    <tableColumn id="9" xr3:uid="{E3E37877-9897-CA48-B21D-ED9E9CD24024}" name="teenPregR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636D-84EE-463C-ADFC-CB64305DE7C6}">
  <dimension ref="A1:M49"/>
  <sheetViews>
    <sheetView tabSelected="1" zoomScale="110" zoomScaleNormal="110" workbookViewId="0">
      <selection activeCell="J12" sqref="J12"/>
    </sheetView>
  </sheetViews>
  <sheetFormatPr baseColWidth="10" defaultColWidth="11" defaultRowHeight="16" x14ac:dyDescent="0.2"/>
  <cols>
    <col min="1" max="1" width="6.83203125" style="19" bestFit="1" customWidth="1"/>
    <col min="2" max="2" width="7.6640625" style="18" bestFit="1" customWidth="1"/>
    <col min="3" max="3" width="13.1640625" style="18" bestFit="1" customWidth="1"/>
    <col min="4" max="4" width="19.1640625" style="18" bestFit="1" customWidth="1"/>
    <col min="5" max="5" width="18.6640625" style="19" bestFit="1" customWidth="1"/>
    <col min="6" max="6" width="16.83203125" style="18" bestFit="1" customWidth="1"/>
    <col min="7" max="7" width="12" style="18" bestFit="1" customWidth="1"/>
    <col min="8" max="8" width="17.1640625" style="18" bestFit="1" customWidth="1"/>
    <col min="9" max="9" width="14.1640625" style="18" bestFit="1" customWidth="1"/>
    <col min="10" max="10" width="17" style="19" bestFit="1" customWidth="1"/>
    <col min="11" max="11" width="17.83203125" style="19" bestFit="1" customWidth="1"/>
    <col min="12" max="12" width="16.5" style="19" bestFit="1" customWidth="1"/>
    <col min="13" max="13" width="19.1640625" style="19" bestFit="1" customWidth="1"/>
    <col min="14" max="16384" width="11" style="18"/>
  </cols>
  <sheetData>
    <row r="1" spans="1:13" s="34" customFormat="1" ht="21" x14ac:dyDescent="0.25">
      <c r="A1" s="29" t="s">
        <v>101</v>
      </c>
      <c r="B1" s="30" t="s">
        <v>102</v>
      </c>
      <c r="C1" s="30" t="s">
        <v>96</v>
      </c>
      <c r="D1" s="30" t="s">
        <v>97</v>
      </c>
      <c r="E1" s="31" t="s">
        <v>163</v>
      </c>
      <c r="F1" s="32" t="s">
        <v>103</v>
      </c>
      <c r="G1" s="33" t="s">
        <v>98</v>
      </c>
      <c r="H1" s="33" t="s">
        <v>104</v>
      </c>
      <c r="I1" s="33" t="s">
        <v>164</v>
      </c>
      <c r="J1" s="33" t="s">
        <v>106</v>
      </c>
      <c r="K1" s="33" t="s">
        <v>105</v>
      </c>
      <c r="L1" s="33" t="s">
        <v>100</v>
      </c>
      <c r="M1" s="33" t="s">
        <v>162</v>
      </c>
    </row>
    <row r="2" spans="1:13" ht="21" x14ac:dyDescent="0.25">
      <c r="A2" s="20">
        <v>2021</v>
      </c>
      <c r="B2" s="21">
        <v>1</v>
      </c>
      <c r="C2" s="21" t="s">
        <v>0</v>
      </c>
      <c r="D2" s="22" t="s">
        <v>1</v>
      </c>
      <c r="E2" s="23">
        <v>15.9</v>
      </c>
      <c r="F2" s="24">
        <v>3.4</v>
      </c>
      <c r="G2" s="25">
        <v>50059</v>
      </c>
      <c r="H2" s="26">
        <v>27.4</v>
      </c>
      <c r="I2" s="26">
        <v>87.9</v>
      </c>
      <c r="J2" s="27">
        <v>39.9</v>
      </c>
      <c r="K2" s="26">
        <v>39.6</v>
      </c>
      <c r="L2" s="26">
        <v>15.8</v>
      </c>
      <c r="M2" s="26">
        <v>24.8</v>
      </c>
    </row>
    <row r="3" spans="1:13" ht="21" x14ac:dyDescent="0.25">
      <c r="A3" s="20">
        <v>2021</v>
      </c>
      <c r="B3" s="21">
        <v>2</v>
      </c>
      <c r="C3" s="21" t="s">
        <v>2</v>
      </c>
      <c r="D3" s="22" t="s">
        <v>3</v>
      </c>
      <c r="E3" s="23">
        <v>6.4</v>
      </c>
      <c r="F3" s="24">
        <v>6.4</v>
      </c>
      <c r="G3" s="25">
        <v>65662</v>
      </c>
      <c r="H3" s="26">
        <v>32.799999999999997</v>
      </c>
      <c r="I3" s="26">
        <v>93.3</v>
      </c>
      <c r="J3" s="27">
        <v>33.5</v>
      </c>
      <c r="K3" s="26">
        <v>15.32</v>
      </c>
      <c r="L3" s="26">
        <v>30.8</v>
      </c>
      <c r="M3" s="26">
        <v>17.7</v>
      </c>
    </row>
    <row r="4" spans="1:13" ht="21" x14ac:dyDescent="0.25">
      <c r="A4" s="20">
        <v>2021</v>
      </c>
      <c r="B4" s="21">
        <v>3</v>
      </c>
      <c r="C4" s="21" t="s">
        <v>4</v>
      </c>
      <c r="D4" s="22" t="s">
        <v>5</v>
      </c>
      <c r="E4" s="23">
        <v>8.1</v>
      </c>
      <c r="F4" s="24">
        <v>5.0999999999999996</v>
      </c>
      <c r="G4" s="25">
        <v>56420</v>
      </c>
      <c r="H4" s="26">
        <v>32.4</v>
      </c>
      <c r="I4" s="26">
        <v>89</v>
      </c>
      <c r="J4" s="27">
        <v>31.3</v>
      </c>
      <c r="K4" s="26">
        <v>30.52</v>
      </c>
      <c r="L4" s="26">
        <v>19.5</v>
      </c>
      <c r="M4" s="26">
        <v>16.600000000000001</v>
      </c>
    </row>
    <row r="5" spans="1:13" ht="21" x14ac:dyDescent="0.25">
      <c r="A5" s="20">
        <v>2021</v>
      </c>
      <c r="B5" s="21">
        <v>4</v>
      </c>
      <c r="C5" s="21" t="s">
        <v>6</v>
      </c>
      <c r="D5" s="22" t="s">
        <v>7</v>
      </c>
      <c r="E5" s="23">
        <v>11.7</v>
      </c>
      <c r="F5" s="24">
        <v>4.0999999999999996</v>
      </c>
      <c r="G5" s="25">
        <v>51636</v>
      </c>
      <c r="H5" s="26">
        <v>25.3</v>
      </c>
      <c r="I5" s="26">
        <v>88.7</v>
      </c>
      <c r="J5" s="27">
        <v>38.700000000000003</v>
      </c>
      <c r="K5" s="26">
        <v>44.05</v>
      </c>
      <c r="L5" s="26">
        <v>20.6</v>
      </c>
      <c r="M5" s="26">
        <v>27.8</v>
      </c>
    </row>
    <row r="6" spans="1:13" ht="21" x14ac:dyDescent="0.25">
      <c r="A6" s="20">
        <v>2021</v>
      </c>
      <c r="B6" s="21">
        <v>5</v>
      </c>
      <c r="C6" s="21" t="s">
        <v>8</v>
      </c>
      <c r="D6" s="22" t="s">
        <v>9</v>
      </c>
      <c r="E6" s="23">
        <v>6.4</v>
      </c>
      <c r="F6" s="24">
        <v>7.3</v>
      </c>
      <c r="G6" s="25">
        <v>76991</v>
      </c>
      <c r="H6" s="26">
        <v>36.200000000000003</v>
      </c>
      <c r="I6" s="26">
        <v>84.4</v>
      </c>
      <c r="J6" s="27">
        <v>27.6</v>
      </c>
      <c r="K6" s="26">
        <v>80.22</v>
      </c>
      <c r="L6" s="26">
        <v>10.1</v>
      </c>
      <c r="M6" s="26">
        <v>11</v>
      </c>
    </row>
    <row r="7" spans="1:13" ht="21" x14ac:dyDescent="0.25">
      <c r="A7" s="20">
        <v>2021</v>
      </c>
      <c r="B7" s="21">
        <v>6</v>
      </c>
      <c r="C7" s="21" t="s">
        <v>10</v>
      </c>
      <c r="D7" s="22" t="s">
        <v>11</v>
      </c>
      <c r="E7" s="23">
        <v>6.3</v>
      </c>
      <c r="F7" s="24">
        <v>5.4</v>
      </c>
      <c r="G7" s="25">
        <v>71923</v>
      </c>
      <c r="H7" s="26">
        <v>44.4</v>
      </c>
      <c r="I7" s="26">
        <v>92.4</v>
      </c>
      <c r="J7" s="27">
        <v>25.1</v>
      </c>
      <c r="K7" s="26">
        <v>75.63</v>
      </c>
      <c r="L7" s="26">
        <v>22.8</v>
      </c>
      <c r="M7" s="26">
        <v>12.5</v>
      </c>
    </row>
    <row r="8" spans="1:13" ht="21" x14ac:dyDescent="0.25">
      <c r="A8" s="20">
        <v>2021</v>
      </c>
      <c r="B8" s="21">
        <v>7</v>
      </c>
      <c r="C8" s="21" t="s">
        <v>12</v>
      </c>
      <c r="D8" s="22" t="s">
        <v>13</v>
      </c>
      <c r="E8" s="23">
        <v>4.8</v>
      </c>
      <c r="F8" s="24">
        <v>6.3</v>
      </c>
      <c r="G8" s="25">
        <v>80691</v>
      </c>
      <c r="H8" s="26">
        <v>42.1</v>
      </c>
      <c r="I8" s="26">
        <v>91.1</v>
      </c>
      <c r="J8" s="27">
        <v>30.4</v>
      </c>
      <c r="K8" s="26">
        <v>53.36</v>
      </c>
      <c r="L8" s="26">
        <v>10</v>
      </c>
      <c r="M8" s="26">
        <v>7.6</v>
      </c>
    </row>
    <row r="9" spans="1:13" ht="21" x14ac:dyDescent="0.25">
      <c r="A9" s="20">
        <v>2021</v>
      </c>
      <c r="B9" s="21">
        <v>8</v>
      </c>
      <c r="C9" s="21" t="s">
        <v>14</v>
      </c>
      <c r="D9" s="22" t="s">
        <v>15</v>
      </c>
      <c r="E9" s="23">
        <v>11.3</v>
      </c>
      <c r="F9" s="24">
        <v>5.5</v>
      </c>
      <c r="G9" s="25">
        <v>58889</v>
      </c>
      <c r="H9" s="26">
        <v>35.6</v>
      </c>
      <c r="I9" s="26">
        <v>91.4</v>
      </c>
      <c r="J9" s="27">
        <v>33.9</v>
      </c>
      <c r="K9" s="26">
        <v>56.31</v>
      </c>
      <c r="L9" s="26">
        <v>13.6</v>
      </c>
      <c r="M9" s="26">
        <v>14.6</v>
      </c>
    </row>
    <row r="10" spans="1:13" ht="21" x14ac:dyDescent="0.25">
      <c r="A10" s="20">
        <v>2021</v>
      </c>
      <c r="B10" s="21">
        <v>9</v>
      </c>
      <c r="C10" s="21" t="s">
        <v>16</v>
      </c>
      <c r="D10" s="22" t="s">
        <v>17</v>
      </c>
      <c r="E10" s="23">
        <v>11.4</v>
      </c>
      <c r="F10" s="24">
        <v>3.9</v>
      </c>
      <c r="G10" s="25">
        <v>56184</v>
      </c>
      <c r="H10" s="26">
        <v>34.6</v>
      </c>
      <c r="I10" s="26">
        <v>89</v>
      </c>
      <c r="J10" s="27">
        <v>33.9</v>
      </c>
      <c r="K10" s="26">
        <v>48.11</v>
      </c>
      <c r="L10" s="26">
        <v>15.3</v>
      </c>
      <c r="M10" s="26">
        <v>18.2</v>
      </c>
    </row>
    <row r="11" spans="1:13" ht="21" x14ac:dyDescent="0.25">
      <c r="A11" s="20">
        <v>2021</v>
      </c>
      <c r="B11" s="21">
        <v>10</v>
      </c>
      <c r="C11" s="21" t="s">
        <v>18</v>
      </c>
      <c r="D11" s="22" t="s">
        <v>19</v>
      </c>
      <c r="E11" s="23">
        <v>2.2000000000000002</v>
      </c>
      <c r="F11" s="24">
        <v>3.5</v>
      </c>
      <c r="G11" s="25">
        <v>54148</v>
      </c>
      <c r="H11" s="26">
        <v>30.7</v>
      </c>
      <c r="I11" s="26">
        <v>91.3</v>
      </c>
      <c r="J11" s="27">
        <v>31.6</v>
      </c>
      <c r="K11" s="26">
        <v>8.91</v>
      </c>
      <c r="L11" s="26">
        <v>20.5</v>
      </c>
      <c r="M11" s="26">
        <v>14.6</v>
      </c>
    </row>
    <row r="12" spans="1:13" ht="21" x14ac:dyDescent="0.25">
      <c r="A12" s="20">
        <v>2021</v>
      </c>
      <c r="B12" s="21">
        <v>11</v>
      </c>
      <c r="C12" s="21" t="s">
        <v>20</v>
      </c>
      <c r="D12" s="22" t="s">
        <v>21</v>
      </c>
      <c r="E12" s="23">
        <v>12.3</v>
      </c>
      <c r="F12" s="24">
        <v>6.1</v>
      </c>
      <c r="G12" s="25">
        <v>67278</v>
      </c>
      <c r="H12" s="26">
        <v>37.1</v>
      </c>
      <c r="I12" s="26">
        <v>90.2</v>
      </c>
      <c r="J12" s="27">
        <v>34.200000000000003</v>
      </c>
      <c r="K12" s="26">
        <v>42.25</v>
      </c>
      <c r="L12" s="26">
        <v>11.1</v>
      </c>
      <c r="M12" s="26">
        <v>13.6</v>
      </c>
    </row>
    <row r="13" spans="1:13" ht="21" x14ac:dyDescent="0.25">
      <c r="A13" s="20">
        <v>2021</v>
      </c>
      <c r="B13" s="21">
        <v>12</v>
      </c>
      <c r="C13" s="21" t="s">
        <v>22</v>
      </c>
      <c r="D13" s="22" t="s">
        <v>23</v>
      </c>
      <c r="E13" s="23">
        <v>9.6</v>
      </c>
      <c r="F13" s="24">
        <v>3.9</v>
      </c>
      <c r="G13" s="25">
        <v>56934</v>
      </c>
      <c r="H13" s="26">
        <v>28.9</v>
      </c>
      <c r="I13" s="26">
        <v>90.6</v>
      </c>
      <c r="J13" s="27">
        <v>36.299999999999997</v>
      </c>
      <c r="K13" s="26">
        <v>59.74</v>
      </c>
      <c r="L13" s="26">
        <v>16.399999999999999</v>
      </c>
      <c r="M13" s="26">
        <v>18.7</v>
      </c>
    </row>
    <row r="14" spans="1:13" ht="21" x14ac:dyDescent="0.25">
      <c r="A14" s="20">
        <v>2021</v>
      </c>
      <c r="B14" s="21">
        <v>13</v>
      </c>
      <c r="C14" s="21" t="s">
        <v>24</v>
      </c>
      <c r="D14" s="22" t="s">
        <v>25</v>
      </c>
      <c r="E14" s="23">
        <v>3.2</v>
      </c>
      <c r="F14" s="24">
        <v>3.8</v>
      </c>
      <c r="G14" s="25">
        <v>58049</v>
      </c>
      <c r="H14" s="26">
        <v>30.5</v>
      </c>
      <c r="I14" s="26">
        <v>93.3</v>
      </c>
      <c r="J14" s="27">
        <v>36.4</v>
      </c>
      <c r="K14" s="26">
        <v>24.1</v>
      </c>
      <c r="L14" s="26">
        <v>17.5</v>
      </c>
      <c r="M14" s="26">
        <v>13.3</v>
      </c>
    </row>
    <row r="15" spans="1:13" ht="21" x14ac:dyDescent="0.25">
      <c r="A15" s="20">
        <v>2021</v>
      </c>
      <c r="B15" s="21">
        <v>14</v>
      </c>
      <c r="C15" s="21" t="s">
        <v>26</v>
      </c>
      <c r="D15" s="22" t="s">
        <v>27</v>
      </c>
      <c r="E15" s="23">
        <v>6.4</v>
      </c>
      <c r="F15" s="24">
        <v>3.3</v>
      </c>
      <c r="G15" s="25">
        <v>58569</v>
      </c>
      <c r="H15" s="26">
        <v>35.4</v>
      </c>
      <c r="I15" s="26">
        <v>91.9</v>
      </c>
      <c r="J15" s="28">
        <v>36</v>
      </c>
      <c r="K15" s="26">
        <v>18.420000000000002</v>
      </c>
      <c r="L15" s="26">
        <v>19.399999999999999</v>
      </c>
      <c r="M15" s="26">
        <v>18.100000000000001</v>
      </c>
    </row>
    <row r="16" spans="1:13" ht="21" x14ac:dyDescent="0.25">
      <c r="A16" s="20">
        <v>2021</v>
      </c>
      <c r="B16" s="21">
        <v>15</v>
      </c>
      <c r="C16" s="21" t="s">
        <v>28</v>
      </c>
      <c r="D16" s="22" t="s">
        <v>29</v>
      </c>
      <c r="E16" s="23">
        <v>9.6</v>
      </c>
      <c r="F16" s="24">
        <v>4.4000000000000004</v>
      </c>
      <c r="G16" s="25">
        <v>51561</v>
      </c>
      <c r="H16" s="26">
        <v>27</v>
      </c>
      <c r="I16" s="26">
        <v>88</v>
      </c>
      <c r="J16" s="27">
        <v>40.299999999999997</v>
      </c>
      <c r="K16" s="26">
        <v>49.23</v>
      </c>
      <c r="L16" s="26">
        <v>17.899999999999999</v>
      </c>
      <c r="M16" s="26">
        <v>23.8</v>
      </c>
    </row>
    <row r="17" spans="1:13" ht="21" x14ac:dyDescent="0.25">
      <c r="A17" s="20">
        <v>2021</v>
      </c>
      <c r="B17" s="21">
        <v>16</v>
      </c>
      <c r="C17" s="21" t="s">
        <v>30</v>
      </c>
      <c r="D17" s="22" t="s">
        <v>31</v>
      </c>
      <c r="E17" s="23">
        <v>21.3</v>
      </c>
      <c r="F17" s="24">
        <v>5.6</v>
      </c>
      <c r="G17" s="25">
        <v>54531</v>
      </c>
      <c r="H17" s="26">
        <v>26.4</v>
      </c>
      <c r="I17" s="26">
        <v>86.7</v>
      </c>
      <c r="J17" s="27">
        <v>38.6</v>
      </c>
      <c r="K17" s="26">
        <v>43.05</v>
      </c>
      <c r="L17" s="26">
        <v>14.8</v>
      </c>
      <c r="M17" s="26">
        <v>25.7</v>
      </c>
    </row>
    <row r="18" spans="1:13" ht="21" x14ac:dyDescent="0.25">
      <c r="A18" s="20">
        <v>2021</v>
      </c>
      <c r="B18" s="21">
        <v>17</v>
      </c>
      <c r="C18" s="21" t="s">
        <v>32</v>
      </c>
      <c r="D18" s="22" t="s">
        <v>33</v>
      </c>
      <c r="E18" s="23">
        <v>1.7</v>
      </c>
      <c r="F18" s="24">
        <v>4.5999999999999996</v>
      </c>
      <c r="G18" s="25">
        <v>58687</v>
      </c>
      <c r="H18" s="26">
        <v>36</v>
      </c>
      <c r="I18" s="26">
        <v>94.5</v>
      </c>
      <c r="J18" s="27">
        <v>31.9</v>
      </c>
      <c r="K18" s="26">
        <v>11.69</v>
      </c>
      <c r="L18" s="26">
        <v>19.5</v>
      </c>
      <c r="M18" s="26">
        <v>10.6</v>
      </c>
    </row>
    <row r="19" spans="1:13" ht="21" x14ac:dyDescent="0.25">
      <c r="A19" s="20">
        <v>2021</v>
      </c>
      <c r="B19" s="21">
        <v>18</v>
      </c>
      <c r="C19" s="21" t="s">
        <v>34</v>
      </c>
      <c r="D19" s="22" t="s">
        <v>35</v>
      </c>
      <c r="E19" s="23">
        <v>12.2</v>
      </c>
      <c r="F19" s="24">
        <v>5.3</v>
      </c>
      <c r="G19" s="25">
        <v>69052</v>
      </c>
      <c r="H19" s="26">
        <v>42.5</v>
      </c>
      <c r="I19" s="26">
        <v>91.1</v>
      </c>
      <c r="J19" s="27">
        <v>34.299999999999997</v>
      </c>
      <c r="K19" s="26">
        <v>60.03</v>
      </c>
      <c r="L19" s="26">
        <v>9.6999999999999993</v>
      </c>
      <c r="M19" s="26">
        <v>13.1</v>
      </c>
    </row>
    <row r="20" spans="1:13" ht="21" x14ac:dyDescent="0.25">
      <c r="A20" s="20">
        <v>2021</v>
      </c>
      <c r="B20" s="21">
        <v>19</v>
      </c>
      <c r="C20" s="21" t="s">
        <v>36</v>
      </c>
      <c r="D20" s="22" t="s">
        <v>37</v>
      </c>
      <c r="E20" s="23">
        <v>2.2999999999999998</v>
      </c>
      <c r="F20" s="24">
        <v>5.5</v>
      </c>
      <c r="G20" s="25">
        <v>83461</v>
      </c>
      <c r="H20" s="26">
        <v>46.6</v>
      </c>
      <c r="I20" s="26">
        <v>91.1</v>
      </c>
      <c r="J20" s="27">
        <v>27.4</v>
      </c>
      <c r="K20" s="26">
        <v>37.590000000000003</v>
      </c>
      <c r="L20" s="26">
        <v>8</v>
      </c>
      <c r="M20" s="26">
        <v>6.1</v>
      </c>
    </row>
    <row r="21" spans="1:13" ht="21" x14ac:dyDescent="0.25">
      <c r="A21" s="20">
        <v>2021</v>
      </c>
      <c r="B21" s="21">
        <v>20</v>
      </c>
      <c r="C21" s="21" t="s">
        <v>38</v>
      </c>
      <c r="D21" s="22" t="s">
        <v>39</v>
      </c>
      <c r="E21" s="23">
        <v>8.6999999999999993</v>
      </c>
      <c r="F21" s="24">
        <v>5.8</v>
      </c>
      <c r="G21" s="25">
        <v>56601</v>
      </c>
      <c r="H21" s="26">
        <v>31.7</v>
      </c>
      <c r="I21" s="26">
        <v>92</v>
      </c>
      <c r="J21" s="27">
        <v>34.4</v>
      </c>
      <c r="K21" s="26">
        <v>40.840000000000003</v>
      </c>
      <c r="L21" s="26">
        <v>14.3</v>
      </c>
      <c r="M21" s="26">
        <v>13.5</v>
      </c>
    </row>
    <row r="22" spans="1:13" ht="21" x14ac:dyDescent="0.25">
      <c r="A22" s="20">
        <v>2021</v>
      </c>
      <c r="B22" s="21">
        <v>21</v>
      </c>
      <c r="C22" s="21" t="s">
        <v>40</v>
      </c>
      <c r="D22" s="22" t="s">
        <v>41</v>
      </c>
      <c r="E22" s="23">
        <v>4.3</v>
      </c>
      <c r="F22" s="24">
        <v>3.8</v>
      </c>
      <c r="G22" s="25">
        <v>66846</v>
      </c>
      <c r="H22" s="26">
        <v>38.9</v>
      </c>
      <c r="I22" s="26">
        <v>94.1</v>
      </c>
      <c r="J22" s="27">
        <v>32.4</v>
      </c>
      <c r="K22" s="26">
        <v>71.319999999999993</v>
      </c>
      <c r="L22" s="26">
        <v>13.9</v>
      </c>
      <c r="M22" s="26">
        <v>9.1</v>
      </c>
    </row>
    <row r="23" spans="1:13" ht="21" x14ac:dyDescent="0.25">
      <c r="A23" s="20">
        <v>2021</v>
      </c>
      <c r="B23" s="21">
        <v>22</v>
      </c>
      <c r="C23" s="21" t="s">
        <v>42</v>
      </c>
      <c r="D23" s="22" t="s">
        <v>43</v>
      </c>
      <c r="E23" s="23">
        <v>23.7</v>
      </c>
      <c r="F23" s="24">
        <v>5.5</v>
      </c>
      <c r="G23" s="25">
        <v>46577</v>
      </c>
      <c r="H23" s="26">
        <v>24.8</v>
      </c>
      <c r="I23" s="26">
        <v>86.5</v>
      </c>
      <c r="J23" s="27">
        <v>39.1</v>
      </c>
      <c r="K23" s="26">
        <v>27.47</v>
      </c>
      <c r="L23" s="26">
        <v>16.2</v>
      </c>
      <c r="M23" s="26">
        <v>27.9</v>
      </c>
    </row>
    <row r="24" spans="1:13" ht="21" x14ac:dyDescent="0.25">
      <c r="A24" s="20">
        <v>2021</v>
      </c>
      <c r="B24" s="21">
        <v>23</v>
      </c>
      <c r="C24" s="21" t="s">
        <v>44</v>
      </c>
      <c r="D24" s="22" t="s">
        <v>45</v>
      </c>
      <c r="E24" s="23">
        <v>12.4</v>
      </c>
      <c r="F24" s="24">
        <v>4.0999999999999996</v>
      </c>
      <c r="G24" s="25">
        <v>56073</v>
      </c>
      <c r="H24" s="26">
        <v>31.7</v>
      </c>
      <c r="I24" s="26">
        <v>91.6</v>
      </c>
      <c r="J24" s="27">
        <v>37.299999999999997</v>
      </c>
      <c r="K24" s="26">
        <v>67.22</v>
      </c>
      <c r="L24" s="26">
        <v>18.7</v>
      </c>
      <c r="M24" s="26">
        <v>18.8</v>
      </c>
    </row>
    <row r="25" spans="1:13" ht="21" x14ac:dyDescent="0.25">
      <c r="A25" s="20">
        <v>2021</v>
      </c>
      <c r="B25" s="21">
        <v>24</v>
      </c>
      <c r="C25" s="21" t="s">
        <v>46</v>
      </c>
      <c r="D25" s="22" t="s">
        <v>47</v>
      </c>
      <c r="E25" s="23">
        <v>4.4000000000000004</v>
      </c>
      <c r="F25" s="24">
        <v>3.4</v>
      </c>
      <c r="G25" s="25">
        <v>58344</v>
      </c>
      <c r="H25" s="26">
        <v>34.799999999999997</v>
      </c>
      <c r="I25" s="26">
        <v>94.4</v>
      </c>
      <c r="J25" s="27">
        <v>31.8</v>
      </c>
      <c r="K25" s="26">
        <v>26.64</v>
      </c>
      <c r="L25" s="26">
        <v>32</v>
      </c>
      <c r="M25" s="26">
        <v>13.2</v>
      </c>
    </row>
    <row r="26" spans="1:13" ht="21" x14ac:dyDescent="0.25">
      <c r="A26" s="20">
        <v>2021</v>
      </c>
      <c r="B26" s="21">
        <v>25</v>
      </c>
      <c r="C26" s="21" t="s">
        <v>48</v>
      </c>
      <c r="D26" s="22" t="s">
        <v>49</v>
      </c>
      <c r="E26" s="23">
        <v>3.6</v>
      </c>
      <c r="F26" s="24">
        <v>2.7</v>
      </c>
      <c r="G26" s="25">
        <v>62682</v>
      </c>
      <c r="H26" s="26">
        <v>34.4</v>
      </c>
      <c r="I26" s="26">
        <v>92.2</v>
      </c>
      <c r="J26" s="27">
        <v>35.9</v>
      </c>
      <c r="K26" s="26">
        <v>18.09</v>
      </c>
      <c r="L26" s="26">
        <v>15</v>
      </c>
      <c r="M26" s="26">
        <v>15.1</v>
      </c>
    </row>
    <row r="27" spans="1:13" ht="21" x14ac:dyDescent="0.25">
      <c r="A27" s="20">
        <v>2021</v>
      </c>
      <c r="B27" s="21">
        <v>26</v>
      </c>
      <c r="C27" s="21" t="s">
        <v>50</v>
      </c>
      <c r="D27" s="22" t="s">
        <v>51</v>
      </c>
      <c r="E27" s="23">
        <v>8.5</v>
      </c>
      <c r="F27" s="24">
        <v>6.9</v>
      </c>
      <c r="G27" s="25">
        <v>61024</v>
      </c>
      <c r="H27" s="26">
        <v>27.6</v>
      </c>
      <c r="I27" s="26">
        <v>87.2</v>
      </c>
      <c r="J27" s="27">
        <v>31.3</v>
      </c>
      <c r="K27" s="26">
        <v>74.11</v>
      </c>
      <c r="L27" s="26">
        <v>21.5</v>
      </c>
      <c r="M27" s="26">
        <v>16.8</v>
      </c>
    </row>
    <row r="28" spans="1:13" ht="21" x14ac:dyDescent="0.25">
      <c r="A28" s="20">
        <v>2021</v>
      </c>
      <c r="B28" s="21">
        <v>27</v>
      </c>
      <c r="C28" s="21" t="s">
        <v>52</v>
      </c>
      <c r="D28" s="22" t="s">
        <v>53</v>
      </c>
      <c r="E28" s="23">
        <v>0</v>
      </c>
      <c r="F28" s="24">
        <v>3.4</v>
      </c>
      <c r="G28" s="25">
        <v>72214</v>
      </c>
      <c r="H28" s="26">
        <v>40.200000000000003</v>
      </c>
      <c r="I28" s="26">
        <v>94.4</v>
      </c>
      <c r="J28" s="27">
        <v>30.6</v>
      </c>
      <c r="K28" s="26">
        <v>14.52</v>
      </c>
      <c r="L28" s="26">
        <v>15.1</v>
      </c>
      <c r="M28" s="26">
        <v>6.6</v>
      </c>
    </row>
    <row r="29" spans="1:13" ht="21" x14ac:dyDescent="0.25">
      <c r="A29" s="20">
        <v>2021</v>
      </c>
      <c r="B29" s="21">
        <v>28</v>
      </c>
      <c r="C29" s="21" t="s">
        <v>54</v>
      </c>
      <c r="D29" s="22" t="s">
        <v>55</v>
      </c>
      <c r="E29" s="23">
        <v>4.8</v>
      </c>
      <c r="F29" s="24">
        <v>6.6</v>
      </c>
      <c r="G29" s="25">
        <v>76079</v>
      </c>
      <c r="H29" s="26">
        <v>43.1</v>
      </c>
      <c r="I29" s="26">
        <v>91</v>
      </c>
      <c r="J29" s="27">
        <v>28.2</v>
      </c>
      <c r="K29" s="26">
        <v>52.42</v>
      </c>
      <c r="L29" s="26">
        <v>7.1</v>
      </c>
      <c r="M29" s="26">
        <v>9.1999999999999993</v>
      </c>
    </row>
    <row r="30" spans="1:13" ht="21" x14ac:dyDescent="0.25">
      <c r="A30" s="20">
        <v>2021</v>
      </c>
      <c r="B30" s="21">
        <v>29</v>
      </c>
      <c r="C30" s="21" t="s">
        <v>56</v>
      </c>
      <c r="D30" s="22" t="s">
        <v>57</v>
      </c>
      <c r="E30" s="23">
        <v>15.3</v>
      </c>
      <c r="F30" s="24">
        <v>7.1</v>
      </c>
      <c r="G30" s="25">
        <v>51141</v>
      </c>
      <c r="H30" s="26">
        <v>30.1</v>
      </c>
      <c r="I30" s="26">
        <v>87.5</v>
      </c>
      <c r="J30" s="27">
        <v>34.6</v>
      </c>
      <c r="K30" s="26">
        <v>188.93</v>
      </c>
      <c r="L30" s="26">
        <v>25</v>
      </c>
      <c r="M30" s="26">
        <v>21.9</v>
      </c>
    </row>
    <row r="31" spans="1:13" ht="21" x14ac:dyDescent="0.25">
      <c r="A31" s="20">
        <v>2021</v>
      </c>
      <c r="B31" s="21">
        <v>30</v>
      </c>
      <c r="C31" s="21" t="s">
        <v>58</v>
      </c>
      <c r="D31" s="22" t="s">
        <v>59</v>
      </c>
      <c r="E31" s="23">
        <v>4.8</v>
      </c>
      <c r="F31" s="24">
        <v>7</v>
      </c>
      <c r="G31" s="25">
        <v>75948</v>
      </c>
      <c r="H31" s="26">
        <v>39.9</v>
      </c>
      <c r="I31" s="26">
        <v>88</v>
      </c>
      <c r="J31" s="27">
        <v>29.1</v>
      </c>
      <c r="K31" s="26">
        <v>43.5</v>
      </c>
      <c r="L31" s="26">
        <v>7.9</v>
      </c>
      <c r="M31" s="26">
        <v>10</v>
      </c>
    </row>
    <row r="32" spans="1:13" ht="21" x14ac:dyDescent="0.25">
      <c r="A32" s="20">
        <v>2021</v>
      </c>
      <c r="B32" s="21">
        <v>31</v>
      </c>
      <c r="C32" s="21" t="s">
        <v>60</v>
      </c>
      <c r="D32" s="22" t="s">
        <v>61</v>
      </c>
      <c r="E32" s="23">
        <v>9.6999999999999993</v>
      </c>
      <c r="F32" s="24">
        <v>4.9000000000000004</v>
      </c>
      <c r="G32" s="25">
        <v>56705</v>
      </c>
      <c r="H32" s="26">
        <v>34.9</v>
      </c>
      <c r="I32" s="26">
        <v>89.7</v>
      </c>
      <c r="J32" s="28">
        <v>36</v>
      </c>
      <c r="K32" s="26">
        <v>61.58</v>
      </c>
      <c r="L32" s="26">
        <v>13.2</v>
      </c>
      <c r="M32" s="26">
        <v>17.3</v>
      </c>
    </row>
    <row r="33" spans="1:13" ht="21" x14ac:dyDescent="0.25">
      <c r="A33" s="20">
        <v>2021</v>
      </c>
      <c r="B33" s="21">
        <v>32</v>
      </c>
      <c r="C33" s="21" t="s">
        <v>62</v>
      </c>
      <c r="D33" s="22" t="s">
        <v>63</v>
      </c>
      <c r="E33" s="23">
        <v>3.4</v>
      </c>
      <c r="F33" s="24">
        <v>3.1</v>
      </c>
      <c r="G33" s="25">
        <v>65895</v>
      </c>
      <c r="H33" s="26">
        <v>31.7</v>
      </c>
      <c r="I33" s="26">
        <v>93.6</v>
      </c>
      <c r="J33" s="27">
        <v>35.200000000000003</v>
      </c>
      <c r="K33" s="26">
        <v>24.02</v>
      </c>
      <c r="L33" s="26">
        <v>20.8</v>
      </c>
      <c r="M33" s="26">
        <v>13.7</v>
      </c>
    </row>
    <row r="34" spans="1:13" ht="21" x14ac:dyDescent="0.25">
      <c r="A34" s="20">
        <v>2021</v>
      </c>
      <c r="B34" s="21">
        <v>33</v>
      </c>
      <c r="C34" s="21" t="s">
        <v>64</v>
      </c>
      <c r="D34" s="22" t="s">
        <v>65</v>
      </c>
      <c r="E34" s="23">
        <v>9.3000000000000007</v>
      </c>
      <c r="F34" s="24">
        <v>5.0999999999999996</v>
      </c>
      <c r="G34" s="25">
        <v>57026</v>
      </c>
      <c r="H34" s="26">
        <v>30.7</v>
      </c>
      <c r="I34" s="26">
        <v>91.7</v>
      </c>
      <c r="J34" s="27">
        <v>37.799999999999997</v>
      </c>
      <c r="K34" s="26">
        <v>73.31</v>
      </c>
      <c r="L34" s="26">
        <v>14.6</v>
      </c>
      <c r="M34" s="26">
        <v>17.600000000000001</v>
      </c>
    </row>
    <row r="35" spans="1:13" ht="21" x14ac:dyDescent="0.25">
      <c r="A35" s="20">
        <v>2021</v>
      </c>
      <c r="B35" s="21">
        <v>34</v>
      </c>
      <c r="C35" s="21" t="s">
        <v>66</v>
      </c>
      <c r="D35" s="22" t="s">
        <v>67</v>
      </c>
      <c r="E35" s="23">
        <v>8.9</v>
      </c>
      <c r="F35" s="24">
        <v>4</v>
      </c>
      <c r="G35" s="25">
        <v>55165</v>
      </c>
      <c r="H35" s="26">
        <v>27.9</v>
      </c>
      <c r="I35" s="26">
        <v>88.7</v>
      </c>
      <c r="J35" s="27">
        <v>39.4</v>
      </c>
      <c r="K35" s="26">
        <v>44.44</v>
      </c>
      <c r="L35" s="26">
        <v>22.1</v>
      </c>
      <c r="M35" s="26">
        <v>25</v>
      </c>
    </row>
    <row r="36" spans="1:13" ht="21" x14ac:dyDescent="0.25">
      <c r="A36" s="20">
        <v>2021</v>
      </c>
      <c r="B36" s="21">
        <v>35</v>
      </c>
      <c r="C36" s="21" t="s">
        <v>68</v>
      </c>
      <c r="D36" s="22" t="s">
        <v>69</v>
      </c>
      <c r="E36" s="23">
        <v>4.9000000000000004</v>
      </c>
      <c r="F36" s="24">
        <v>5.2</v>
      </c>
      <c r="G36" s="25">
        <v>61646</v>
      </c>
      <c r="H36" s="26">
        <v>36.299999999999997</v>
      </c>
      <c r="I36" s="26">
        <v>91.9</v>
      </c>
      <c r="J36" s="27">
        <v>30.4</v>
      </c>
      <c r="K36" s="26">
        <v>63.64</v>
      </c>
      <c r="L36" s="26">
        <v>19.5</v>
      </c>
      <c r="M36" s="26">
        <v>10.1</v>
      </c>
    </row>
    <row r="37" spans="1:13" ht="21" x14ac:dyDescent="0.25">
      <c r="A37" s="20">
        <v>2021</v>
      </c>
      <c r="B37" s="21">
        <v>36</v>
      </c>
      <c r="C37" s="21" t="s">
        <v>70</v>
      </c>
      <c r="D37" s="22" t="s">
        <v>71</v>
      </c>
      <c r="E37" s="23">
        <v>9.1999999999999993</v>
      </c>
      <c r="F37" s="24">
        <v>6</v>
      </c>
      <c r="G37" s="25">
        <v>64042</v>
      </c>
      <c r="H37" s="26">
        <v>34.5</v>
      </c>
      <c r="I37" s="26">
        <v>91.9</v>
      </c>
      <c r="J37" s="27">
        <v>33.299999999999997</v>
      </c>
      <c r="K37" s="26">
        <v>18.100000000000001</v>
      </c>
      <c r="L37" s="26">
        <v>13.9</v>
      </c>
      <c r="M37" s="26">
        <v>12.6</v>
      </c>
    </row>
    <row r="38" spans="1:13" ht="21" x14ac:dyDescent="0.25">
      <c r="A38" s="20">
        <v>2021</v>
      </c>
      <c r="B38" s="21">
        <v>37</v>
      </c>
      <c r="C38" s="21" t="s">
        <v>72</v>
      </c>
      <c r="D38" s="22" t="s">
        <v>73</v>
      </c>
      <c r="E38" s="23">
        <v>3.6</v>
      </c>
      <c r="F38" s="24">
        <v>5.5</v>
      </c>
      <c r="G38" s="25">
        <v>63663</v>
      </c>
      <c r="H38" s="26">
        <v>36.5</v>
      </c>
      <c r="I38" s="26">
        <v>89.1</v>
      </c>
      <c r="J38" s="27">
        <v>30.1</v>
      </c>
      <c r="K38" s="26">
        <v>25.31</v>
      </c>
      <c r="L38" s="26">
        <v>10.3</v>
      </c>
      <c r="M38" s="26">
        <v>9.4</v>
      </c>
    </row>
    <row r="39" spans="1:13" ht="21" x14ac:dyDescent="0.25">
      <c r="A39" s="20">
        <v>2021</v>
      </c>
      <c r="B39" s="21">
        <v>38</v>
      </c>
      <c r="C39" s="21" t="s">
        <v>74</v>
      </c>
      <c r="D39" s="22" t="s">
        <v>75</v>
      </c>
      <c r="E39" s="23">
        <v>13.4</v>
      </c>
      <c r="F39" s="24">
        <v>3.9</v>
      </c>
      <c r="G39" s="25">
        <v>52828</v>
      </c>
      <c r="H39" s="26">
        <v>31.7</v>
      </c>
      <c r="I39" s="26">
        <v>89.6</v>
      </c>
      <c r="J39" s="27">
        <v>36.1</v>
      </c>
      <c r="K39" s="26">
        <v>50.74</v>
      </c>
      <c r="L39" s="26">
        <v>15.2</v>
      </c>
      <c r="M39" s="26">
        <v>19.3</v>
      </c>
    </row>
    <row r="40" spans="1:13" ht="21" x14ac:dyDescent="0.25">
      <c r="A40" s="20">
        <v>2021</v>
      </c>
      <c r="B40" s="21">
        <v>39</v>
      </c>
      <c r="C40" s="21" t="s">
        <v>76</v>
      </c>
      <c r="D40" s="22" t="s">
        <v>77</v>
      </c>
      <c r="E40" s="23">
        <v>5.3</v>
      </c>
      <c r="F40" s="24">
        <v>2.6</v>
      </c>
      <c r="G40" s="25">
        <v>65421</v>
      </c>
      <c r="H40" s="26">
        <v>31.7</v>
      </c>
      <c r="I40" s="26">
        <v>93.1</v>
      </c>
      <c r="J40" s="27">
        <v>38.4</v>
      </c>
      <c r="K40" s="26">
        <v>24.44</v>
      </c>
      <c r="L40" s="26">
        <v>23.2</v>
      </c>
      <c r="M40" s="26">
        <v>18.7</v>
      </c>
    </row>
    <row r="41" spans="1:13" ht="21" x14ac:dyDescent="0.25">
      <c r="A41" s="20">
        <v>2021</v>
      </c>
      <c r="B41" s="21">
        <v>40</v>
      </c>
      <c r="C41" s="21" t="s">
        <v>78</v>
      </c>
      <c r="D41" s="22" t="s">
        <v>79</v>
      </c>
      <c r="E41" s="23">
        <v>12.2</v>
      </c>
      <c r="F41" s="24">
        <v>4.5</v>
      </c>
      <c r="G41" s="25">
        <v>56970</v>
      </c>
      <c r="H41" s="26">
        <v>30.5</v>
      </c>
      <c r="I41" s="26">
        <v>89.7</v>
      </c>
      <c r="J41" s="28">
        <v>35</v>
      </c>
      <c r="K41" s="26">
        <v>72.569999999999993</v>
      </c>
      <c r="L41" s="26">
        <v>17</v>
      </c>
      <c r="M41" s="26">
        <v>23.3</v>
      </c>
    </row>
    <row r="42" spans="1:13" ht="21" x14ac:dyDescent="0.25">
      <c r="A42" s="20">
        <v>2021</v>
      </c>
      <c r="B42" s="21">
        <v>41</v>
      </c>
      <c r="C42" s="21" t="s">
        <v>80</v>
      </c>
      <c r="D42" s="22" t="s">
        <v>81</v>
      </c>
      <c r="E42" s="23">
        <v>8.1999999999999993</v>
      </c>
      <c r="F42" s="24">
        <v>5.6</v>
      </c>
      <c r="G42" s="25">
        <v>60548</v>
      </c>
      <c r="H42" s="26">
        <v>33.1</v>
      </c>
      <c r="I42" s="26">
        <v>85.4</v>
      </c>
      <c r="J42" s="27">
        <v>36.1</v>
      </c>
      <c r="K42" s="26">
        <v>78.66</v>
      </c>
      <c r="L42" s="26">
        <v>14.2</v>
      </c>
      <c r="M42" s="26">
        <v>22.4</v>
      </c>
    </row>
    <row r="43" spans="1:13" ht="21" x14ac:dyDescent="0.25">
      <c r="A43" s="20">
        <v>2021</v>
      </c>
      <c r="B43" s="21">
        <v>42</v>
      </c>
      <c r="C43" s="21" t="s">
        <v>82</v>
      </c>
      <c r="D43" s="22" t="s">
        <v>83</v>
      </c>
      <c r="E43" s="23">
        <v>2.7</v>
      </c>
      <c r="F43" s="24">
        <v>2.7</v>
      </c>
      <c r="G43" s="25">
        <v>57042</v>
      </c>
      <c r="H43" s="26">
        <v>36.799999999999997</v>
      </c>
      <c r="I43" s="26">
        <v>93.2</v>
      </c>
      <c r="J43" s="27">
        <v>30.9</v>
      </c>
      <c r="K43" s="26">
        <v>34.380000000000003</v>
      </c>
      <c r="L43" s="26">
        <v>20.100000000000001</v>
      </c>
      <c r="M43" s="26">
        <v>10.8</v>
      </c>
    </row>
    <row r="44" spans="1:13" ht="21" x14ac:dyDescent="0.25">
      <c r="A44" s="20">
        <v>2021</v>
      </c>
      <c r="B44" s="21">
        <v>43</v>
      </c>
      <c r="C44" s="21" t="s">
        <v>84</v>
      </c>
      <c r="D44" s="22" t="s">
        <v>85</v>
      </c>
      <c r="E44" s="23">
        <v>0</v>
      </c>
      <c r="F44" s="24">
        <v>3.7</v>
      </c>
      <c r="G44" s="25">
        <v>61214</v>
      </c>
      <c r="H44" s="26">
        <v>44.4</v>
      </c>
      <c r="I44" s="26">
        <v>94.5</v>
      </c>
      <c r="J44" s="28">
        <v>29</v>
      </c>
      <c r="K44" s="26">
        <v>10.14</v>
      </c>
      <c r="L44" s="26">
        <v>20.3</v>
      </c>
      <c r="M44" s="26">
        <v>7</v>
      </c>
    </row>
    <row r="45" spans="1:13" ht="21" x14ac:dyDescent="0.25">
      <c r="A45" s="20">
        <v>2021</v>
      </c>
      <c r="B45" s="21">
        <v>44</v>
      </c>
      <c r="C45" s="21" t="s">
        <v>86</v>
      </c>
      <c r="D45" s="22" t="s">
        <v>87</v>
      </c>
      <c r="E45" s="23">
        <v>7.2</v>
      </c>
      <c r="F45" s="24">
        <v>3.9</v>
      </c>
      <c r="G45" s="25">
        <v>66838</v>
      </c>
      <c r="H45" s="26">
        <v>41.8</v>
      </c>
      <c r="I45" s="26">
        <v>91.4</v>
      </c>
      <c r="J45" s="27">
        <v>34.200000000000003</v>
      </c>
      <c r="K45" s="26">
        <v>33.840000000000003</v>
      </c>
      <c r="L45" s="26">
        <v>13.2</v>
      </c>
      <c r="M45" s="26">
        <v>13.1</v>
      </c>
    </row>
    <row r="46" spans="1:13" ht="21" x14ac:dyDescent="0.25">
      <c r="A46" s="20">
        <v>2021</v>
      </c>
      <c r="B46" s="21">
        <v>45</v>
      </c>
      <c r="C46" s="21" t="s">
        <v>88</v>
      </c>
      <c r="D46" s="22" t="s">
        <v>89</v>
      </c>
      <c r="E46" s="23">
        <v>4.5</v>
      </c>
      <c r="F46" s="24">
        <v>5.2</v>
      </c>
      <c r="G46" s="25">
        <v>74188</v>
      </c>
      <c r="H46" s="26">
        <v>39</v>
      </c>
      <c r="I46" s="26">
        <v>92.3</v>
      </c>
      <c r="J46" s="27">
        <v>28.8</v>
      </c>
      <c r="K46" s="26">
        <v>75.180000000000007</v>
      </c>
      <c r="L46" s="26">
        <v>15.3</v>
      </c>
      <c r="M46" s="26">
        <v>15.6</v>
      </c>
    </row>
    <row r="47" spans="1:13" ht="21" x14ac:dyDescent="0.25">
      <c r="A47" s="20">
        <v>2021</v>
      </c>
      <c r="B47" s="21">
        <v>46</v>
      </c>
      <c r="C47" s="21" t="s">
        <v>90</v>
      </c>
      <c r="D47" s="22" t="s">
        <v>91</v>
      </c>
      <c r="E47" s="23">
        <v>6.9</v>
      </c>
      <c r="F47" s="24">
        <v>5.0999999999999996</v>
      </c>
      <c r="G47" s="25">
        <v>49071</v>
      </c>
      <c r="H47" s="26">
        <v>24.1</v>
      </c>
      <c r="I47" s="26">
        <v>88.8</v>
      </c>
      <c r="J47" s="27">
        <v>40.6</v>
      </c>
      <c r="K47" s="26">
        <v>15.37</v>
      </c>
      <c r="L47" s="26">
        <v>20.6</v>
      </c>
      <c r="M47" s="26">
        <v>22.5</v>
      </c>
    </row>
    <row r="48" spans="1:13" ht="21" x14ac:dyDescent="0.25">
      <c r="A48" s="20">
        <v>2021</v>
      </c>
      <c r="B48" s="21">
        <v>47</v>
      </c>
      <c r="C48" s="21" t="s">
        <v>92</v>
      </c>
      <c r="D48" s="22" t="s">
        <v>93</v>
      </c>
      <c r="E48" s="23">
        <v>6.4</v>
      </c>
      <c r="F48" s="24">
        <v>3.8</v>
      </c>
      <c r="G48" s="25">
        <v>60381</v>
      </c>
      <c r="H48" s="26">
        <v>32.5</v>
      </c>
      <c r="I48" s="26">
        <v>93.3</v>
      </c>
      <c r="J48" s="27">
        <v>33.9</v>
      </c>
      <c r="K48" s="26">
        <v>49.88</v>
      </c>
      <c r="L48" s="26">
        <v>15.1</v>
      </c>
      <c r="M48" s="26">
        <v>11.5</v>
      </c>
    </row>
    <row r="49" spans="1:13" ht="21" x14ac:dyDescent="0.25">
      <c r="A49" s="20">
        <v>2021</v>
      </c>
      <c r="B49" s="21">
        <v>48</v>
      </c>
      <c r="C49" s="21" t="s">
        <v>94</v>
      </c>
      <c r="D49" s="22" t="s">
        <v>95</v>
      </c>
      <c r="E49" s="23">
        <v>0</v>
      </c>
      <c r="F49" s="24">
        <v>4.5999999999999996</v>
      </c>
      <c r="G49" s="25">
        <v>70522</v>
      </c>
      <c r="H49" s="26">
        <v>29.2</v>
      </c>
      <c r="I49" s="26">
        <v>93.6</v>
      </c>
      <c r="J49" s="28">
        <v>32</v>
      </c>
      <c r="K49" s="26">
        <v>10.98</v>
      </c>
      <c r="L49" s="26">
        <v>32.299999999999997</v>
      </c>
      <c r="M49" s="26">
        <v>18.100000000000001</v>
      </c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0E-D275-8246-BCF4-7A04E8CF28DE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FD5D-31B5-1B4C-8993-162560C1EB67}">
  <dimension ref="A1:M49"/>
  <sheetViews>
    <sheetView workbookViewId="0">
      <selection activeCell="D27" sqref="D27"/>
    </sheetView>
  </sheetViews>
  <sheetFormatPr baseColWidth="10" defaultColWidth="11" defaultRowHeight="16" x14ac:dyDescent="0.2"/>
  <cols>
    <col min="1" max="1" width="4.83203125" bestFit="1" customWidth="1"/>
    <col min="2" max="2" width="5.5" bestFit="1" customWidth="1"/>
    <col min="3" max="3" width="9.83203125" bestFit="1" customWidth="1"/>
    <col min="4" max="4" width="13.83203125" bestFit="1" customWidth="1"/>
    <col min="5" max="5" width="10.6640625" bestFit="1" customWidth="1"/>
    <col min="6" max="6" width="7.1640625" customWidth="1"/>
    <col min="8" max="8" width="9.1640625" bestFit="1" customWidth="1"/>
    <col min="9" max="9" width="12" bestFit="1" customWidth="1"/>
    <col min="10" max="10" width="11" bestFit="1" customWidth="1"/>
    <col min="11" max="11" width="11.5" bestFit="1" customWidth="1"/>
    <col min="12" max="12" width="10.5" bestFit="1" customWidth="1"/>
    <col min="13" max="13" width="11.83203125" bestFit="1" customWidth="1"/>
  </cols>
  <sheetData>
    <row r="1" spans="1:13" x14ac:dyDescent="0.2">
      <c r="A1" s="7" t="s">
        <v>101</v>
      </c>
      <c r="B1" s="1" t="s">
        <v>102</v>
      </c>
      <c r="C1" s="1" t="s">
        <v>96</v>
      </c>
      <c r="D1" s="1" t="s">
        <v>97</v>
      </c>
      <c r="E1" s="1" t="s">
        <v>103</v>
      </c>
      <c r="F1" s="1" t="s">
        <v>98</v>
      </c>
      <c r="G1" s="1" t="s">
        <v>104</v>
      </c>
      <c r="H1" s="1" t="s">
        <v>99</v>
      </c>
      <c r="I1" s="6" t="s">
        <v>163</v>
      </c>
      <c r="J1" s="7" t="s">
        <v>106</v>
      </c>
      <c r="K1" s="7" t="s">
        <v>105</v>
      </c>
      <c r="L1" s="7" t="s">
        <v>100</v>
      </c>
      <c r="M1" s="8" t="s">
        <v>162</v>
      </c>
    </row>
    <row r="2" spans="1:13" x14ac:dyDescent="0.2">
      <c r="A2" s="11">
        <v>2021</v>
      </c>
      <c r="B2">
        <v>1</v>
      </c>
      <c r="C2" t="s">
        <v>0</v>
      </c>
      <c r="D2" s="2" t="s">
        <v>1</v>
      </c>
      <c r="E2">
        <v>3.4</v>
      </c>
      <c r="F2" s="3">
        <v>50059</v>
      </c>
      <c r="G2">
        <v>27.4</v>
      </c>
      <c r="H2">
        <v>87.9</v>
      </c>
      <c r="I2" s="9">
        <v>15.9</v>
      </c>
      <c r="J2" s="10">
        <v>39.9</v>
      </c>
      <c r="K2" s="11">
        <v>39.6</v>
      </c>
      <c r="L2" s="11">
        <v>15.8</v>
      </c>
      <c r="M2" s="12">
        <v>24.8</v>
      </c>
    </row>
    <row r="3" spans="1:13" x14ac:dyDescent="0.2">
      <c r="A3" s="11">
        <v>2021</v>
      </c>
      <c r="B3">
        <v>2</v>
      </c>
      <c r="C3" t="s">
        <v>2</v>
      </c>
      <c r="D3" s="2" t="s">
        <v>3</v>
      </c>
      <c r="E3">
        <v>6.4</v>
      </c>
      <c r="F3" s="3">
        <v>65662</v>
      </c>
      <c r="G3">
        <v>32.799999999999997</v>
      </c>
      <c r="H3">
        <v>93.3</v>
      </c>
      <c r="I3" s="9">
        <v>6.4</v>
      </c>
      <c r="J3" s="10">
        <v>33.5</v>
      </c>
      <c r="K3" s="11">
        <v>15.32</v>
      </c>
      <c r="L3" s="11">
        <v>30.8</v>
      </c>
      <c r="M3" s="12">
        <v>17.7</v>
      </c>
    </row>
    <row r="4" spans="1:13" x14ac:dyDescent="0.2">
      <c r="A4" s="11">
        <v>2021</v>
      </c>
      <c r="B4">
        <v>3</v>
      </c>
      <c r="C4" t="s">
        <v>4</v>
      </c>
      <c r="D4" s="2" t="s">
        <v>5</v>
      </c>
      <c r="E4">
        <v>5.0999999999999996</v>
      </c>
      <c r="F4" s="3">
        <v>56420</v>
      </c>
      <c r="G4">
        <v>32.4</v>
      </c>
      <c r="H4">
        <v>89</v>
      </c>
      <c r="I4" s="9">
        <v>8.1</v>
      </c>
      <c r="J4" s="10">
        <v>31.3</v>
      </c>
      <c r="K4" s="11">
        <v>30.52</v>
      </c>
      <c r="L4" s="11">
        <v>19.5</v>
      </c>
      <c r="M4" s="12">
        <v>16.600000000000001</v>
      </c>
    </row>
    <row r="5" spans="1:13" x14ac:dyDescent="0.2">
      <c r="A5" s="11">
        <v>2021</v>
      </c>
      <c r="B5">
        <v>4</v>
      </c>
      <c r="C5" t="s">
        <v>6</v>
      </c>
      <c r="D5" s="2" t="s">
        <v>7</v>
      </c>
      <c r="E5">
        <v>4.0999999999999996</v>
      </c>
      <c r="F5" s="3">
        <v>51636</v>
      </c>
      <c r="G5">
        <v>25.3</v>
      </c>
      <c r="H5">
        <v>88.7</v>
      </c>
      <c r="I5" s="9">
        <v>11.7</v>
      </c>
      <c r="J5" s="10">
        <v>38.700000000000003</v>
      </c>
      <c r="K5" s="11">
        <v>44.05</v>
      </c>
      <c r="L5" s="11">
        <v>20.6</v>
      </c>
      <c r="M5" s="12">
        <v>27.8</v>
      </c>
    </row>
    <row r="6" spans="1:13" x14ac:dyDescent="0.2">
      <c r="A6" s="11">
        <v>2021</v>
      </c>
      <c r="B6">
        <v>5</v>
      </c>
      <c r="C6" t="s">
        <v>8</v>
      </c>
      <c r="D6" s="2" t="s">
        <v>9</v>
      </c>
      <c r="E6">
        <v>7.3</v>
      </c>
      <c r="F6" s="3">
        <v>76991</v>
      </c>
      <c r="G6">
        <v>36.200000000000003</v>
      </c>
      <c r="H6">
        <v>84.4</v>
      </c>
      <c r="I6" s="9">
        <v>6.4</v>
      </c>
      <c r="J6" s="10">
        <v>27.6</v>
      </c>
      <c r="K6" s="11">
        <v>80.22</v>
      </c>
      <c r="L6" s="11">
        <v>10.1</v>
      </c>
      <c r="M6" s="12">
        <v>11</v>
      </c>
    </row>
    <row r="7" spans="1:13" x14ac:dyDescent="0.2">
      <c r="A7" s="11">
        <v>2021</v>
      </c>
      <c r="B7">
        <v>6</v>
      </c>
      <c r="C7" t="s">
        <v>10</v>
      </c>
      <c r="D7" s="2" t="s">
        <v>11</v>
      </c>
      <c r="E7">
        <v>5.4</v>
      </c>
      <c r="F7" s="3">
        <v>71923</v>
      </c>
      <c r="G7">
        <v>44.4</v>
      </c>
      <c r="H7">
        <v>92.4</v>
      </c>
      <c r="I7" s="9">
        <v>6.3</v>
      </c>
      <c r="J7" s="10">
        <v>25.1</v>
      </c>
      <c r="K7" s="11">
        <v>75.63</v>
      </c>
      <c r="L7" s="11">
        <v>22.8</v>
      </c>
      <c r="M7" s="12">
        <v>12.5</v>
      </c>
    </row>
    <row r="8" spans="1:13" x14ac:dyDescent="0.2">
      <c r="A8" s="11">
        <v>2021</v>
      </c>
      <c r="B8">
        <v>7</v>
      </c>
      <c r="C8" t="s">
        <v>12</v>
      </c>
      <c r="D8" s="2" t="s">
        <v>13</v>
      </c>
      <c r="E8">
        <v>6.3</v>
      </c>
      <c r="F8" s="3">
        <v>80691</v>
      </c>
      <c r="G8">
        <v>42.1</v>
      </c>
      <c r="H8">
        <v>91.1</v>
      </c>
      <c r="I8" s="9">
        <v>4.8</v>
      </c>
      <c r="J8" s="10">
        <v>30.4</v>
      </c>
      <c r="K8" s="11">
        <v>53.36</v>
      </c>
      <c r="L8" s="11">
        <v>10</v>
      </c>
      <c r="M8" s="12">
        <v>7.6</v>
      </c>
    </row>
    <row r="9" spans="1:13" x14ac:dyDescent="0.2">
      <c r="A9" s="11">
        <v>2021</v>
      </c>
      <c r="B9">
        <v>8</v>
      </c>
      <c r="C9" t="s">
        <v>14</v>
      </c>
      <c r="D9" s="2" t="s">
        <v>15</v>
      </c>
      <c r="E9">
        <v>5.5</v>
      </c>
      <c r="F9" s="3">
        <v>58889</v>
      </c>
      <c r="G9">
        <v>35.6</v>
      </c>
      <c r="H9">
        <v>91.4</v>
      </c>
      <c r="I9" s="9">
        <v>11.3</v>
      </c>
      <c r="J9" s="10">
        <v>33.9</v>
      </c>
      <c r="K9" s="11">
        <v>56.31</v>
      </c>
      <c r="L9" s="11">
        <v>13.6</v>
      </c>
      <c r="M9" s="12">
        <v>14.6</v>
      </c>
    </row>
    <row r="10" spans="1:13" x14ac:dyDescent="0.2">
      <c r="A10" s="11">
        <v>2021</v>
      </c>
      <c r="B10">
        <v>9</v>
      </c>
      <c r="C10" t="s">
        <v>16</v>
      </c>
      <c r="D10" s="2" t="s">
        <v>17</v>
      </c>
      <c r="E10">
        <v>3.9</v>
      </c>
      <c r="F10" s="3">
        <v>56184</v>
      </c>
      <c r="G10">
        <v>34.6</v>
      </c>
      <c r="H10">
        <v>89</v>
      </c>
      <c r="I10" s="9">
        <v>11.4</v>
      </c>
      <c r="J10" s="10">
        <v>33.9</v>
      </c>
      <c r="K10" s="11">
        <v>48.11</v>
      </c>
      <c r="L10" s="11">
        <v>15.3</v>
      </c>
      <c r="M10" s="12">
        <v>18.2</v>
      </c>
    </row>
    <row r="11" spans="1:13" x14ac:dyDescent="0.2">
      <c r="A11" s="11">
        <v>2021</v>
      </c>
      <c r="B11">
        <v>10</v>
      </c>
      <c r="C11" t="s">
        <v>18</v>
      </c>
      <c r="D11" s="2" t="s">
        <v>19</v>
      </c>
      <c r="E11">
        <v>3.5</v>
      </c>
      <c r="F11" s="3">
        <v>54148</v>
      </c>
      <c r="G11">
        <v>30.7</v>
      </c>
      <c r="H11">
        <v>91.3</v>
      </c>
      <c r="I11" s="9">
        <v>2.2000000000000002</v>
      </c>
      <c r="J11" s="10">
        <v>31.6</v>
      </c>
      <c r="K11" s="11">
        <v>8.91</v>
      </c>
      <c r="L11" s="11">
        <v>20.5</v>
      </c>
      <c r="M11" s="12">
        <v>14.6</v>
      </c>
    </row>
    <row r="12" spans="1:13" x14ac:dyDescent="0.2">
      <c r="A12" s="11">
        <v>2021</v>
      </c>
      <c r="B12">
        <v>11</v>
      </c>
      <c r="C12" t="s">
        <v>20</v>
      </c>
      <c r="D12" s="2" t="s">
        <v>21</v>
      </c>
      <c r="E12">
        <v>6.1</v>
      </c>
      <c r="F12" s="3">
        <v>67278</v>
      </c>
      <c r="G12">
        <v>37.1</v>
      </c>
      <c r="H12">
        <v>90.2</v>
      </c>
      <c r="I12" s="9">
        <v>12.3</v>
      </c>
      <c r="J12" s="10">
        <v>34.200000000000003</v>
      </c>
      <c r="K12" s="11">
        <v>42.25</v>
      </c>
      <c r="L12" s="11">
        <v>11.1</v>
      </c>
      <c r="M12" s="12">
        <v>13.6</v>
      </c>
    </row>
    <row r="13" spans="1:13" x14ac:dyDescent="0.2">
      <c r="A13" s="11">
        <v>2021</v>
      </c>
      <c r="B13">
        <v>12</v>
      </c>
      <c r="C13" t="s">
        <v>22</v>
      </c>
      <c r="D13" s="2" t="s">
        <v>23</v>
      </c>
      <c r="E13">
        <v>3.9</v>
      </c>
      <c r="F13" s="3">
        <v>56934</v>
      </c>
      <c r="G13">
        <v>28.9</v>
      </c>
      <c r="H13">
        <v>90.6</v>
      </c>
      <c r="I13" s="9">
        <v>9.6</v>
      </c>
      <c r="J13" s="10">
        <v>36.299999999999997</v>
      </c>
      <c r="K13" s="11">
        <v>59.74</v>
      </c>
      <c r="L13" s="11">
        <v>16.399999999999999</v>
      </c>
      <c r="M13" s="12">
        <v>18.7</v>
      </c>
    </row>
    <row r="14" spans="1:13" x14ac:dyDescent="0.2">
      <c r="A14" s="11">
        <v>2021</v>
      </c>
      <c r="B14">
        <v>13</v>
      </c>
      <c r="C14" t="s">
        <v>24</v>
      </c>
      <c r="D14" s="2" t="s">
        <v>25</v>
      </c>
      <c r="E14">
        <v>3.8</v>
      </c>
      <c r="F14" s="3">
        <v>58049</v>
      </c>
      <c r="G14">
        <v>30.5</v>
      </c>
      <c r="H14">
        <v>93.3</v>
      </c>
      <c r="I14" s="9">
        <v>3.2</v>
      </c>
      <c r="J14" s="10">
        <v>36.4</v>
      </c>
      <c r="K14" s="11">
        <v>24.1</v>
      </c>
      <c r="L14" s="11">
        <v>17.5</v>
      </c>
      <c r="M14" s="12">
        <v>13.3</v>
      </c>
    </row>
    <row r="15" spans="1:13" x14ac:dyDescent="0.2">
      <c r="A15" s="11">
        <v>2021</v>
      </c>
      <c r="B15">
        <v>14</v>
      </c>
      <c r="C15" t="s">
        <v>26</v>
      </c>
      <c r="D15" s="2" t="s">
        <v>27</v>
      </c>
      <c r="E15">
        <v>3.3</v>
      </c>
      <c r="F15" s="3">
        <v>58569</v>
      </c>
      <c r="G15">
        <v>35.4</v>
      </c>
      <c r="H15">
        <v>91.9</v>
      </c>
      <c r="I15" s="9">
        <v>6.4</v>
      </c>
      <c r="J15" s="13">
        <v>36</v>
      </c>
      <c r="K15" s="11">
        <v>18.420000000000002</v>
      </c>
      <c r="L15" s="11">
        <v>19.399999999999999</v>
      </c>
      <c r="M15" s="12">
        <v>18.100000000000001</v>
      </c>
    </row>
    <row r="16" spans="1:13" x14ac:dyDescent="0.2">
      <c r="A16" s="11">
        <v>2021</v>
      </c>
      <c r="B16">
        <v>15</v>
      </c>
      <c r="C16" t="s">
        <v>28</v>
      </c>
      <c r="D16" s="2" t="s">
        <v>29</v>
      </c>
      <c r="E16">
        <v>4.4000000000000004</v>
      </c>
      <c r="F16" s="3">
        <v>51561</v>
      </c>
      <c r="G16">
        <v>27</v>
      </c>
      <c r="H16">
        <v>88</v>
      </c>
      <c r="I16" s="9">
        <v>9.6</v>
      </c>
      <c r="J16" s="10">
        <v>40.299999999999997</v>
      </c>
      <c r="K16" s="11">
        <v>49.23</v>
      </c>
      <c r="L16" s="11">
        <v>17.899999999999999</v>
      </c>
      <c r="M16" s="12">
        <v>23.8</v>
      </c>
    </row>
    <row r="17" spans="1:13" x14ac:dyDescent="0.2">
      <c r="A17" s="11">
        <v>2021</v>
      </c>
      <c r="B17">
        <v>16</v>
      </c>
      <c r="C17" t="s">
        <v>30</v>
      </c>
      <c r="D17" s="2" t="s">
        <v>31</v>
      </c>
      <c r="E17">
        <v>5.6</v>
      </c>
      <c r="F17" s="3">
        <v>54531</v>
      </c>
      <c r="G17">
        <v>26.4</v>
      </c>
      <c r="H17">
        <v>86.7</v>
      </c>
      <c r="I17" s="9">
        <v>21.3</v>
      </c>
      <c r="J17" s="10">
        <v>38.6</v>
      </c>
      <c r="K17" s="11">
        <v>43.05</v>
      </c>
      <c r="L17" s="11">
        <v>14.8</v>
      </c>
      <c r="M17" s="12">
        <v>25.7</v>
      </c>
    </row>
    <row r="18" spans="1:13" x14ac:dyDescent="0.2">
      <c r="A18" s="11">
        <v>2021</v>
      </c>
      <c r="B18">
        <v>17</v>
      </c>
      <c r="C18" t="s">
        <v>32</v>
      </c>
      <c r="D18" s="2" t="s">
        <v>33</v>
      </c>
      <c r="E18">
        <v>4.5999999999999996</v>
      </c>
      <c r="F18" s="3">
        <v>58687</v>
      </c>
      <c r="G18">
        <v>36</v>
      </c>
      <c r="H18">
        <v>94.5</v>
      </c>
      <c r="I18" s="9">
        <v>1.7</v>
      </c>
      <c r="J18" s="10">
        <v>31.9</v>
      </c>
      <c r="K18" s="11">
        <v>11.69</v>
      </c>
      <c r="L18" s="11">
        <v>19.5</v>
      </c>
      <c r="M18" s="12">
        <v>10.6</v>
      </c>
    </row>
    <row r="19" spans="1:13" x14ac:dyDescent="0.2">
      <c r="A19" s="11">
        <v>2021</v>
      </c>
      <c r="B19">
        <v>18</v>
      </c>
      <c r="C19" t="s">
        <v>34</v>
      </c>
      <c r="D19" s="2" t="s">
        <v>35</v>
      </c>
      <c r="E19">
        <v>5.3</v>
      </c>
      <c r="F19" s="3">
        <v>69052</v>
      </c>
      <c r="G19">
        <v>42.5</v>
      </c>
      <c r="H19">
        <v>91.1</v>
      </c>
      <c r="I19" s="9">
        <v>12.2</v>
      </c>
      <c r="J19" s="10">
        <v>34.299999999999997</v>
      </c>
      <c r="K19" s="11">
        <v>60.03</v>
      </c>
      <c r="L19" s="11">
        <v>9.6999999999999993</v>
      </c>
      <c r="M19" s="12">
        <v>13.1</v>
      </c>
    </row>
    <row r="20" spans="1:13" x14ac:dyDescent="0.2">
      <c r="A20" s="11">
        <v>2021</v>
      </c>
      <c r="B20">
        <v>19</v>
      </c>
      <c r="C20" t="s">
        <v>36</v>
      </c>
      <c r="D20" s="2" t="s">
        <v>37</v>
      </c>
      <c r="E20">
        <v>5.5</v>
      </c>
      <c r="F20" s="3">
        <v>83461</v>
      </c>
      <c r="G20">
        <v>46.6</v>
      </c>
      <c r="H20">
        <v>91.1</v>
      </c>
      <c r="I20" s="9">
        <v>2.2999999999999998</v>
      </c>
      <c r="J20" s="10">
        <v>27.4</v>
      </c>
      <c r="K20" s="11">
        <v>37.590000000000003</v>
      </c>
      <c r="L20" s="11">
        <v>8</v>
      </c>
      <c r="M20" s="12">
        <v>6.1</v>
      </c>
    </row>
    <row r="21" spans="1:13" x14ac:dyDescent="0.2">
      <c r="A21" s="11">
        <v>2021</v>
      </c>
      <c r="B21">
        <v>20</v>
      </c>
      <c r="C21" t="s">
        <v>38</v>
      </c>
      <c r="D21" s="2" t="s">
        <v>39</v>
      </c>
      <c r="E21">
        <v>5.8</v>
      </c>
      <c r="F21" s="3">
        <v>56601</v>
      </c>
      <c r="G21">
        <v>31.7</v>
      </c>
      <c r="H21">
        <v>92</v>
      </c>
      <c r="I21" s="9">
        <v>8.6999999999999993</v>
      </c>
      <c r="J21" s="10">
        <v>34.4</v>
      </c>
      <c r="K21" s="11">
        <v>40.840000000000003</v>
      </c>
      <c r="L21" s="11">
        <v>14.3</v>
      </c>
      <c r="M21" s="12">
        <v>13.5</v>
      </c>
    </row>
    <row r="22" spans="1:13" x14ac:dyDescent="0.2">
      <c r="A22" s="11">
        <v>2021</v>
      </c>
      <c r="B22">
        <v>21</v>
      </c>
      <c r="C22" t="s">
        <v>40</v>
      </c>
      <c r="D22" s="2" t="s">
        <v>41</v>
      </c>
      <c r="E22">
        <v>3.8</v>
      </c>
      <c r="F22" s="3">
        <v>66846</v>
      </c>
      <c r="G22">
        <v>38.9</v>
      </c>
      <c r="H22">
        <v>94.1</v>
      </c>
      <c r="I22" s="9">
        <v>4.3</v>
      </c>
      <c r="J22" s="10">
        <v>32.4</v>
      </c>
      <c r="K22" s="11">
        <v>71.319999999999993</v>
      </c>
      <c r="L22" s="11">
        <v>13.9</v>
      </c>
      <c r="M22" s="12">
        <v>9.1</v>
      </c>
    </row>
    <row r="23" spans="1:13" x14ac:dyDescent="0.2">
      <c r="A23" s="11">
        <v>2021</v>
      </c>
      <c r="B23">
        <v>22</v>
      </c>
      <c r="C23" t="s">
        <v>42</v>
      </c>
      <c r="D23" s="2" t="s">
        <v>43</v>
      </c>
      <c r="E23">
        <v>5.5</v>
      </c>
      <c r="F23" s="3">
        <v>46577</v>
      </c>
      <c r="G23">
        <v>24.8</v>
      </c>
      <c r="H23">
        <v>86.5</v>
      </c>
      <c r="I23" s="9">
        <v>23.7</v>
      </c>
      <c r="J23" s="10">
        <v>39.1</v>
      </c>
      <c r="K23" s="11">
        <v>27.47</v>
      </c>
      <c r="L23" s="11">
        <v>16.2</v>
      </c>
      <c r="M23" s="12">
        <v>27.9</v>
      </c>
    </row>
    <row r="24" spans="1:13" x14ac:dyDescent="0.2">
      <c r="A24" s="11">
        <v>2021</v>
      </c>
      <c r="B24">
        <v>23</v>
      </c>
      <c r="C24" t="s">
        <v>44</v>
      </c>
      <c r="D24" s="2" t="s">
        <v>45</v>
      </c>
      <c r="E24">
        <v>4.0999999999999996</v>
      </c>
      <c r="F24" s="3">
        <v>56073</v>
      </c>
      <c r="G24">
        <v>31.7</v>
      </c>
      <c r="H24">
        <v>91.6</v>
      </c>
      <c r="I24" s="9">
        <v>12.4</v>
      </c>
      <c r="J24" s="10">
        <v>37.299999999999997</v>
      </c>
      <c r="K24" s="11">
        <v>67.22</v>
      </c>
      <c r="L24" s="11">
        <v>18.7</v>
      </c>
      <c r="M24" s="12">
        <v>18.8</v>
      </c>
    </row>
    <row r="25" spans="1:13" x14ac:dyDescent="0.2">
      <c r="A25" s="11">
        <v>2021</v>
      </c>
      <c r="B25">
        <v>24</v>
      </c>
      <c r="C25" t="s">
        <v>46</v>
      </c>
      <c r="D25" s="2" t="s">
        <v>47</v>
      </c>
      <c r="E25">
        <v>3.4</v>
      </c>
      <c r="F25" s="3">
        <v>58344</v>
      </c>
      <c r="G25">
        <v>34.799999999999997</v>
      </c>
      <c r="H25">
        <v>94.4</v>
      </c>
      <c r="I25" s="9">
        <v>4.4000000000000004</v>
      </c>
      <c r="J25" s="10">
        <v>31.8</v>
      </c>
      <c r="K25" s="11">
        <v>26.64</v>
      </c>
      <c r="L25" s="11">
        <v>32</v>
      </c>
      <c r="M25" s="12">
        <v>13.2</v>
      </c>
    </row>
    <row r="26" spans="1:13" x14ac:dyDescent="0.2">
      <c r="A26" s="11">
        <v>2021</v>
      </c>
      <c r="B26">
        <v>25</v>
      </c>
      <c r="C26" t="s">
        <v>48</v>
      </c>
      <c r="D26" s="2" t="s">
        <v>49</v>
      </c>
      <c r="E26">
        <v>2.7</v>
      </c>
      <c r="F26" s="3">
        <v>62682</v>
      </c>
      <c r="G26">
        <v>34.4</v>
      </c>
      <c r="H26">
        <v>92.2</v>
      </c>
      <c r="I26" s="9">
        <v>3.6</v>
      </c>
      <c r="J26" s="10">
        <v>35.9</v>
      </c>
      <c r="K26" s="11">
        <v>18.09</v>
      </c>
      <c r="L26" s="11">
        <v>15</v>
      </c>
      <c r="M26" s="12">
        <v>15.1</v>
      </c>
    </row>
    <row r="27" spans="1:13" x14ac:dyDescent="0.2">
      <c r="A27" s="11">
        <v>2021</v>
      </c>
      <c r="B27">
        <v>26</v>
      </c>
      <c r="C27" t="s">
        <v>50</v>
      </c>
      <c r="D27" s="2" t="s">
        <v>51</v>
      </c>
      <c r="E27">
        <v>6.9</v>
      </c>
      <c r="F27" s="3">
        <v>61024</v>
      </c>
      <c r="G27">
        <v>27.6</v>
      </c>
      <c r="H27">
        <v>87.2</v>
      </c>
      <c r="I27" s="9">
        <v>8.5</v>
      </c>
      <c r="J27" s="10">
        <v>31.3</v>
      </c>
      <c r="K27" s="11">
        <v>74.11</v>
      </c>
      <c r="L27" s="11">
        <v>21.5</v>
      </c>
      <c r="M27" s="12">
        <v>16.8</v>
      </c>
    </row>
    <row r="28" spans="1:13" x14ac:dyDescent="0.2">
      <c r="A28" s="11">
        <v>2021</v>
      </c>
      <c r="B28">
        <v>27</v>
      </c>
      <c r="C28" t="s">
        <v>52</v>
      </c>
      <c r="D28" s="2" t="s">
        <v>53</v>
      </c>
      <c r="E28">
        <v>3.4</v>
      </c>
      <c r="F28" s="3">
        <v>72214</v>
      </c>
      <c r="G28">
        <v>40.200000000000003</v>
      </c>
      <c r="H28">
        <v>94.4</v>
      </c>
      <c r="I28" s="9">
        <v>0</v>
      </c>
      <c r="J28" s="10">
        <v>30.6</v>
      </c>
      <c r="K28" s="11">
        <v>14.52</v>
      </c>
      <c r="L28" s="11">
        <v>15.1</v>
      </c>
      <c r="M28" s="12">
        <v>6.6</v>
      </c>
    </row>
    <row r="29" spans="1:13" x14ac:dyDescent="0.2">
      <c r="A29" s="11">
        <v>2021</v>
      </c>
      <c r="B29">
        <v>28</v>
      </c>
      <c r="C29" t="s">
        <v>54</v>
      </c>
      <c r="D29" s="2" t="s">
        <v>55</v>
      </c>
      <c r="E29">
        <v>6.6</v>
      </c>
      <c r="F29" s="3">
        <v>76079</v>
      </c>
      <c r="G29">
        <v>43.1</v>
      </c>
      <c r="H29">
        <v>91</v>
      </c>
      <c r="I29" s="9">
        <v>4.8</v>
      </c>
      <c r="J29" s="10">
        <v>28.2</v>
      </c>
      <c r="K29" s="11">
        <v>52.42</v>
      </c>
      <c r="L29" s="11">
        <v>7.1</v>
      </c>
      <c r="M29" s="12">
        <v>9.1999999999999993</v>
      </c>
    </row>
    <row r="30" spans="1:13" x14ac:dyDescent="0.2">
      <c r="A30" s="11">
        <v>2021</v>
      </c>
      <c r="B30">
        <v>29</v>
      </c>
      <c r="C30" t="s">
        <v>56</v>
      </c>
      <c r="D30" s="2" t="s">
        <v>57</v>
      </c>
      <c r="E30">
        <v>7.1</v>
      </c>
      <c r="F30" s="3">
        <v>51141</v>
      </c>
      <c r="G30">
        <v>30.1</v>
      </c>
      <c r="H30">
        <v>87.5</v>
      </c>
      <c r="I30" s="9">
        <v>15.3</v>
      </c>
      <c r="J30" s="10">
        <v>34.6</v>
      </c>
      <c r="K30" s="11">
        <v>188.93</v>
      </c>
      <c r="L30" s="11">
        <v>25</v>
      </c>
      <c r="M30" s="12">
        <v>21.9</v>
      </c>
    </row>
    <row r="31" spans="1:13" x14ac:dyDescent="0.2">
      <c r="A31" s="11">
        <v>2021</v>
      </c>
      <c r="B31">
        <v>30</v>
      </c>
      <c r="C31" t="s">
        <v>58</v>
      </c>
      <c r="D31" s="2" t="s">
        <v>59</v>
      </c>
      <c r="E31">
        <v>7</v>
      </c>
      <c r="F31" s="3">
        <v>75948</v>
      </c>
      <c r="G31">
        <v>39.9</v>
      </c>
      <c r="H31">
        <v>88</v>
      </c>
      <c r="I31" s="9">
        <v>4.8</v>
      </c>
      <c r="J31" s="10">
        <v>29.1</v>
      </c>
      <c r="K31" s="11">
        <v>43.5</v>
      </c>
      <c r="L31" s="11">
        <v>7.9</v>
      </c>
      <c r="M31" s="12">
        <v>10</v>
      </c>
    </row>
    <row r="32" spans="1:13" x14ac:dyDescent="0.2">
      <c r="A32" s="11">
        <v>2021</v>
      </c>
      <c r="B32">
        <v>31</v>
      </c>
      <c r="C32" t="s">
        <v>60</v>
      </c>
      <c r="D32" s="2" t="s">
        <v>61</v>
      </c>
      <c r="E32">
        <v>4.9000000000000004</v>
      </c>
      <c r="F32" s="3">
        <v>56705</v>
      </c>
      <c r="G32">
        <v>34.9</v>
      </c>
      <c r="H32">
        <v>89.7</v>
      </c>
      <c r="I32" s="9">
        <v>9.6999999999999993</v>
      </c>
      <c r="J32" s="13">
        <v>36</v>
      </c>
      <c r="K32" s="11">
        <v>61.58</v>
      </c>
      <c r="L32" s="11">
        <v>13.2</v>
      </c>
      <c r="M32" s="12">
        <v>17.3</v>
      </c>
    </row>
    <row r="33" spans="1:13" x14ac:dyDescent="0.2">
      <c r="A33" s="11">
        <v>2021</v>
      </c>
      <c r="B33">
        <v>32</v>
      </c>
      <c r="C33" t="s">
        <v>62</v>
      </c>
      <c r="D33" s="2" t="s">
        <v>63</v>
      </c>
      <c r="E33">
        <v>3.1</v>
      </c>
      <c r="F33" s="3">
        <v>65895</v>
      </c>
      <c r="G33">
        <v>31.7</v>
      </c>
      <c r="H33">
        <v>93.6</v>
      </c>
      <c r="I33" s="9">
        <v>3.4</v>
      </c>
      <c r="J33" s="10">
        <v>35.200000000000003</v>
      </c>
      <c r="K33" s="11">
        <v>24.02</v>
      </c>
      <c r="L33" s="11">
        <v>20.8</v>
      </c>
      <c r="M33" s="12">
        <v>13.7</v>
      </c>
    </row>
    <row r="34" spans="1:13" x14ac:dyDescent="0.2">
      <c r="A34" s="11">
        <v>2021</v>
      </c>
      <c r="B34">
        <v>33</v>
      </c>
      <c r="C34" t="s">
        <v>64</v>
      </c>
      <c r="D34" s="2" t="s">
        <v>65</v>
      </c>
      <c r="E34">
        <v>5.0999999999999996</v>
      </c>
      <c r="F34" s="3">
        <v>57026</v>
      </c>
      <c r="G34">
        <v>30.7</v>
      </c>
      <c r="H34">
        <v>91.7</v>
      </c>
      <c r="I34" s="9">
        <v>9.3000000000000007</v>
      </c>
      <c r="J34" s="10">
        <v>37.799999999999997</v>
      </c>
      <c r="K34" s="11">
        <v>73.31</v>
      </c>
      <c r="L34" s="11">
        <v>14.6</v>
      </c>
      <c r="M34" s="12">
        <v>17.600000000000001</v>
      </c>
    </row>
    <row r="35" spans="1:13" x14ac:dyDescent="0.2">
      <c r="A35" s="11">
        <v>2021</v>
      </c>
      <c r="B35">
        <v>34</v>
      </c>
      <c r="C35" t="s">
        <v>66</v>
      </c>
      <c r="D35" s="2" t="s">
        <v>67</v>
      </c>
      <c r="E35">
        <v>4</v>
      </c>
      <c r="F35" s="3">
        <v>55165</v>
      </c>
      <c r="G35">
        <v>27.9</v>
      </c>
      <c r="H35">
        <v>88.7</v>
      </c>
      <c r="I35" s="9">
        <v>8.9</v>
      </c>
      <c r="J35" s="10">
        <v>39.4</v>
      </c>
      <c r="K35" s="11">
        <v>44.44</v>
      </c>
      <c r="L35" s="11">
        <v>22.1</v>
      </c>
      <c r="M35" s="12">
        <v>25</v>
      </c>
    </row>
    <row r="36" spans="1:13" x14ac:dyDescent="0.2">
      <c r="A36" s="11">
        <v>2021</v>
      </c>
      <c r="B36">
        <v>35</v>
      </c>
      <c r="C36" t="s">
        <v>68</v>
      </c>
      <c r="D36" s="2" t="s">
        <v>69</v>
      </c>
      <c r="E36">
        <v>5.2</v>
      </c>
      <c r="F36" s="3">
        <v>61646</v>
      </c>
      <c r="G36">
        <v>36.299999999999997</v>
      </c>
      <c r="H36">
        <v>91.9</v>
      </c>
      <c r="I36" s="9">
        <v>4.9000000000000004</v>
      </c>
      <c r="J36" s="10">
        <v>30.4</v>
      </c>
      <c r="K36" s="11">
        <v>63.64</v>
      </c>
      <c r="L36" s="11">
        <v>19.5</v>
      </c>
      <c r="M36" s="12">
        <v>10.1</v>
      </c>
    </row>
    <row r="37" spans="1:13" x14ac:dyDescent="0.2">
      <c r="A37" s="11">
        <v>2021</v>
      </c>
      <c r="B37">
        <v>36</v>
      </c>
      <c r="C37" t="s">
        <v>70</v>
      </c>
      <c r="D37" s="2" t="s">
        <v>71</v>
      </c>
      <c r="E37">
        <v>6</v>
      </c>
      <c r="F37" s="3">
        <v>64042</v>
      </c>
      <c r="G37">
        <v>34.5</v>
      </c>
      <c r="H37">
        <v>91.9</v>
      </c>
      <c r="I37" s="9">
        <v>9.1999999999999993</v>
      </c>
      <c r="J37" s="10">
        <v>33.299999999999997</v>
      </c>
      <c r="K37" s="11">
        <v>18.100000000000001</v>
      </c>
      <c r="L37" s="11">
        <v>13.9</v>
      </c>
      <c r="M37" s="12">
        <v>12.6</v>
      </c>
    </row>
    <row r="38" spans="1:13" x14ac:dyDescent="0.2">
      <c r="A38" s="11">
        <v>2021</v>
      </c>
      <c r="B38">
        <v>37</v>
      </c>
      <c r="C38" t="s">
        <v>72</v>
      </c>
      <c r="D38" s="2" t="s">
        <v>73</v>
      </c>
      <c r="E38">
        <v>5.5</v>
      </c>
      <c r="F38" s="3">
        <v>63663</v>
      </c>
      <c r="G38">
        <v>36.5</v>
      </c>
      <c r="H38">
        <v>89.1</v>
      </c>
      <c r="I38" s="9">
        <v>3.6</v>
      </c>
      <c r="J38" s="10">
        <v>30.1</v>
      </c>
      <c r="K38" s="11">
        <v>25.31</v>
      </c>
      <c r="L38" s="11">
        <v>10.3</v>
      </c>
      <c r="M38" s="12">
        <v>9.4</v>
      </c>
    </row>
    <row r="39" spans="1:13" x14ac:dyDescent="0.2">
      <c r="A39" s="11">
        <v>2021</v>
      </c>
      <c r="B39">
        <v>38</v>
      </c>
      <c r="C39" t="s">
        <v>74</v>
      </c>
      <c r="D39" s="2" t="s">
        <v>75</v>
      </c>
      <c r="E39">
        <v>3.9</v>
      </c>
      <c r="F39" s="3">
        <v>52828</v>
      </c>
      <c r="G39">
        <v>31.7</v>
      </c>
      <c r="H39">
        <v>89.6</v>
      </c>
      <c r="I39" s="9">
        <v>13.4</v>
      </c>
      <c r="J39" s="10">
        <v>36.1</v>
      </c>
      <c r="K39" s="11">
        <v>50.74</v>
      </c>
      <c r="L39" s="11">
        <v>15.2</v>
      </c>
      <c r="M39" s="12">
        <v>19.3</v>
      </c>
    </row>
    <row r="40" spans="1:13" x14ac:dyDescent="0.2">
      <c r="A40" s="11">
        <v>2021</v>
      </c>
      <c r="B40">
        <v>39</v>
      </c>
      <c r="C40" t="s">
        <v>76</v>
      </c>
      <c r="D40" s="2" t="s">
        <v>77</v>
      </c>
      <c r="E40">
        <v>2.6</v>
      </c>
      <c r="F40" s="3">
        <v>65421</v>
      </c>
      <c r="G40">
        <v>31.7</v>
      </c>
      <c r="H40">
        <v>93.1</v>
      </c>
      <c r="I40" s="9">
        <v>5.3</v>
      </c>
      <c r="J40" s="10">
        <v>38.4</v>
      </c>
      <c r="K40" s="11">
        <v>24.44</v>
      </c>
      <c r="L40" s="11">
        <v>23.2</v>
      </c>
      <c r="M40" s="12">
        <v>18.7</v>
      </c>
    </row>
    <row r="41" spans="1:13" x14ac:dyDescent="0.2">
      <c r="A41" s="11">
        <v>2021</v>
      </c>
      <c r="B41">
        <v>40</v>
      </c>
      <c r="C41" t="s">
        <v>78</v>
      </c>
      <c r="D41" s="2" t="s">
        <v>79</v>
      </c>
      <c r="E41">
        <v>4.5</v>
      </c>
      <c r="F41" s="3">
        <v>56970</v>
      </c>
      <c r="G41">
        <v>30.5</v>
      </c>
      <c r="H41">
        <v>89.7</v>
      </c>
      <c r="I41" s="9">
        <v>12.2</v>
      </c>
      <c r="J41" s="13">
        <v>35</v>
      </c>
      <c r="K41" s="11">
        <v>72.569999999999993</v>
      </c>
      <c r="L41" s="11">
        <v>17</v>
      </c>
      <c r="M41" s="12">
        <v>23.3</v>
      </c>
    </row>
    <row r="42" spans="1:13" x14ac:dyDescent="0.2">
      <c r="A42" s="11">
        <v>2021</v>
      </c>
      <c r="B42">
        <v>41</v>
      </c>
      <c r="C42" t="s">
        <v>80</v>
      </c>
      <c r="D42" s="2" t="s">
        <v>81</v>
      </c>
      <c r="E42">
        <v>5.6</v>
      </c>
      <c r="F42" s="3">
        <v>60548</v>
      </c>
      <c r="G42">
        <v>33.1</v>
      </c>
      <c r="H42">
        <v>85.4</v>
      </c>
      <c r="I42" s="9">
        <v>8.1999999999999993</v>
      </c>
      <c r="J42" s="10">
        <v>36.1</v>
      </c>
      <c r="K42" s="11">
        <v>78.66</v>
      </c>
      <c r="L42" s="11">
        <v>14.2</v>
      </c>
      <c r="M42" s="12">
        <v>22.4</v>
      </c>
    </row>
    <row r="43" spans="1:13" x14ac:dyDescent="0.2">
      <c r="A43" s="11">
        <v>2021</v>
      </c>
      <c r="B43">
        <v>42</v>
      </c>
      <c r="C43" t="s">
        <v>82</v>
      </c>
      <c r="D43" s="2" t="s">
        <v>83</v>
      </c>
      <c r="E43">
        <v>2.7</v>
      </c>
      <c r="F43" s="3">
        <v>57042</v>
      </c>
      <c r="G43">
        <v>36.799999999999997</v>
      </c>
      <c r="H43">
        <v>93.2</v>
      </c>
      <c r="I43" s="9">
        <v>2.7</v>
      </c>
      <c r="J43" s="10">
        <v>30.9</v>
      </c>
      <c r="K43" s="11">
        <v>34.380000000000003</v>
      </c>
      <c r="L43" s="11">
        <v>20.100000000000001</v>
      </c>
      <c r="M43" s="12">
        <v>10.8</v>
      </c>
    </row>
    <row r="44" spans="1:13" x14ac:dyDescent="0.2">
      <c r="A44" s="11">
        <v>2021</v>
      </c>
      <c r="B44">
        <v>43</v>
      </c>
      <c r="C44" t="s">
        <v>84</v>
      </c>
      <c r="D44" s="2" t="s">
        <v>85</v>
      </c>
      <c r="E44">
        <v>3.7</v>
      </c>
      <c r="F44" s="3">
        <v>61214</v>
      </c>
      <c r="G44">
        <v>44.4</v>
      </c>
      <c r="H44">
        <v>94.5</v>
      </c>
      <c r="I44" s="9">
        <v>0</v>
      </c>
      <c r="J44" s="13">
        <v>29</v>
      </c>
      <c r="K44" s="11">
        <v>10.14</v>
      </c>
      <c r="L44" s="11">
        <v>20.3</v>
      </c>
      <c r="M44" s="12">
        <v>7</v>
      </c>
    </row>
    <row r="45" spans="1:13" x14ac:dyDescent="0.2">
      <c r="A45" s="11">
        <v>2021</v>
      </c>
      <c r="B45">
        <v>44</v>
      </c>
      <c r="C45" t="s">
        <v>86</v>
      </c>
      <c r="D45" s="2" t="s">
        <v>87</v>
      </c>
      <c r="E45">
        <v>3.9</v>
      </c>
      <c r="F45" s="3">
        <v>66838</v>
      </c>
      <c r="G45">
        <v>41.8</v>
      </c>
      <c r="H45">
        <v>91.4</v>
      </c>
      <c r="I45" s="9">
        <v>7.2</v>
      </c>
      <c r="J45" s="10">
        <v>34.200000000000003</v>
      </c>
      <c r="K45" s="11">
        <v>33.840000000000003</v>
      </c>
      <c r="L45" s="11">
        <v>13.2</v>
      </c>
      <c r="M45" s="12">
        <v>13.1</v>
      </c>
    </row>
    <row r="46" spans="1:13" x14ac:dyDescent="0.2">
      <c r="A46" s="11">
        <v>2021</v>
      </c>
      <c r="B46">
        <v>45</v>
      </c>
      <c r="C46" t="s">
        <v>88</v>
      </c>
      <c r="D46" s="2" t="s">
        <v>89</v>
      </c>
      <c r="E46">
        <v>5.2</v>
      </c>
      <c r="F46" s="3">
        <v>74188</v>
      </c>
      <c r="G46">
        <v>39</v>
      </c>
      <c r="H46">
        <v>92.3</v>
      </c>
      <c r="I46" s="9">
        <v>4.5</v>
      </c>
      <c r="J46" s="10">
        <v>28.8</v>
      </c>
      <c r="K46" s="11">
        <v>75.180000000000007</v>
      </c>
      <c r="L46" s="11">
        <v>15.3</v>
      </c>
      <c r="M46" s="12">
        <v>15.6</v>
      </c>
    </row>
    <row r="47" spans="1:13" x14ac:dyDescent="0.2">
      <c r="A47" s="11">
        <v>2021</v>
      </c>
      <c r="B47">
        <v>46</v>
      </c>
      <c r="C47" t="s">
        <v>90</v>
      </c>
      <c r="D47" s="2" t="s">
        <v>91</v>
      </c>
      <c r="E47">
        <v>5.0999999999999996</v>
      </c>
      <c r="F47" s="3">
        <v>49071</v>
      </c>
      <c r="G47">
        <v>24.1</v>
      </c>
      <c r="H47">
        <v>88.8</v>
      </c>
      <c r="I47" s="9">
        <v>6.9</v>
      </c>
      <c r="J47" s="10">
        <v>40.6</v>
      </c>
      <c r="K47" s="11">
        <v>15.37</v>
      </c>
      <c r="L47" s="11">
        <v>20.6</v>
      </c>
      <c r="M47" s="12">
        <v>22.5</v>
      </c>
    </row>
    <row r="48" spans="1:13" x14ac:dyDescent="0.2">
      <c r="A48" s="11">
        <v>2021</v>
      </c>
      <c r="B48">
        <v>47</v>
      </c>
      <c r="C48" t="s">
        <v>92</v>
      </c>
      <c r="D48" s="2" t="s">
        <v>93</v>
      </c>
      <c r="E48">
        <v>3.8</v>
      </c>
      <c r="F48" s="3">
        <v>60381</v>
      </c>
      <c r="G48">
        <v>32.5</v>
      </c>
      <c r="H48">
        <v>93.3</v>
      </c>
      <c r="I48" s="9">
        <v>6.4</v>
      </c>
      <c r="J48" s="10">
        <v>33.9</v>
      </c>
      <c r="K48" s="11">
        <v>49.88</v>
      </c>
      <c r="L48" s="11">
        <v>15.1</v>
      </c>
      <c r="M48" s="12">
        <v>11.5</v>
      </c>
    </row>
    <row r="49" spans="1:13" ht="17" thickBot="1" x14ac:dyDescent="0.25">
      <c r="A49" s="16">
        <v>2021</v>
      </c>
      <c r="B49">
        <v>48</v>
      </c>
      <c r="C49" t="s">
        <v>94</v>
      </c>
      <c r="D49" s="2" t="s">
        <v>95</v>
      </c>
      <c r="E49">
        <v>4.5999999999999996</v>
      </c>
      <c r="F49" s="3">
        <v>70522</v>
      </c>
      <c r="G49">
        <v>29.2</v>
      </c>
      <c r="H49">
        <v>93.6</v>
      </c>
      <c r="I49" s="14">
        <v>0</v>
      </c>
      <c r="J49" s="15">
        <v>32</v>
      </c>
      <c r="K49" s="16">
        <v>10.98</v>
      </c>
      <c r="L49" s="16">
        <v>32.299999999999997</v>
      </c>
      <c r="M49" s="17">
        <v>18.100000000000001</v>
      </c>
    </row>
  </sheetData>
  <sortState xmlns:xlrd2="http://schemas.microsoft.com/office/spreadsheetml/2017/richdata2" ref="C55:E106">
    <sortCondition ref="D55:D106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D697-1A41-4DB5-B748-01D5C8ACF920}">
  <dimension ref="A1:F59"/>
  <sheetViews>
    <sheetView zoomScale="101" zoomScaleNormal="115" workbookViewId="0">
      <selection activeCell="G6" sqref="G6:G7"/>
    </sheetView>
  </sheetViews>
  <sheetFormatPr baseColWidth="10" defaultColWidth="8" defaultRowHeight="13" x14ac:dyDescent="0.15"/>
  <cols>
    <col min="1" max="1" width="24.1640625" style="4" bestFit="1" customWidth="1"/>
    <col min="2" max="2" width="8" style="5"/>
    <col min="3" max="3" width="6.83203125" style="5" customWidth="1"/>
    <col min="4" max="4" width="8.83203125" style="5" bestFit="1" customWidth="1"/>
    <col min="5" max="6" width="8" style="5"/>
    <col min="7" max="16384" width="8" style="4"/>
  </cols>
  <sheetData>
    <row r="1" spans="1:6" x14ac:dyDescent="0.15">
      <c r="A1" s="4" t="s">
        <v>160</v>
      </c>
      <c r="B1" s="5" t="s">
        <v>159</v>
      </c>
      <c r="C1" s="5" t="s">
        <v>158</v>
      </c>
      <c r="D1" s="5" t="s">
        <v>157</v>
      </c>
      <c r="E1" s="5" t="s">
        <v>156</v>
      </c>
      <c r="F1" s="5" t="s">
        <v>161</v>
      </c>
    </row>
    <row r="2" spans="1:6" x14ac:dyDescent="0.15">
      <c r="A2" s="4" t="s">
        <v>155</v>
      </c>
      <c r="B2" s="5">
        <v>1000</v>
      </c>
      <c r="C2" s="5">
        <v>129003</v>
      </c>
      <c r="D2" s="5">
        <v>29.4</v>
      </c>
      <c r="E2" s="5">
        <v>23</v>
      </c>
      <c r="F2" s="5">
        <v>295</v>
      </c>
    </row>
    <row r="3" spans="1:6" x14ac:dyDescent="0.15">
      <c r="A3" s="4" t="s">
        <v>154</v>
      </c>
      <c r="B3" s="5">
        <v>1219</v>
      </c>
      <c r="C3" s="5">
        <v>189398</v>
      </c>
      <c r="D3" s="5">
        <v>45.7</v>
      </c>
      <c r="E3" s="5">
        <v>20</v>
      </c>
      <c r="F3" s="5">
        <v>759</v>
      </c>
    </row>
    <row r="4" spans="1:6" x14ac:dyDescent="0.15">
      <c r="A4" s="4" t="s">
        <v>153</v>
      </c>
      <c r="B4" s="5">
        <v>1250</v>
      </c>
      <c r="C4" s="5">
        <v>205363</v>
      </c>
      <c r="D4" s="5">
        <v>48.7</v>
      </c>
      <c r="E4" s="5">
        <v>20</v>
      </c>
      <c r="F4" s="5">
        <v>392</v>
      </c>
    </row>
    <row r="5" spans="1:6" x14ac:dyDescent="0.15">
      <c r="A5" s="4" t="s">
        <v>152</v>
      </c>
      <c r="B5" s="5">
        <v>1201</v>
      </c>
      <c r="C5" s="5">
        <v>233819</v>
      </c>
      <c r="D5" s="5">
        <v>52.3</v>
      </c>
      <c r="E5" s="5">
        <v>23</v>
      </c>
      <c r="F5" s="5">
        <v>651</v>
      </c>
    </row>
    <row r="6" spans="1:6" x14ac:dyDescent="0.15">
      <c r="A6" s="4" t="s">
        <v>151</v>
      </c>
      <c r="B6" s="5">
        <v>1295</v>
      </c>
      <c r="C6" s="5">
        <v>277990</v>
      </c>
      <c r="D6" s="5">
        <v>53.3</v>
      </c>
      <c r="E6" s="5">
        <v>22</v>
      </c>
      <c r="F6" s="5">
        <v>447</v>
      </c>
    </row>
    <row r="7" spans="1:6" x14ac:dyDescent="0.15">
      <c r="A7" s="4" t="s">
        <v>150</v>
      </c>
      <c r="B7" s="5">
        <v>1215</v>
      </c>
      <c r="C7" s="5">
        <v>239485</v>
      </c>
      <c r="D7" s="5">
        <v>46</v>
      </c>
      <c r="E7" s="5">
        <v>20</v>
      </c>
      <c r="F7" s="5">
        <v>808</v>
      </c>
    </row>
    <row r="8" spans="1:6" x14ac:dyDescent="0.15">
      <c r="A8" s="4" t="s">
        <v>149</v>
      </c>
      <c r="B8" s="5">
        <v>1174</v>
      </c>
      <c r="C8" s="5">
        <v>151253</v>
      </c>
      <c r="D8" s="5">
        <v>41.7</v>
      </c>
      <c r="E8" s="5">
        <v>17</v>
      </c>
      <c r="F8" s="5">
        <v>478</v>
      </c>
    </row>
    <row r="9" spans="1:6" x14ac:dyDescent="0.15">
      <c r="A9" s="4" t="s">
        <v>148</v>
      </c>
      <c r="B9" s="5">
        <v>1108</v>
      </c>
      <c r="C9" s="5">
        <v>119514</v>
      </c>
      <c r="D9" s="5">
        <v>37.299999999999997</v>
      </c>
      <c r="E9" s="5">
        <v>20</v>
      </c>
      <c r="F9" s="5">
        <v>396</v>
      </c>
    </row>
    <row r="10" spans="1:6" x14ac:dyDescent="0.15">
      <c r="A10" s="4" t="s">
        <v>147</v>
      </c>
      <c r="B10" s="5">
        <v>1064</v>
      </c>
      <c r="C10" s="5">
        <v>122213</v>
      </c>
      <c r="D10" s="5">
        <v>36.5</v>
      </c>
      <c r="E10" s="5">
        <v>20</v>
      </c>
      <c r="F10" s="5">
        <v>770</v>
      </c>
    </row>
    <row r="11" spans="1:6" x14ac:dyDescent="0.15">
      <c r="A11" s="4" t="s">
        <v>146</v>
      </c>
      <c r="B11" s="5">
        <v>1227</v>
      </c>
      <c r="C11" s="5">
        <v>203781</v>
      </c>
      <c r="D11" s="5">
        <v>52.3</v>
      </c>
      <c r="E11" s="5">
        <v>20</v>
      </c>
      <c r="F11" s="5">
        <v>595</v>
      </c>
    </row>
    <row r="12" spans="1:6" x14ac:dyDescent="0.15">
      <c r="A12" s="4" t="s">
        <v>145</v>
      </c>
      <c r="B12" s="5">
        <v>1098</v>
      </c>
      <c r="C12" s="5">
        <v>143208</v>
      </c>
      <c r="D12" s="5">
        <v>36.9</v>
      </c>
      <c r="E12" s="5">
        <v>23</v>
      </c>
      <c r="F12" s="5">
        <v>1262</v>
      </c>
    </row>
    <row r="13" spans="1:6" x14ac:dyDescent="0.15">
      <c r="A13" s="4" t="s">
        <v>144</v>
      </c>
      <c r="B13" s="5">
        <v>1097</v>
      </c>
      <c r="C13" s="5">
        <v>135197</v>
      </c>
      <c r="D13" s="5">
        <v>34.299999999999997</v>
      </c>
      <c r="E13" s="5">
        <v>19</v>
      </c>
      <c r="F13" s="5">
        <v>953</v>
      </c>
    </row>
    <row r="14" spans="1:6" x14ac:dyDescent="0.15">
      <c r="A14" s="4" t="s">
        <v>143</v>
      </c>
      <c r="B14" s="5">
        <v>1178</v>
      </c>
      <c r="C14" s="5">
        <v>147502</v>
      </c>
      <c r="D14" s="5">
        <v>46.2</v>
      </c>
      <c r="E14" s="5">
        <v>17</v>
      </c>
      <c r="F14" s="5">
        <v>526</v>
      </c>
    </row>
    <row r="15" spans="1:6" x14ac:dyDescent="0.15">
      <c r="A15" s="4" t="s">
        <v>142</v>
      </c>
      <c r="B15" s="5">
        <v>1112</v>
      </c>
      <c r="C15" s="5">
        <v>113932</v>
      </c>
      <c r="D15" s="5">
        <v>30</v>
      </c>
      <c r="E15" s="5">
        <v>19</v>
      </c>
      <c r="F15" s="5">
        <v>886</v>
      </c>
    </row>
    <row r="16" spans="1:6" x14ac:dyDescent="0.15">
      <c r="A16" s="4" t="s">
        <v>141</v>
      </c>
      <c r="B16" s="5">
        <v>1269</v>
      </c>
      <c r="C16" s="5">
        <v>284785</v>
      </c>
      <c r="D16" s="5">
        <v>55.6</v>
      </c>
      <c r="E16" s="5">
        <v>22</v>
      </c>
      <c r="F16" s="5">
        <v>1321</v>
      </c>
    </row>
    <row r="17" spans="1:6" x14ac:dyDescent="0.15">
      <c r="A17" s="4" t="s">
        <v>140</v>
      </c>
      <c r="B17" s="5">
        <v>1191</v>
      </c>
      <c r="C17" s="5">
        <v>152009</v>
      </c>
      <c r="D17" s="5">
        <v>44.2</v>
      </c>
      <c r="E17" s="5">
        <v>19</v>
      </c>
      <c r="F17" s="5">
        <v>590</v>
      </c>
    </row>
    <row r="18" spans="1:6" x14ac:dyDescent="0.15">
      <c r="A18" s="4" t="s">
        <v>139</v>
      </c>
      <c r="B18" s="5">
        <v>1180</v>
      </c>
      <c r="C18" s="5">
        <v>187841</v>
      </c>
      <c r="D18" s="5">
        <v>48.3</v>
      </c>
      <c r="E18" s="5">
        <v>26</v>
      </c>
      <c r="F18" s="5">
        <v>1301</v>
      </c>
    </row>
    <row r="19" spans="1:6" x14ac:dyDescent="0.15">
      <c r="A19" s="4" t="s">
        <v>138</v>
      </c>
      <c r="B19" s="5">
        <v>1075</v>
      </c>
      <c r="C19" s="5">
        <v>131397</v>
      </c>
      <c r="D19" s="5">
        <v>28.6</v>
      </c>
      <c r="E19" s="5">
        <v>20</v>
      </c>
      <c r="F19" s="5">
        <v>1195</v>
      </c>
    </row>
    <row r="20" spans="1:6" x14ac:dyDescent="0.15">
      <c r="A20" s="4" t="s">
        <v>137</v>
      </c>
      <c r="B20" s="5">
        <v>1202</v>
      </c>
      <c r="C20" s="5">
        <v>147255</v>
      </c>
      <c r="D20" s="5">
        <v>43.3</v>
      </c>
      <c r="E20" s="5">
        <v>23</v>
      </c>
      <c r="F20" s="5">
        <v>1459</v>
      </c>
    </row>
    <row r="21" spans="1:6" x14ac:dyDescent="0.15">
      <c r="A21" s="4" t="s">
        <v>136</v>
      </c>
      <c r="B21" s="5">
        <v>796</v>
      </c>
      <c r="C21" s="5">
        <v>68487</v>
      </c>
      <c r="D21" s="5">
        <v>18.7</v>
      </c>
      <c r="E21" s="5">
        <v>25</v>
      </c>
      <c r="F21" s="5">
        <v>2720</v>
      </c>
    </row>
    <row r="22" spans="1:6" x14ac:dyDescent="0.15">
      <c r="A22" s="4" t="s">
        <v>135</v>
      </c>
      <c r="B22" s="5">
        <v>1121</v>
      </c>
      <c r="C22" s="5">
        <v>94752</v>
      </c>
      <c r="D22" s="5">
        <v>28.5</v>
      </c>
      <c r="E22" s="5">
        <v>24</v>
      </c>
      <c r="F22" s="5">
        <v>3200</v>
      </c>
    </row>
    <row r="23" spans="1:6" x14ac:dyDescent="0.15">
      <c r="A23" s="4" t="s">
        <v>134</v>
      </c>
      <c r="B23" s="5">
        <v>1102</v>
      </c>
      <c r="C23" s="5">
        <v>164917</v>
      </c>
      <c r="D23" s="5">
        <v>41</v>
      </c>
      <c r="E23" s="5">
        <v>18</v>
      </c>
      <c r="F23" s="5">
        <v>420</v>
      </c>
    </row>
    <row r="24" spans="1:6" x14ac:dyDescent="0.15">
      <c r="A24" s="4" t="s">
        <v>133</v>
      </c>
      <c r="B24" s="5">
        <v>1078</v>
      </c>
      <c r="C24" s="5">
        <v>106240</v>
      </c>
      <c r="D24" s="5">
        <v>29.2</v>
      </c>
      <c r="E24" s="5">
        <v>20</v>
      </c>
      <c r="F24" s="5">
        <v>1248</v>
      </c>
    </row>
    <row r="25" spans="1:6" x14ac:dyDescent="0.15">
      <c r="A25" s="4" t="s">
        <v>132</v>
      </c>
      <c r="B25" s="5">
        <v>896</v>
      </c>
      <c r="C25" s="5">
        <v>77812</v>
      </c>
      <c r="D25" s="5">
        <v>17.399999999999999</v>
      </c>
      <c r="E25" s="5">
        <v>23</v>
      </c>
      <c r="F25" s="5">
        <v>887</v>
      </c>
    </row>
    <row r="26" spans="1:6" x14ac:dyDescent="0.15">
      <c r="A26" s="4" t="s">
        <v>131</v>
      </c>
      <c r="B26" s="5">
        <v>1145</v>
      </c>
      <c r="C26" s="5">
        <v>158241</v>
      </c>
      <c r="D26" s="5">
        <v>43.5</v>
      </c>
      <c r="E26" s="5">
        <v>21</v>
      </c>
      <c r="F26" s="5">
        <v>732</v>
      </c>
    </row>
    <row r="27" spans="1:6" x14ac:dyDescent="0.15">
      <c r="A27" s="4" t="s">
        <v>130</v>
      </c>
      <c r="B27" s="5">
        <v>1190</v>
      </c>
      <c r="C27" s="5">
        <v>163315</v>
      </c>
      <c r="D27" s="5">
        <v>44.5</v>
      </c>
      <c r="E27" s="5">
        <v>20</v>
      </c>
      <c r="F27" s="5">
        <v>505</v>
      </c>
    </row>
    <row r="28" spans="1:6" x14ac:dyDescent="0.15">
      <c r="A28" s="4" t="s">
        <v>129</v>
      </c>
      <c r="B28" s="5">
        <v>942</v>
      </c>
      <c r="C28" s="5">
        <v>80137</v>
      </c>
      <c r="D28" s="5">
        <v>17</v>
      </c>
      <c r="E28" s="5">
        <v>27</v>
      </c>
      <c r="F28" s="5">
        <v>1082</v>
      </c>
    </row>
    <row r="29" spans="1:6" x14ac:dyDescent="0.15">
      <c r="A29" s="4" t="s">
        <v>128</v>
      </c>
      <c r="B29" s="5">
        <v>1179</v>
      </c>
      <c r="C29" s="5">
        <v>186103</v>
      </c>
      <c r="D29" s="5">
        <v>49.5</v>
      </c>
      <c r="E29" s="5">
        <v>21</v>
      </c>
      <c r="F29" s="5">
        <v>742</v>
      </c>
    </row>
    <row r="30" spans="1:6" x14ac:dyDescent="0.15">
      <c r="A30" s="4" t="s">
        <v>127</v>
      </c>
      <c r="B30" s="5">
        <v>1174</v>
      </c>
      <c r="C30" s="5">
        <v>132229</v>
      </c>
      <c r="D30" s="5">
        <v>34.4</v>
      </c>
      <c r="E30" s="5">
        <v>20</v>
      </c>
      <c r="F30" s="5">
        <v>385</v>
      </c>
    </row>
    <row r="31" spans="1:6" x14ac:dyDescent="0.15">
      <c r="A31" s="4" t="s">
        <v>126</v>
      </c>
      <c r="B31" s="5">
        <v>1275</v>
      </c>
      <c r="C31" s="5">
        <v>316453</v>
      </c>
      <c r="D31" s="5">
        <v>57.7</v>
      </c>
      <c r="E31" s="5">
        <v>21</v>
      </c>
      <c r="F31" s="5">
        <v>1416</v>
      </c>
    </row>
    <row r="32" spans="1:6" x14ac:dyDescent="0.15">
      <c r="A32" s="4" t="s">
        <v>125</v>
      </c>
      <c r="B32" s="5">
        <v>1028</v>
      </c>
      <c r="C32" s="5">
        <v>100670</v>
      </c>
      <c r="D32" s="5">
        <v>32</v>
      </c>
      <c r="E32" s="5">
        <v>23</v>
      </c>
      <c r="F32" s="5">
        <v>745</v>
      </c>
    </row>
    <row r="33" spans="1:6" x14ac:dyDescent="0.15">
      <c r="A33" s="4" t="s">
        <v>124</v>
      </c>
      <c r="B33" s="5">
        <v>1126</v>
      </c>
      <c r="C33" s="5">
        <v>148506</v>
      </c>
      <c r="D33" s="5">
        <v>37.700000000000003</v>
      </c>
      <c r="E33" s="5">
        <v>20</v>
      </c>
      <c r="F33" s="5">
        <v>921</v>
      </c>
    </row>
    <row r="34" spans="1:6" x14ac:dyDescent="0.15">
      <c r="A34" s="4" t="s">
        <v>123</v>
      </c>
      <c r="B34" s="5">
        <v>1008</v>
      </c>
      <c r="C34" s="5">
        <v>122148</v>
      </c>
      <c r="D34" s="5">
        <v>34</v>
      </c>
      <c r="E34" s="5">
        <v>21</v>
      </c>
      <c r="F34" s="5">
        <v>287</v>
      </c>
    </row>
    <row r="35" spans="1:6" x14ac:dyDescent="0.15">
      <c r="A35" s="4" t="s">
        <v>122</v>
      </c>
      <c r="B35" s="5">
        <v>1045</v>
      </c>
      <c r="C35" s="5">
        <v>120410</v>
      </c>
      <c r="D35" s="5">
        <v>29.8</v>
      </c>
      <c r="E35" s="5">
        <v>18</v>
      </c>
      <c r="F35" s="5">
        <v>434</v>
      </c>
    </row>
    <row r="36" spans="1:6" x14ac:dyDescent="0.15">
      <c r="A36" s="4" t="s">
        <v>121</v>
      </c>
      <c r="B36" s="5">
        <v>1042</v>
      </c>
      <c r="C36" s="5">
        <v>131397</v>
      </c>
      <c r="D36" s="5">
        <v>28.6</v>
      </c>
      <c r="E36" s="5">
        <v>23</v>
      </c>
      <c r="F36" s="5">
        <v>800</v>
      </c>
    </row>
    <row r="37" spans="1:6" x14ac:dyDescent="0.15">
      <c r="A37" s="4" t="s">
        <v>120</v>
      </c>
      <c r="B37" s="5">
        <v>1094</v>
      </c>
      <c r="C37" s="5">
        <v>137804</v>
      </c>
      <c r="D37" s="5">
        <v>27.4</v>
      </c>
      <c r="E37" s="5">
        <v>17</v>
      </c>
      <c r="F37" s="5">
        <v>527</v>
      </c>
    </row>
    <row r="38" spans="1:6" x14ac:dyDescent="0.15">
      <c r="A38" s="4" t="s">
        <v>119</v>
      </c>
      <c r="B38" s="5">
        <v>1018</v>
      </c>
      <c r="C38" s="5">
        <v>98762</v>
      </c>
      <c r="D38" s="5">
        <v>30.6</v>
      </c>
      <c r="E38" s="5">
        <v>23</v>
      </c>
      <c r="F38" s="5">
        <v>2019</v>
      </c>
    </row>
    <row r="39" spans="1:6" x14ac:dyDescent="0.15">
      <c r="A39" s="4" t="s">
        <v>118</v>
      </c>
      <c r="B39" s="5">
        <v>930</v>
      </c>
      <c r="C39" s="5">
        <v>128441</v>
      </c>
      <c r="D39" s="5">
        <v>37.5</v>
      </c>
      <c r="E39" s="5">
        <v>21</v>
      </c>
      <c r="F39" s="5">
        <v>572</v>
      </c>
    </row>
    <row r="40" spans="1:6" x14ac:dyDescent="0.15">
      <c r="A40" s="4" t="s">
        <v>117</v>
      </c>
      <c r="B40" s="5">
        <v>914</v>
      </c>
      <c r="C40" s="5">
        <v>74902</v>
      </c>
      <c r="D40" s="5">
        <v>19.399999999999999</v>
      </c>
      <c r="E40" s="5">
        <v>24</v>
      </c>
      <c r="F40" s="5">
        <v>1408</v>
      </c>
    </row>
    <row r="41" spans="1:6" x14ac:dyDescent="0.15">
      <c r="A41" s="4" t="s">
        <v>116</v>
      </c>
      <c r="B41" s="5">
        <v>781</v>
      </c>
      <c r="C41" s="5">
        <v>74902</v>
      </c>
      <c r="D41" s="5">
        <v>19.399999999999999</v>
      </c>
      <c r="E41" s="5">
        <v>24</v>
      </c>
      <c r="F41" s="5">
        <v>1659</v>
      </c>
    </row>
    <row r="42" spans="1:6" x14ac:dyDescent="0.15">
      <c r="A42" s="4" t="s">
        <v>115</v>
      </c>
      <c r="B42" s="5">
        <v>762</v>
      </c>
      <c r="C42" s="5">
        <v>74902</v>
      </c>
      <c r="D42" s="5">
        <v>19.399999999999999</v>
      </c>
      <c r="E42" s="5">
        <v>24</v>
      </c>
      <c r="F42" s="5">
        <v>1727</v>
      </c>
    </row>
    <row r="43" spans="1:6" x14ac:dyDescent="0.15">
      <c r="A43" s="4" t="s">
        <v>114</v>
      </c>
      <c r="B43" s="5">
        <v>934</v>
      </c>
      <c r="C43" s="5">
        <v>74902</v>
      </c>
      <c r="D43" s="5">
        <v>19.399999999999999</v>
      </c>
      <c r="E43" s="5">
        <v>24</v>
      </c>
      <c r="F43" s="5">
        <v>773</v>
      </c>
    </row>
    <row r="44" spans="1:6" x14ac:dyDescent="0.15">
      <c r="A44" s="4" t="s">
        <v>113</v>
      </c>
      <c r="B44" s="5">
        <v>855</v>
      </c>
      <c r="C44" s="5">
        <v>74902</v>
      </c>
      <c r="D44" s="5">
        <v>19.399999999999999</v>
      </c>
      <c r="E44" s="5">
        <v>24</v>
      </c>
      <c r="F44" s="5">
        <v>1428</v>
      </c>
    </row>
    <row r="45" spans="1:6" x14ac:dyDescent="0.15">
      <c r="A45" s="4" t="s">
        <v>112</v>
      </c>
      <c r="B45" s="5">
        <v>1110</v>
      </c>
      <c r="C45" s="5">
        <v>152049</v>
      </c>
      <c r="D45" s="5">
        <v>34.6</v>
      </c>
      <c r="E45" s="5">
        <v>23</v>
      </c>
      <c r="F45" s="5">
        <v>1400</v>
      </c>
    </row>
    <row r="47" spans="1:6" x14ac:dyDescent="0.15">
      <c r="A47" s="4" t="s">
        <v>111</v>
      </c>
      <c r="B47" s="5">
        <f>AVERAGE(B1:B45)</f>
        <v>1084.090909090909</v>
      </c>
    </row>
    <row r="48" spans="1:6" x14ac:dyDescent="0.15">
      <c r="A48" s="4" t="s">
        <v>110</v>
      </c>
      <c r="B48" s="5">
        <f>MEDIAN(B2:B46)</f>
        <v>1105</v>
      </c>
    </row>
    <row r="49" spans="1:6" x14ac:dyDescent="0.15">
      <c r="A49" s="4" t="s">
        <v>109</v>
      </c>
      <c r="B49" s="5">
        <f>STDEV(B1:B45)</f>
        <v>135.32902508963994</v>
      </c>
      <c r="E49" s="4"/>
      <c r="F49" s="4"/>
    </row>
    <row r="50" spans="1:6" x14ac:dyDescent="0.15">
      <c r="A50" s="4" t="s">
        <v>108</v>
      </c>
      <c r="B50" s="5">
        <f>SKEW(B1:B45)</f>
        <v>-0.74112517758148677</v>
      </c>
      <c r="E50" s="4"/>
      <c r="F50" s="4"/>
    </row>
    <row r="51" spans="1:6" x14ac:dyDescent="0.15">
      <c r="A51" s="4" t="s">
        <v>107</v>
      </c>
      <c r="B51" s="5">
        <f>KURT(B2:B46)</f>
        <v>-4.5225381289512256E-2</v>
      </c>
      <c r="E51" s="4"/>
      <c r="F51" s="4"/>
    </row>
    <row r="52" spans="1:6" x14ac:dyDescent="0.15">
      <c r="E52" s="4"/>
      <c r="F52" s="4"/>
    </row>
    <row r="53" spans="1:6" x14ac:dyDescent="0.15">
      <c r="E53" s="4"/>
      <c r="F53" s="4"/>
    </row>
    <row r="54" spans="1:6" x14ac:dyDescent="0.15">
      <c r="E54" s="4"/>
      <c r="F54" s="4"/>
    </row>
    <row r="55" spans="1:6" x14ac:dyDescent="0.15">
      <c r="E55" s="4"/>
      <c r="F55" s="4"/>
    </row>
    <row r="56" spans="1:6" x14ac:dyDescent="0.15">
      <c r="E56" s="4"/>
      <c r="F56" s="4"/>
    </row>
    <row r="57" spans="1:6" x14ac:dyDescent="0.15">
      <c r="E57" s="4"/>
      <c r="F57" s="4"/>
    </row>
    <row r="58" spans="1:6" x14ac:dyDescent="0.15">
      <c r="E58" s="4"/>
      <c r="F58" s="4"/>
    </row>
    <row r="59" spans="1:6" x14ac:dyDescent="0.15">
      <c r="E59" s="4"/>
      <c r="F59" s="4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Data Analysis</vt:lpstr>
      <vt:lpstr>Data</vt:lpstr>
      <vt:lpstr>westchesterHSSat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B. Adeniyi</dc:creator>
  <cp:lastModifiedBy>cami gair</cp:lastModifiedBy>
  <dcterms:created xsi:type="dcterms:W3CDTF">2023-10-01T21:18:54Z</dcterms:created>
  <dcterms:modified xsi:type="dcterms:W3CDTF">2024-07-23T06:34:53Z</dcterms:modified>
</cp:coreProperties>
</file>